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8D4E1B3D-B8BB-476B-89B8-7A54E530FF89}" xr6:coauthVersionLast="47" xr6:coauthVersionMax="47" xr10:uidLastSave="{00000000-0000-0000-0000-000000000000}"/>
  <bookViews>
    <workbookView xWindow="3480" yWindow="825" windowWidth="24585" windowHeight="15225"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G43" i="7" l="1"/>
  <c r="CQ43" i="7"/>
  <c r="CO43" i="7"/>
  <c r="BY43" i="7"/>
  <c r="BW43" i="7" s="1"/>
  <c r="BE43" i="7"/>
  <c r="AM43" i="7"/>
  <c r="U43" i="7"/>
  <c r="E43" i="7"/>
  <c r="C43" i="7" s="1"/>
  <c r="DG42" i="7"/>
  <c r="CQ42" i="7"/>
  <c r="CO42" i="7" s="1"/>
  <c r="BY42" i="7"/>
  <c r="BW42" i="7"/>
  <c r="BE42" i="7"/>
  <c r="AM42" i="7"/>
  <c r="U42" i="7"/>
  <c r="E42" i="7"/>
  <c r="C42" i="7" s="1"/>
  <c r="DG41" i="7"/>
  <c r="CQ41" i="7"/>
  <c r="CO41" i="7"/>
  <c r="BY41" i="7"/>
  <c r="BW41" i="7"/>
  <c r="BE41" i="7"/>
  <c r="AM41" i="7"/>
  <c r="U41" i="7"/>
  <c r="E41" i="7"/>
  <c r="C41" i="7"/>
  <c r="DG40" i="7"/>
  <c r="CQ40" i="7"/>
  <c r="CO40" i="7"/>
  <c r="BY40" i="7"/>
  <c r="BW40" i="7"/>
  <c r="BE40" i="7"/>
  <c r="AM40" i="7"/>
  <c r="U40" i="7"/>
  <c r="E40" i="7"/>
  <c r="C40" i="7"/>
  <c r="DG39" i="7"/>
  <c r="CQ39" i="7"/>
  <c r="CO39" i="7"/>
  <c r="BY39" i="7"/>
  <c r="BW39" i="7" s="1"/>
  <c r="BE39" i="7"/>
  <c r="AM39" i="7"/>
  <c r="U39" i="7"/>
  <c r="E39" i="7"/>
  <c r="C39" i="7" s="1"/>
  <c r="DG38" i="7"/>
  <c r="CQ38" i="7"/>
  <c r="CO38" i="7" s="1"/>
  <c r="BY38" i="7"/>
  <c r="BW38" i="7"/>
  <c r="BE38" i="7"/>
  <c r="AM38" i="7"/>
  <c r="U38" i="7"/>
  <c r="E38" i="7"/>
  <c r="C38" i="7" s="1"/>
  <c r="DG37" i="7"/>
  <c r="CQ37" i="7"/>
  <c r="BY37" i="7"/>
  <c r="BE37" i="7"/>
  <c r="AM37" i="7"/>
  <c r="U37" i="7"/>
  <c r="E37" i="7"/>
  <c r="DG36" i="7"/>
  <c r="CQ36" i="7"/>
  <c r="BY36" i="7"/>
  <c r="BE36" i="7"/>
  <c r="AO36" i="7"/>
  <c r="W36" i="7"/>
  <c r="E36" i="7"/>
  <c r="DG35" i="7"/>
  <c r="CQ35" i="7"/>
  <c r="BY35" i="7"/>
  <c r="BE35" i="7"/>
  <c r="AO35" i="7"/>
  <c r="W35" i="7"/>
  <c r="E35" i="7"/>
  <c r="DG34" i="7"/>
  <c r="CQ34" i="7"/>
  <c r="BY34" i="7"/>
  <c r="BE34" i="7"/>
  <c r="AO34" i="7"/>
  <c r="W34" i="7"/>
  <c r="E34" i="7"/>
  <c r="C34" i="7" s="1"/>
  <c r="C36" i="7" l="1"/>
  <c r="C35" i="7"/>
  <c r="U34" i="7" l="1"/>
  <c r="U35" i="7" s="1"/>
  <c r="U36" i="7" s="1"/>
  <c r="C37" i="7"/>
  <c r="AM34" i="7" s="1"/>
  <c r="AM35" i="7" s="1"/>
  <c r="AM36" i="7" s="1"/>
  <c r="BW34" i="7" l="1"/>
  <c r="BW35" i="7" s="1"/>
  <c r="BW36" i="7" s="1"/>
  <c r="BW37" i="7" s="1"/>
  <c r="CO34" i="7" l="1"/>
  <c r="CO35" i="7" s="1"/>
  <c r="CO36" i="7" s="1"/>
  <c r="CO37" i="7" s="1"/>
</calcChain>
</file>

<file path=xl/sharedStrings.xml><?xml version="1.0" encoding="utf-8"?>
<sst xmlns="http://schemas.openxmlformats.org/spreadsheetml/2006/main" count="1047" uniqueCount="559">
  <si>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</si>
  <si>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</si>
  <si>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</si>
  <si>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</si>
  <si>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</si>
  <si>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</si>
  <si>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</si>
  <si>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</si>
  <si>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</si>
  <si>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</si>
  <si>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</si>
  <si>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</si>
  <si>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</si>
  <si>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</si>
  <si>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</si>
  <si>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</si>
  <si>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土地開発公社等に係る第三セクター等改革推進債を発行したこと等により、類似団体より高い水準にあるが、第三セクター等改革推進債の償還が進んでいることや、新規の市債発行を抑制した結果、低下傾向にある。
　有形固定資産減価償却率については、火葬場等の整備事業の完了により改善が進んでいるものの、一般廃棄物処理施設など、老朽化した有形固定資産が類似団体より多く、改修がそれほど進んでいないため上昇している。今後西大寺駅北側駅前広場整備や六条奈良阪線の整備等により低下させていくが、建設に伴う市債の発行により、将来負担比率の低下傾向の鈍化や、一時的な上昇となる可能性がある。</t>
    <rPh sb="125" eb="128">
      <t>カソウバ</t>
    </rPh>
    <rPh sb="130" eb="132">
      <t>セイビ</t>
    </rPh>
    <rPh sb="132" eb="134">
      <t>ジギョウ</t>
    </rPh>
    <rPh sb="135" eb="137">
      <t>カンリョウ</t>
    </rPh>
    <rPh sb="229" eb="231">
      <t>セイビ</t>
    </rPh>
    <rPh sb="231" eb="232">
      <t>トウ</t>
    </rPh>
    <phoneticPr fontId="5"/>
  </si>
  <si>
    <t>　将来負担比率と実質公債費比率は、類似団体と比較して高い水準にある。これは、土地開発公社等に係る第三セクター等改革推進債を発行したこと等によるものであるが、新規の市債発行を抑制した結果、どちらも前年度と比較して減少している。令和4年度には西大寺駅北側駅前広場整備や六条奈良阪線の整備があるため、引き続き市債発行の抑制等により改善を図っていく。</t>
    <phoneticPr fontId="5"/>
  </si>
  <si>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</si>
  <si>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</si>
  <si>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</si>
  <si>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</si>
  <si>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</si>
  <si>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中核市</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</si>
  <si>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</si>
  <si>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</si>
  <si>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</si>
  <si>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</si>
  <si>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</si>
  <si>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</si>
  <si>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</si>
  <si>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</si>
  <si>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</si>
  <si>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</si>
  <si>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</si>
  <si>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</si>
  <si>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</si>
  <si>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奈良市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</si>
  <si>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</si>
  <si>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</si>
  <si>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</si>
  <si>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</si>
  <si>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</si>
  <si>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</si>
  <si>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</si>
  <si>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</si>
  <si>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</si>
  <si>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</si>
  <si>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</si>
  <si>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</si>
  <si>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</si>
  <si>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</si>
  <si>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</si>
  <si>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</si>
  <si>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</si>
  <si>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</si>
  <si>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</si>
  <si>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</si>
  <si>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</si>
  <si>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</si>
  <si>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</si>
  <si>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</si>
  <si>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</si>
  <si>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</si>
  <si>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</si>
  <si>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</si>
  <si>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</si>
  <si>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</si>
  <si>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</si>
  <si>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</si>
  <si>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</si>
  <si>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</si>
  <si>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</si>
  <si>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</si>
  <si>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</si>
  <si>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</si>
  <si>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</si>
  <si>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</si>
  <si>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</si>
  <si>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</si>
  <si>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</si>
  <si>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</si>
  <si>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</si>
  <si>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</si>
  <si>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</si>
  <si>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</si>
  <si>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</si>
  <si>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</si>
  <si>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</si>
  <si>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</si>
  <si>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</si>
  <si>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</si>
  <si>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</si>
  <si>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</si>
  <si>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</si>
  <si>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</si>
  <si>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</si>
  <si>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</si>
  <si>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</si>
  <si>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</si>
  <si>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</si>
  <si>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</si>
  <si>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</si>
  <si>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</si>
  <si>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</si>
  <si>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</si>
  <si>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</si>
  <si>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</si>
  <si>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</si>
  <si>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</si>
  <si>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</si>
  <si>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</si>
  <si>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</si>
  <si>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</si>
  <si>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</si>
  <si>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</si>
  <si>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</si>
  <si>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</si>
  <si>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</si>
  <si>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</si>
  <si>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</si>
  <si>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</si>
  <si>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</si>
  <si>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</si>
  <si>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</si>
  <si>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</si>
  <si>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</si>
  <si>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</si>
  <si>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</si>
  <si>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</si>
  <si>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</si>
  <si>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</si>
  <si>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</si>
  <si>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</si>
  <si>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</si>
  <si>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</si>
  <si>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</si>
  <si>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</si>
  <si>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</si>
  <si>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</si>
  <si>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</si>
  <si>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</si>
  <si>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</si>
  <si>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</si>
  <si>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</si>
  <si>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</si>
  <si>
    <t>令和3年度</t>
    <phoneticPr fontId="14"/>
  </si>
  <si>
    <t>奈良県奈良市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</si>
  <si>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</si>
  <si>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</si>
  <si>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</si>
  <si>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</si>
  <si>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</si>
  <si>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</si>
  <si>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</si>
  <si>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</si>
  <si>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</si>
  <si>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</si>
  <si>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</si>
  <si>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</si>
  <si>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</si>
  <si>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</si>
  <si>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</si>
  <si>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</si>
  <si>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</si>
  <si>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</si>
  <si>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</si>
  <si>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</si>
  <si>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</si>
  <si>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</si>
  <si>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</si>
  <si>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</si>
  <si>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</si>
  <si>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</si>
  <si>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</si>
  <si>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</si>
  <si>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</si>
  <si>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</si>
  <si>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</si>
  <si>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</si>
  <si>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</si>
  <si>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</si>
  <si>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</si>
  <si>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</si>
  <si>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</si>
  <si>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</si>
  <si>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</si>
  <si>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</si>
  <si>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</si>
  <si>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</si>
  <si>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</si>
  <si>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</si>
  <si>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</si>
  <si>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</si>
  <si>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</si>
  <si>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</si>
  <si>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</si>
  <si>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</si>
  <si>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</si>
  <si>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</si>
  <si>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</si>
  <si>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</si>
  <si>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</si>
  <si>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</si>
  <si>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</si>
  <si>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</si>
  <si>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</si>
  <si>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</si>
  <si>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</si>
  <si>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</si>
  <si>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</si>
  <si>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</si>
  <si>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</si>
  <si>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</si>
  <si>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</si>
  <si>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</si>
  <si>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</si>
  <si>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</si>
  <si>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</si>
  <si>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</si>
  <si>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</si>
  <si>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</si>
  <si>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</si>
  <si>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</si>
  <si>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</si>
  <si>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</si>
  <si>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</si>
  <si>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</si>
  <si>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</si>
  <si>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</si>
  <si>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</si>
  <si>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</si>
  <si>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</si>
  <si>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</si>
  <si>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</si>
  <si>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</si>
  <si>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</si>
  <si>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</si>
  <si>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</si>
  <si>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</si>
  <si>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</si>
  <si>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</si>
  <si>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</si>
  <si>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</si>
  <si>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</si>
  <si>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</si>
  <si>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</si>
  <si>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</si>
  <si>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</si>
  <si>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</si>
  <si>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</si>
  <si>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</si>
  <si>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</si>
  <si>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</si>
  <si>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</si>
  <si>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</si>
  <si>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</si>
  <si>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</si>
  <si>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</si>
  <si>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</si>
  <si>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</si>
  <si>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</si>
  <si>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</si>
  <si>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</si>
  <si>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</si>
  <si>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</si>
  <si>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</si>
  <si>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</si>
  <si>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</si>
  <si>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</si>
  <si>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</si>
  <si>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</si>
  <si>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</si>
  <si>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</si>
  <si>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</si>
  <si>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</si>
  <si>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</si>
  <si>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</si>
  <si>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</si>
  <si>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</si>
  <si>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</si>
  <si>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</si>
  <si>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</si>
  <si>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</si>
  <si>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</si>
  <si>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</si>
  <si>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</si>
  <si>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</si>
  <si>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</si>
  <si>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</si>
  <si>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</si>
  <si>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</si>
  <si>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</si>
  <si>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</si>
  <si>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</si>
  <si>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</si>
  <si>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</si>
  <si>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</si>
  <si>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</si>
  <si>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</si>
  <si>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</si>
  <si>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</si>
  <si>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奈良県奈良市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</si>
  <si>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</si>
  <si>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</si>
  <si>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</si>
  <si>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</si>
  <si>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</si>
  <si>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</si>
  <si>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</si>
  <si>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</si>
  <si>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</si>
  <si>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</si>
  <si>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</si>
  <si>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</si>
  <si>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</si>
  <si>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</si>
  <si>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</si>
  <si>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</si>
  <si>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</si>
  <si>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</si>
  <si>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</si>
  <si>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</si>
  <si>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奈良市清美公社</t>
    <rPh sb="0" eb="3">
      <t>ナラシ</t>
    </rPh>
    <rPh sb="3" eb="5">
      <t>セイビ</t>
    </rPh>
    <rPh sb="5" eb="7">
      <t>コウシャ</t>
    </rPh>
    <phoneticPr fontId="2"/>
  </si>
  <si>
    <t>-</t>
    <phoneticPr fontId="2"/>
  </si>
  <si>
    <t>住宅新築資金等貸付金特別会計</t>
    <phoneticPr fontId="5"/>
  </si>
  <si>
    <t>奈良市市街地開発株式会社</t>
    <rPh sb="0" eb="3">
      <t>ナラシ</t>
    </rPh>
    <rPh sb="3" eb="6">
      <t>シガイチ</t>
    </rPh>
    <rPh sb="6" eb="8">
      <t>カイハツ</t>
    </rPh>
    <rPh sb="8" eb="12">
      <t>カブシキガイシャ</t>
    </rPh>
    <phoneticPr fontId="2"/>
  </si>
  <si>
    <t>土地区画整理事業特別会計</t>
    <phoneticPr fontId="5"/>
  </si>
  <si>
    <t>奈良市生涯学習財団</t>
    <rPh sb="0" eb="3">
      <t>ナラシ</t>
    </rPh>
    <rPh sb="3" eb="5">
      <t>ショウガイ</t>
    </rPh>
    <rPh sb="5" eb="7">
      <t>ガクシュウ</t>
    </rPh>
    <rPh sb="7" eb="9">
      <t>ザイダン</t>
    </rPh>
    <phoneticPr fontId="2"/>
  </si>
  <si>
    <t>母子父子寡婦福祉資金貸付金特別会計</t>
    <phoneticPr fontId="5"/>
  </si>
  <si>
    <t>奈良市総合財団</t>
    <rPh sb="0" eb="3">
      <t>ナラシ</t>
    </rPh>
    <rPh sb="3" eb="5">
      <t>ソウゴウ</t>
    </rPh>
    <rPh sb="5" eb="7">
      <t>ザイダン</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</si>
  <si>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</si>
  <si>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</si>
  <si>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</si>
  <si>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</si>
  <si>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</si>
  <si>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</si>
  <si>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</si>
  <si>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</si>
  <si>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</si>
  <si>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</si>
  <si>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</si>
  <si>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</si>
  <si>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</si>
  <si>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</si>
  <si>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</si>
  <si>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</si>
  <si>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</si>
  <si>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</si>
  <si>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</si>
  <si>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</si>
  <si>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</si>
  <si>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</si>
  <si>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</si>
  <si>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</si>
  <si>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</si>
  <si>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奈良市市町村総合事務組合</t>
    <rPh sb="0" eb="3">
      <t>ナラシ</t>
    </rPh>
    <rPh sb="3" eb="6">
      <t>シチョウソン</t>
    </rPh>
    <rPh sb="6" eb="8">
      <t>ソウゴウ</t>
    </rPh>
    <rPh sb="8" eb="10">
      <t>ジム</t>
    </rPh>
    <rPh sb="10" eb="12">
      <t>クミアイ</t>
    </rPh>
    <phoneticPr fontId="2"/>
  </si>
  <si>
    <t>山辺環境衛生組合</t>
  </si>
  <si>
    <t>奈良県住宅新築資金等貸付金回収管理組合</t>
    <rPh sb="0" eb="3">
      <t>ナラケン</t>
    </rPh>
    <rPh sb="3" eb="5">
      <t>ジュウタク</t>
    </rPh>
    <rPh sb="5" eb="7">
      <t>シンチク</t>
    </rPh>
    <rPh sb="7" eb="9">
      <t>シキン</t>
    </rPh>
    <rPh sb="9" eb="10">
      <t>ナド</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</si>
  <si>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</si>
  <si>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</si>
  <si>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</si>
  <si>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</si>
  <si>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</si>
  <si>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</si>
  <si>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</si>
  <si>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</si>
  <si>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</si>
  <si>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</si>
  <si>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</si>
  <si>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</si>
  <si>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</si>
  <si>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</si>
  <si>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</si>
  <si>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</si>
  <si>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</si>
  <si>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</si>
  <si>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</si>
  <si>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</si>
  <si>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</si>
  <si>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</si>
  <si>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</si>
  <si>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</si>
  <si>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</si>
  <si>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</si>
  <si>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</si>
  <si>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</si>
  <si>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</si>
  <si>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</si>
  <si>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</si>
  <si>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</si>
  <si>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</si>
  <si>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</si>
  <si>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</si>
  <si>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</si>
  <si>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</si>
  <si>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</si>
  <si>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</si>
  <si>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</si>
  <si>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</si>
  <si>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</si>
  <si>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</si>
  <si>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</si>
  <si>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</si>
  <si>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</si>
  <si>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</si>
  <si>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</si>
  <si>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</si>
  <si>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</si>
  <si>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</si>
  <si>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</si>
  <si>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</si>
  <si>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</si>
  <si>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</si>
  <si>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</si>
  <si>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</si>
  <si>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</si>
  <si>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</si>
  <si>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</si>
  <si>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</si>
  <si>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</si>
  <si>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</si>
  <si>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</si>
  <si>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</si>
  <si>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</si>
  <si>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</si>
  <si>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</si>
  <si>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</si>
  <si>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</si>
  <si>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</si>
  <si>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</si>
  <si>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</si>
  <si>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</si>
  <si>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</si>
  <si>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</si>
  <si>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</si>
  <si>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</si>
  <si>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</si>
  <si>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</si>
  <si>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</si>
  <si>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</si>
  <si>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</si>
  <si>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</si>
  <si>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</si>
  <si>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</si>
  <si>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</si>
  <si>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</si>
  <si>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</si>
  <si>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</si>
  <si>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</si>
  <si>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</si>
  <si>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</si>
  <si>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</si>
  <si>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</si>
  <si>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</si>
  <si>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</si>
  <si>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</si>
  <si>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</si>
  <si>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</si>
  <si>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</si>
  <si>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</si>
  <si>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</si>
  <si>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</si>
  <si>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</si>
  <si>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</si>
  <si>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</si>
  <si>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</si>
  <si>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</si>
  <si>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</si>
  <si>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</si>
  <si>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</si>
  <si>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</si>
  <si>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</si>
  <si>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</si>
  <si>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</si>
  <si>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</si>
  <si>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</si>
  <si>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</si>
  <si>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</si>
  <si>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</si>
  <si>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</si>
  <si>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</si>
  <si>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</si>
  <si>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</si>
  <si>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</si>
  <si>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</si>
  <si>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</si>
  <si>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</si>
  <si>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</si>
  <si>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</si>
  <si>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0.36</t>
  </si>
  <si>
    <t>▲ 0.79</t>
  </si>
  <si>
    <t>会計</t>
    <rPh sb="0" eb="2">
      <t>カイケイ</t>
    </rPh>
    <phoneticPr fontId="5"/>
  </si>
  <si>
    <t>水道事業会計</t>
  </si>
  <si>
    <t>一般会計</t>
  </si>
  <si>
    <t>下水道事業会計</t>
  </si>
  <si>
    <t>介護保険特別会計</t>
  </si>
  <si>
    <t>国民健康保険特別会計</t>
  </si>
  <si>
    <t>病院事業会計</t>
  </si>
  <si>
    <t>後期高齢者医療特別会計</t>
  </si>
  <si>
    <t>住宅新築資金等貸付金特別会計</t>
  </si>
  <si>
    <t>▲ 0.72</t>
  </si>
  <si>
    <t>▲ 0.71</t>
  </si>
  <si>
    <t>▲ 0.68</t>
  </si>
  <si>
    <t>その他会計（赤字）</t>
  </si>
  <si>
    <t>▲ 0.08</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</si>
  <si>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</si>
  <si>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</si>
  <si>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</si>
  <si>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</si>
  <si>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</si>
  <si>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</si>
  <si>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</si>
  <si>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</si>
  <si>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</si>
  <si>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</si>
  <si>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</si>
  <si>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</si>
  <si>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</si>
  <si>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</si>
  <si>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</si>
  <si>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</si>
  <si>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</si>
  <si>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</si>
  <si>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</si>
  <si>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</si>
  <si>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</si>
  <si>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</si>
  <si>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</si>
  <si>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</si>
  <si>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</si>
  <si>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</si>
  <si>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</si>
  <si>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</si>
  <si>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</si>
  <si>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</si>
  <si>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</si>
  <si>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</si>
  <si>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</si>
  <si>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</si>
  <si>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</si>
  <si>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</si>
  <si>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</si>
  <si>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</si>
  <si>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</si>
  <si>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</si>
  <si>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</si>
  <si>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</si>
  <si>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</si>
  <si>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</si>
  <si>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</si>
  <si>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</si>
  <si>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</si>
  <si>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地域振興基金</t>
    <phoneticPr fontId="5"/>
  </si>
  <si>
    <t>地元公共事業積立基金</t>
    <phoneticPr fontId="5"/>
  </si>
  <si>
    <t>心のふるさと応援基金</t>
    <phoneticPr fontId="5"/>
  </si>
  <si>
    <t>教育振興基金</t>
    <phoneticPr fontId="5"/>
  </si>
  <si>
    <t>福祉基金</t>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</si>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</sst>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3">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49" fontId="9" fillId="0" borderId="0" xfId="7" applyNumberFormat="1" applyFont="1" applyAlignment="1">
      <alignment horizontal="lef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7" applyFont="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2"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2" fontId="9" fillId="0" borderId="68" xfId="11" applyNumberFormat="1" applyFont="1" applyBorder="1" applyAlignment="1">
      <alignment horizontal="right" vertical="center" shrinkToFit="1"/>
    </xf>
    <xf numFmtId="182" fontId="9" fillId="0" borderId="2" xfId="11" applyNumberFormat="1" applyFont="1" applyBorder="1" applyAlignment="1">
      <alignment horizontal="right" vertical="center" shrinkToFit="1"/>
    </xf>
    <xf numFmtId="182" fontId="9" fillId="0" borderId="3" xfId="11" applyNumberFormat="1" applyFont="1" applyBorder="1" applyAlignment="1">
      <alignment horizontal="right" vertical="center" shrinkToFit="1"/>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2"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82" fontId="9" fillId="0" borderId="72" xfId="11" applyNumberFormat="1" applyFont="1" applyBorder="1" applyAlignment="1">
      <alignment horizontal="right" vertical="center" shrinkToFit="1"/>
    </xf>
    <xf numFmtId="182" fontId="9" fillId="0" borderId="0" xfId="11" applyNumberFormat="1" applyFont="1" applyAlignment="1">
      <alignment horizontal="right" vertical="center" shrinkToFit="1"/>
    </xf>
    <xf numFmtId="182" fontId="9" fillId="0" borderId="5" xfId="11" applyNumberFormat="1" applyFont="1" applyBorder="1" applyAlignment="1">
      <alignment horizontal="right" vertical="center" shrinkToFit="1"/>
    </xf>
    <xf numFmtId="182" fontId="9" fillId="0" borderId="66"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2" fontId="9" fillId="0" borderId="69"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69" xfId="11" applyNumberFormat="1" applyFont="1" applyBorder="1" applyAlignment="1">
      <alignment horizontal="right" vertical="center"/>
    </xf>
    <xf numFmtId="182" fontId="9" fillId="0" borderId="70" xfId="11" applyNumberFormat="1" applyFont="1" applyBorder="1" applyAlignment="1">
      <alignment horizontal="right" vertical="center"/>
    </xf>
    <xf numFmtId="177" fontId="9" fillId="0" borderId="72" xfId="11" applyNumberFormat="1" applyFont="1" applyBorder="1" applyAlignment="1">
      <alignment horizontal="right" vertical="center"/>
    </xf>
    <xf numFmtId="177" fontId="9" fillId="0" borderId="5" xfId="11" applyNumberFormat="1" applyFont="1" applyBorder="1" applyAlignment="1">
      <alignment horizontal="right" vertical="center"/>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68"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2" fontId="3" fillId="0" borderId="0" xfId="11" applyNumberFormat="1" applyAlignment="1">
      <alignment horizontal="right" vertical="center" shrinkToFit="1"/>
    </xf>
    <xf numFmtId="182" fontId="3" fillId="0" borderId="69" xfId="11" applyNumberFormat="1" applyBorder="1" applyAlignment="1">
      <alignment horizontal="right" vertical="center" shrinkToFit="1"/>
    </xf>
    <xf numFmtId="182" fontId="3" fillId="0" borderId="5" xfId="11" applyNumberFormat="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2"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0" xfId="11" applyFont="1" applyAlignment="1">
      <alignment vertical="center" textRotation="255"/>
    </xf>
    <xf numFmtId="182"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2"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2"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9" fillId="0" borderId="0" xfId="11" applyFont="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0" fontId="9" fillId="0" borderId="7" xfId="11" applyFont="1" applyBorder="1" applyAlignment="1">
      <alignment horizontal="center" vertical="center" wrapText="1"/>
    </xf>
    <xf numFmtId="177" fontId="9" fillId="0" borderId="8"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2"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2" fontId="9" fillId="0" borderId="75" xfId="11" applyNumberFormat="1" applyFont="1" applyBorder="1" applyAlignment="1">
      <alignment horizontal="right" vertical="center" shrinkToFit="1"/>
    </xf>
    <xf numFmtId="182" fontId="9" fillId="0" borderId="8" xfId="11" applyNumberFormat="1" applyFont="1" applyBorder="1" applyAlignment="1">
      <alignment horizontal="right" vertical="center" shrinkToFit="1"/>
    </xf>
    <xf numFmtId="0" fontId="13" fillId="0" borderId="0" xfId="11" applyFont="1">
      <alignment vertical="center"/>
    </xf>
    <xf numFmtId="0" fontId="13" fillId="0" borderId="0" xfId="11" applyFont="1">
      <alignment vertical="center"/>
    </xf>
    <xf numFmtId="0" fontId="3" fillId="0" borderId="73" xfId="11" applyBorder="1" applyAlignment="1">
      <alignment horizontal="right" vertical="center" shrinkToFit="1"/>
    </xf>
    <xf numFmtId="182" fontId="3" fillId="0" borderId="7" xfId="11" applyNumberFormat="1" applyBorder="1" applyAlignment="1">
      <alignment horizontal="right" vertical="center" shrinkToFit="1"/>
    </xf>
    <xf numFmtId="182"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0" xfId="12" applyFont="1" applyFill="1">
      <alignment vertical="center"/>
    </xf>
    <xf numFmtId="0" fontId="24" fillId="2" borderId="0" xfId="12" applyFont="1" applyFill="1">
      <alignment vertical="center"/>
    </xf>
    <xf numFmtId="0" fontId="4" fillId="2" borderId="46" xfId="12" applyFont="1" applyFill="1" applyBorder="1">
      <alignment vertical="center"/>
    </xf>
    <xf numFmtId="0" fontId="24" fillId="2" borderId="0" xfId="13" applyFont="1" applyFill="1">
      <alignment vertical="center"/>
    </xf>
    <xf numFmtId="0" fontId="24" fillId="0" borderId="0" xfId="13" applyFont="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94" xfId="15"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lignment horizontal="left" vertical="center"/>
    </xf>
    <xf numFmtId="0" fontId="16" fillId="2" borderId="0" xfId="12" applyFont="1" applyFill="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103" xfId="12"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12"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7" xfId="12" applyFont="1" applyFill="1" applyBorder="1">
      <alignment vertical="center"/>
    </xf>
    <xf numFmtId="0" fontId="4" fillId="2" borderId="8" xfId="12" applyFont="1" applyFill="1" applyBorder="1">
      <alignment vertical="center"/>
    </xf>
    <xf numFmtId="0" fontId="3" fillId="2" borderId="4" xfId="12" applyFill="1" applyBorder="1" applyAlignment="1">
      <alignment vertical="center" shrinkToFit="1"/>
    </xf>
    <xf numFmtId="0" fontId="3" fillId="2" borderId="0" xfId="12" applyFill="1" applyAlignment="1">
      <alignment vertical="center" shrinkToFit="1"/>
    </xf>
    <xf numFmtId="0" fontId="3" fillId="2" borderId="5" xfId="12"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wrapText="1"/>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9" xfId="12" applyFont="1" applyFill="1" applyBorder="1">
      <alignment vertical="center"/>
    </xf>
    <xf numFmtId="0" fontId="25" fillId="2" borderId="11" xfId="12" applyFont="1" applyFill="1" applyBorder="1" applyAlignment="1">
      <alignment horizontal="center" vertical="center"/>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wrapTex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38" xfId="12" applyFont="1" applyFill="1" applyBorder="1" applyAlignment="1">
      <alignment horizontal="center" vertical="center" wrapText="1"/>
    </xf>
    <xf numFmtId="0" fontId="4" fillId="2" borderId="0" xfId="12" applyFont="1" applyFill="1" applyAlignment="1">
      <alignment horizontal="center" vertical="center"/>
    </xf>
    <xf numFmtId="0" fontId="4" fillId="2" borderId="27" xfId="12" applyFont="1" applyFill="1" applyBorder="1" applyAlignment="1">
      <alignment horizontal="center" vertical="center" wrapText="1"/>
    </xf>
    <xf numFmtId="0" fontId="4" fillId="2" borderId="29" xfId="12" applyFont="1" applyFill="1" applyBorder="1" applyAlignment="1">
      <alignment horizontal="center" vertical="center" textRotation="255" wrapTex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8" fontId="4" fillId="2" borderId="1" xfId="14" applyNumberFormat="1" applyFont="1" applyFill="1" applyBorder="1" applyAlignment="1">
      <alignment horizontal="right" vertical="center" shrinkToFit="1"/>
    </xf>
    <xf numFmtId="188" fontId="4" fillId="2" borderId="2" xfId="14" applyNumberFormat="1" applyFont="1" applyFill="1" applyBorder="1" applyAlignment="1">
      <alignment horizontal="right" vertical="center" shrinkToFit="1"/>
    </xf>
    <xf numFmtId="188" fontId="4" fillId="2" borderId="3" xfId="14" applyNumberFormat="1" applyFont="1" applyFill="1" applyBorder="1" applyAlignment="1">
      <alignment horizontal="right" vertical="center" shrinkToFit="1"/>
    </xf>
    <xf numFmtId="188" fontId="4" fillId="2" borderId="39" xfId="14" applyNumberFormat="1" applyFont="1" applyFill="1" applyBorder="1" applyAlignment="1">
      <alignment horizontal="right" vertical="center" shrinkToFi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43"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0" fontId="4" fillId="2" borderId="27" xfId="12" applyFont="1" applyFill="1" applyBorder="1">
      <alignment vertical="center"/>
    </xf>
    <xf numFmtId="188" fontId="4" fillId="2" borderId="4" xfId="14" applyNumberFormat="1" applyFont="1" applyFill="1" applyBorder="1" applyAlignment="1">
      <alignment horizontal="right" vertical="center" shrinkToFit="1"/>
    </xf>
    <xf numFmtId="188" fontId="4" fillId="2" borderId="0" xfId="14" applyNumberFormat="1" applyFont="1" applyFill="1" applyAlignment="1">
      <alignment horizontal="right" vertical="center" shrinkToFit="1"/>
    </xf>
    <xf numFmtId="188" fontId="4" fillId="2" borderId="5" xfId="14" applyNumberFormat="1" applyFont="1" applyFill="1" applyBorder="1" applyAlignment="1">
      <alignment horizontal="right" vertical="center" shrinkToFit="1"/>
    </xf>
    <xf numFmtId="188" fontId="4" fillId="2" borderId="28" xfId="14" applyNumberFormat="1" applyFont="1" applyFill="1" applyBorder="1" applyAlignment="1">
      <alignment horizontal="right" vertical="center" shrinkToFit="1"/>
    </xf>
    <xf numFmtId="0" fontId="24" fillId="2" borderId="0" xfId="12" applyFont="1" applyFill="1" applyAlignment="1">
      <alignment horizontal="center"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0" fontId="4" fillId="2" borderId="45" xfId="12" applyFont="1" applyFill="1" applyBorder="1">
      <alignment vertical="center"/>
    </xf>
    <xf numFmtId="189" fontId="4" fillId="2" borderId="43" xfId="14" applyNumberFormat="1" applyFont="1" applyFill="1" applyBorder="1" applyAlignment="1">
      <alignment horizontal="right" vertical="center" shrinkToFit="1"/>
    </xf>
    <xf numFmtId="189" fontId="4" fillId="2" borderId="46" xfId="14" applyNumberFormat="1" applyFont="1" applyFill="1" applyBorder="1" applyAlignment="1">
      <alignment horizontal="right" vertical="center" shrinkToFit="1"/>
    </xf>
    <xf numFmtId="189" fontId="4" fillId="2" borderId="41" xfId="14" applyNumberFormat="1" applyFont="1" applyFill="1" applyBorder="1" applyAlignment="1">
      <alignment horizontal="right" vertical="center" shrinkToFit="1"/>
    </xf>
    <xf numFmtId="189" fontId="4" fillId="2" borderId="166" xfId="14" applyNumberFormat="1" applyFont="1" applyFill="1" applyBorder="1" applyAlignment="1">
      <alignment horizontal="right" vertical="center" shrinkToFit="1"/>
    </xf>
    <xf numFmtId="189" fontId="4" fillId="2" borderId="167" xfId="14" applyNumberFormat="1" applyFont="1" applyFill="1" applyBorder="1" applyAlignment="1">
      <alignment horizontal="right" vertical="center" shrinkToFit="1"/>
    </xf>
    <xf numFmtId="189"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24" fillId="2" borderId="27" xfId="12" applyFont="1" applyFill="1" applyBorder="1">
      <alignment vertical="center"/>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0" fontId="27" fillId="0" borderId="12" xfId="2" applyNumberFormat="1" applyFont="1" applyBorder="1" applyAlignment="1">
      <alignment horizontal="right" vertical="center" shrinkToFit="1"/>
    </xf>
    <xf numFmtId="190" fontId="27" fillId="0" borderId="171" xfId="2" applyNumberFormat="1" applyFont="1" applyBorder="1" applyAlignment="1">
      <alignment horizontal="right" vertical="center" shrinkToFit="1"/>
    </xf>
    <xf numFmtId="190"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177" fontId="21" fillId="0" borderId="2"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188" fontId="29" fillId="0" borderId="13" xfId="16" applyNumberFormat="1" applyFont="1" applyBorder="1" applyAlignment="1">
      <alignment horizontal="right" vertical="center" shrinkToFit="1"/>
    </xf>
    <xf numFmtId="188" fontId="29" fillId="0" borderId="15" xfId="16" applyNumberFormat="1" applyFont="1" applyBorder="1" applyAlignment="1">
      <alignment horizontal="right" vertical="center" shrinkToFit="1"/>
    </xf>
    <xf numFmtId="188"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188" fontId="29" fillId="0" borderId="35" xfId="16" applyNumberFormat="1" applyFont="1" applyBorder="1" applyAlignment="1">
      <alignment horizontal="right" vertical="center" shrinkToFit="1"/>
    </xf>
    <xf numFmtId="188" fontId="29" fillId="0" borderId="36" xfId="16" applyNumberFormat="1" applyFont="1" applyBorder="1" applyAlignment="1">
      <alignment horizontal="right" vertical="center" shrinkToFit="1"/>
    </xf>
    <xf numFmtId="188"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188" fontId="29" fillId="0" borderId="112" xfId="16" applyNumberFormat="1" applyFont="1" applyBorder="1" applyAlignment="1">
      <alignment horizontal="right" vertical="center" shrinkToFit="1"/>
    </xf>
    <xf numFmtId="188" fontId="29" fillId="0" borderId="182" xfId="16" applyNumberFormat="1" applyFont="1" applyBorder="1" applyAlignment="1">
      <alignment horizontal="right" vertical="center" shrinkToFit="1"/>
    </xf>
    <xf numFmtId="188"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188" fontId="29" fillId="0" borderId="183" xfId="17" applyNumberFormat="1" applyFont="1" applyBorder="1" applyAlignment="1">
      <alignment horizontal="right" vertical="center" shrinkToFit="1"/>
    </xf>
    <xf numFmtId="188" fontId="29" fillId="0" borderId="184" xfId="17" applyNumberFormat="1" applyFont="1" applyBorder="1" applyAlignment="1">
      <alignment horizontal="right" vertical="center" shrinkToFit="1"/>
    </xf>
    <xf numFmtId="188" fontId="29" fillId="0" borderId="185" xfId="17" applyNumberFormat="1" applyFont="1" applyBorder="1" applyAlignment="1">
      <alignment horizontal="right" vertical="center" shrinkToFit="1"/>
    </xf>
    <xf numFmtId="0" fontId="29" fillId="0" borderId="34" xfId="17" applyFont="1" applyBorder="1">
      <alignmen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188" fontId="29" fillId="0" borderId="186" xfId="17" applyNumberFormat="1" applyFont="1" applyBorder="1" applyAlignment="1">
      <alignment horizontal="right" vertical="center" shrinkToFit="1"/>
    </xf>
    <xf numFmtId="188" fontId="29" fillId="0" borderId="12" xfId="17" applyNumberFormat="1" applyFont="1" applyBorder="1" applyAlignment="1">
      <alignment horizontal="right" vertical="center" shrinkToFit="1"/>
    </xf>
    <xf numFmtId="188"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188" fontId="29" fillId="0" borderId="112" xfId="17" applyNumberFormat="1" applyFont="1" applyBorder="1" applyAlignment="1">
      <alignment horizontal="right" vertical="center" shrinkToFit="1"/>
    </xf>
    <xf numFmtId="188" fontId="29" fillId="0" borderId="182" xfId="17" applyNumberFormat="1" applyFont="1" applyBorder="1" applyAlignment="1">
      <alignment horizontal="right" vertical="center" shrinkToFit="1"/>
    </xf>
    <xf numFmtId="188"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6"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10" xfId="18" applyFont="1" applyBorder="1">
      <alignment vertical="center"/>
    </xf>
    <xf numFmtId="0" fontId="30" fillId="0" borderId="9" xfId="18" applyFont="1" applyBorder="1">
      <alignment vertical="center"/>
    </xf>
    <xf numFmtId="0" fontId="30" fillId="0" borderId="53"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1" xfId="18" applyFont="1" applyBorder="1">
      <alignment vertical="center"/>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62" xfId="18" applyFont="1" applyBorder="1">
      <alignment vertical="center"/>
    </xf>
    <xf numFmtId="0" fontId="30" fillId="0" borderId="56" xfId="18" applyFont="1" applyBorder="1">
      <alignment vertical="center"/>
    </xf>
    <xf numFmtId="0" fontId="30" fillId="0" borderId="54" xfId="18" applyFont="1" applyBorder="1">
      <alignment vertical="center"/>
    </xf>
    <xf numFmtId="0" fontId="30" fillId="0" borderId="55" xfId="18" applyFont="1" applyBorder="1">
      <alignment vertical="center"/>
    </xf>
    <xf numFmtId="0" fontId="30" fillId="0" borderId="57"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6"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10" xfId="19" applyFont="1" applyBorder="1">
      <alignment vertical="center"/>
    </xf>
    <xf numFmtId="0" fontId="30" fillId="0" borderId="9" xfId="19" applyFont="1" applyBorder="1" applyAlignment="1">
      <alignment horizontal="left" vertical="center"/>
    </xf>
    <xf numFmtId="0" fontId="30" fillId="0" borderId="53" xfId="19" applyFont="1" applyBorder="1" applyAlignment="1">
      <alignment horizontal="lef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10" xfId="19" applyFont="1" applyBorder="1" applyAlignment="1">
      <alignment vertical="center" wrapText="1"/>
    </xf>
    <xf numFmtId="0" fontId="30" fillId="0" borderId="62" xfId="19" applyFont="1" applyBorder="1">
      <alignment vertical="center"/>
    </xf>
    <xf numFmtId="0" fontId="30" fillId="0" borderId="56" xfId="19" applyFont="1" applyBorder="1">
      <alignment vertical="center"/>
    </xf>
    <xf numFmtId="0" fontId="30" fillId="0" borderId="54"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0" fontId="36" fillId="0" borderId="9" xfId="16" applyFont="1" applyBorder="1" applyAlignment="1">
      <alignment horizontal="left" vertical="center"/>
    </xf>
    <xf numFmtId="0" fontId="36" fillId="0" borderId="53" xfId="16" applyFont="1" applyBorder="1" applyAlignment="1">
      <alignment horizontal="left" vertical="center"/>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7" xfId="16" applyFont="1" applyBorder="1" applyAlignment="1" applyProtection="1">
      <alignment horizontal="left" vertical="center" wrapText="1"/>
      <protection locked="0"/>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0" fontId="36" fillId="0" borderId="22" xfId="16" applyFont="1" applyBorder="1" applyAlignment="1">
      <alignment horizontal="left" vertical="center"/>
    </xf>
    <xf numFmtId="0" fontId="36" fillId="0" borderId="23" xfId="16" applyFont="1" applyBorder="1" applyAlignment="1">
      <alignment horizontal="left"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cellXfs>
  <cellStyles count="21">
    <cellStyle name="標準" xfId="0" builtinId="0"/>
    <cellStyle name="標準 2" xfId="1" xr:uid="{00000000-0005-0000-0000-000001000000}"/>
    <cellStyle name="標準 2 2" xfId="8" xr:uid="{4E0C19C5-F7E8-48CD-B601-AA0DB1D89D6E}"/>
    <cellStyle name="標準 2 3" xfId="10" xr:uid="{78D3D786-E522-4E36-8A6C-68629FAB7403}"/>
    <cellStyle name="標準 3" xfId="11" xr:uid="{77DBC402-D8AE-46E8-BB66-EE5111C855D2}"/>
    <cellStyle name="標準 4" xfId="20" xr:uid="{DCED139D-C8B3-45A4-A3BF-3C9D334432C6}"/>
    <cellStyle name="標準 4_APAHO401600" xfId="16" xr:uid="{AD840B95-7ABB-4651-AD10-D6203070F891}"/>
    <cellStyle name="標準 4_APAHO4019001" xfId="19" xr:uid="{DDF3D81D-7099-418A-953C-D72158466403}"/>
    <cellStyle name="標準 4_ZJ08_022012_青森市_2010" xfId="18" xr:uid="{603CF0F2-852C-4BBA-87DA-23306831638F}"/>
    <cellStyle name="標準 6" xfId="7" xr:uid="{73A21C86-16EB-44EE-A0B8-91AC093131E6}"/>
    <cellStyle name="標準 6_APAHO401000" xfId="9" xr:uid="{733E10C2-6466-45F1-928B-77AFB4A4C142}"/>
    <cellStyle name="標準 6_APAHO401200_O-JJ1016-001-3_財政状況資料集(決算状況カード(各会計・関係団体))(Rev2)2" xfId="15" xr:uid="{B433A47E-FFC9-4567-89AC-9C5CBEDFB444}"/>
    <cellStyle name="標準 6_APAHO402200_O-JJ1016-001-3_財政状況資料集(決算状況カード(各会計・関係団体))(Rev2)2" xfId="12" xr:uid="{A36A0684-37C3-4336-8026-70E61D7C1A25}"/>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4F41A3E4-D2CB-4815-9AE4-83CF586A926C}"/>
    <cellStyle name="標準_O-JJ0722-001-3_決算状況カード(各会計・関係団体)_O-JJ1016-001-3_財政状況資料集(決算状況カード(各会計・関係団体))(Rev2)2" xfId="14" xr:uid="{B3C5B08E-D079-490C-80D3-AB9D7C459869}"/>
    <cellStyle name="標準_O-JJ0722-001-8_連結実質赤字比率に係る赤字・黒字の構成分析" xfId="17" xr:uid="{E0159334-DB53-4C71-B723-9A10FA19A4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4CAB-48E5-AC02-7C6119B035CD}"/>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22362</c:v>
                </c:pt>
                <c:pt idx="1">
                  <c:v>27854</c:v>
                </c:pt>
                <c:pt idx="2">
                  <c:v>33705</c:v>
                </c:pt>
                <c:pt idx="3">
                  <c:v>60930</c:v>
                </c:pt>
                <c:pt idx="4">
                  <c:v>43059</c:v>
                </c:pt>
              </c:numCache>
            </c:numRef>
          </c:val>
          <c:smooth val="0"/>
          <c:extLst>
            <c:ext xmlns:c16="http://schemas.microsoft.com/office/drawing/2014/chart" uri="{C3380CC4-5D6E-409C-BE32-E72D297353CC}">
              <c16:uniqueId val="{00000001-4CAB-48E5-AC02-7C6119B035C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0.6</c:v>
                </c:pt>
                <c:pt idx="1">
                  <c:v>0.61</c:v>
                </c:pt>
                <c:pt idx="2">
                  <c:v>0.78</c:v>
                </c:pt>
                <c:pt idx="3">
                  <c:v>2.92</c:v>
                </c:pt>
                <c:pt idx="4">
                  <c:v>6.68</c:v>
                </c:pt>
              </c:numCache>
            </c:numRef>
          </c:val>
          <c:extLst>
            <c:ext xmlns:c16="http://schemas.microsoft.com/office/drawing/2014/chart" uri="{C3380CC4-5D6E-409C-BE32-E72D297353CC}">
              <c16:uniqueId val="{00000000-52E2-4353-833A-91C648DD7E4D}"/>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2.0499999999999998</c:v>
                </c:pt>
                <c:pt idx="1">
                  <c:v>1.56</c:v>
                </c:pt>
                <c:pt idx="2">
                  <c:v>1.88</c:v>
                </c:pt>
                <c:pt idx="3">
                  <c:v>2.86</c:v>
                </c:pt>
                <c:pt idx="4">
                  <c:v>4.42</c:v>
                </c:pt>
              </c:numCache>
            </c:numRef>
          </c:val>
          <c:extLst>
            <c:ext xmlns:c16="http://schemas.microsoft.com/office/drawing/2014/chart" uri="{C3380CC4-5D6E-409C-BE32-E72D297353CC}">
              <c16:uniqueId val="{00000001-52E2-4353-833A-91C648DD7E4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-0.36</c:v>
                </c:pt>
                <c:pt idx="1">
                  <c:v>-0.79</c:v>
                </c:pt>
                <c:pt idx="2">
                  <c:v>0.17</c:v>
                </c:pt>
                <c:pt idx="3">
                  <c:v>2.69</c:v>
                </c:pt>
                <c:pt idx="4">
                  <c:v>3.9</c:v>
                </c:pt>
              </c:numCache>
            </c:numRef>
          </c:val>
          <c:smooth val="0"/>
          <c:extLst>
            <c:ext xmlns:c16="http://schemas.microsoft.com/office/drawing/2014/chart" uri="{C3380CC4-5D6E-409C-BE32-E72D297353CC}">
              <c16:uniqueId val="{00000002-52E2-4353-833A-91C648DD7E4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C62-4ED6-8D29-561DAE49B3A9}"/>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0.08</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62-4ED6-8D29-561DAE49B3A9}"/>
            </c:ext>
          </c:extLst>
        </c:ser>
        <c:ser>
          <c:idx val="2"/>
          <c:order val="2"/>
          <c:tx>
            <c:strRef>
              <c:f>[1]データシート!$A$29</c:f>
              <c:strCache>
                <c:ptCount val="1"/>
                <c:pt idx="0">
                  <c:v>住宅新築資金等貸付金特別会計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0.72</c:v>
                </c:pt>
                <c:pt idx="1">
                  <c:v>#N/A</c:v>
                </c:pt>
                <c:pt idx="2">
                  <c:v>0.72</c:v>
                </c:pt>
                <c:pt idx="3">
                  <c:v>#N/A</c:v>
                </c:pt>
                <c:pt idx="4">
                  <c:v>0.71</c:v>
                </c:pt>
                <c:pt idx="5">
                  <c:v>#N/A</c:v>
                </c:pt>
                <c:pt idx="6">
                  <c:v>0.68</c:v>
                </c:pt>
                <c:pt idx="7">
                  <c:v>#N/A</c:v>
                </c:pt>
                <c:pt idx="8">
                  <c:v>#N/A</c:v>
                </c:pt>
                <c:pt idx="9">
                  <c:v>0</c:v>
                </c:pt>
              </c:numCache>
            </c:numRef>
          </c:val>
          <c:extLst>
            <c:ext xmlns:c16="http://schemas.microsoft.com/office/drawing/2014/chart" uri="{C3380CC4-5D6E-409C-BE32-E72D297353CC}">
              <c16:uniqueId val="{00000002-0C62-4ED6-8D29-561DAE49B3A9}"/>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0.08</c:v>
                </c:pt>
                <c:pt idx="2">
                  <c:v>#N/A</c:v>
                </c:pt>
                <c:pt idx="3">
                  <c:v>0.03</c:v>
                </c:pt>
                <c:pt idx="4">
                  <c:v>#N/A</c:v>
                </c:pt>
                <c:pt idx="5">
                  <c:v>0.02</c:v>
                </c:pt>
                <c:pt idx="6">
                  <c:v>#N/A</c:v>
                </c:pt>
                <c:pt idx="7">
                  <c:v>0.01</c:v>
                </c:pt>
                <c:pt idx="8">
                  <c:v>#N/A</c:v>
                </c:pt>
                <c:pt idx="9">
                  <c:v>0.02</c:v>
                </c:pt>
              </c:numCache>
            </c:numRef>
          </c:val>
          <c:extLst>
            <c:ext xmlns:c16="http://schemas.microsoft.com/office/drawing/2014/chart" uri="{C3380CC4-5D6E-409C-BE32-E72D297353CC}">
              <c16:uniqueId val="{00000003-0C62-4ED6-8D29-561DAE49B3A9}"/>
            </c:ext>
          </c:extLst>
        </c:ser>
        <c:ser>
          <c:idx val="4"/>
          <c:order val="4"/>
          <c:tx>
            <c:strRef>
              <c:f>[1]データシート!$A$31</c:f>
              <c:strCache>
                <c:ptCount val="1"/>
                <c:pt idx="0">
                  <c:v>病院事業会計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0.43</c:v>
                </c:pt>
                <c:pt idx="2">
                  <c:v>#N/A</c:v>
                </c:pt>
                <c:pt idx="3">
                  <c:v>0.44</c:v>
                </c:pt>
                <c:pt idx="4">
                  <c:v>#N/A</c:v>
                </c:pt>
                <c:pt idx="5">
                  <c:v>0.43</c:v>
                </c:pt>
                <c:pt idx="6">
                  <c:v>#N/A</c:v>
                </c:pt>
                <c:pt idx="7">
                  <c:v>0.04</c:v>
                </c:pt>
                <c:pt idx="8">
                  <c:v>#N/A</c:v>
                </c:pt>
                <c:pt idx="9">
                  <c:v>0.04</c:v>
                </c:pt>
              </c:numCache>
            </c:numRef>
          </c:val>
          <c:extLst>
            <c:ext xmlns:c16="http://schemas.microsoft.com/office/drawing/2014/chart" uri="{C3380CC4-5D6E-409C-BE32-E72D297353CC}">
              <c16:uniqueId val="{00000004-0C62-4ED6-8D29-561DAE49B3A9}"/>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0.74</c:v>
                </c:pt>
                <c:pt idx="2">
                  <c:v>#N/A</c:v>
                </c:pt>
                <c:pt idx="3">
                  <c:v>7.0000000000000007E-2</c:v>
                </c:pt>
                <c:pt idx="4">
                  <c:v>#N/A</c:v>
                </c:pt>
                <c:pt idx="5">
                  <c:v>0.09</c:v>
                </c:pt>
                <c:pt idx="6">
                  <c:v>#N/A</c:v>
                </c:pt>
                <c:pt idx="7">
                  <c:v>0.42</c:v>
                </c:pt>
                <c:pt idx="8">
                  <c:v>#N/A</c:v>
                </c:pt>
                <c:pt idx="9">
                  <c:v>7.0000000000000007E-2</c:v>
                </c:pt>
              </c:numCache>
            </c:numRef>
          </c:val>
          <c:extLst>
            <c:ext xmlns:c16="http://schemas.microsoft.com/office/drawing/2014/chart" uri="{C3380CC4-5D6E-409C-BE32-E72D297353CC}">
              <c16:uniqueId val="{00000005-0C62-4ED6-8D29-561DAE49B3A9}"/>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0.31</c:v>
                </c:pt>
                <c:pt idx="2">
                  <c:v>#N/A</c:v>
                </c:pt>
                <c:pt idx="3">
                  <c:v>0.97</c:v>
                </c:pt>
                <c:pt idx="4">
                  <c:v>#N/A</c:v>
                </c:pt>
                <c:pt idx="5">
                  <c:v>1.03</c:v>
                </c:pt>
                <c:pt idx="6">
                  <c:v>#N/A</c:v>
                </c:pt>
                <c:pt idx="7">
                  <c:v>0.78</c:v>
                </c:pt>
                <c:pt idx="8">
                  <c:v>#N/A</c:v>
                </c:pt>
                <c:pt idx="9">
                  <c:v>1.04</c:v>
                </c:pt>
              </c:numCache>
            </c:numRef>
          </c:val>
          <c:extLst>
            <c:ext xmlns:c16="http://schemas.microsoft.com/office/drawing/2014/chart" uri="{C3380CC4-5D6E-409C-BE32-E72D297353CC}">
              <c16:uniqueId val="{00000006-0C62-4ED6-8D29-561DAE49B3A9}"/>
            </c:ext>
          </c:extLst>
        </c:ser>
        <c:ser>
          <c:idx val="7"/>
          <c:order val="7"/>
          <c:tx>
            <c:strRef>
              <c:f>[1]データシート!$A$34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1.21</c:v>
                </c:pt>
                <c:pt idx="2">
                  <c:v>#N/A</c:v>
                </c:pt>
                <c:pt idx="3">
                  <c:v>1.59</c:v>
                </c:pt>
                <c:pt idx="4">
                  <c:v>#N/A</c:v>
                </c:pt>
                <c:pt idx="5">
                  <c:v>1.64</c:v>
                </c:pt>
                <c:pt idx="6">
                  <c:v>#N/A</c:v>
                </c:pt>
                <c:pt idx="7">
                  <c:v>2.21</c:v>
                </c:pt>
                <c:pt idx="8">
                  <c:v>#N/A</c:v>
                </c:pt>
                <c:pt idx="9">
                  <c:v>2.1800000000000002</c:v>
                </c:pt>
              </c:numCache>
            </c:numRef>
          </c:val>
          <c:extLst>
            <c:ext xmlns:c16="http://schemas.microsoft.com/office/drawing/2014/chart" uri="{C3380CC4-5D6E-409C-BE32-E72D297353CC}">
              <c16:uniqueId val="{00000007-0C62-4ED6-8D29-561DAE49B3A9}"/>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1.41</c:v>
                </c:pt>
                <c:pt idx="2">
                  <c:v>#N/A</c:v>
                </c:pt>
                <c:pt idx="3">
                  <c:v>1.33</c:v>
                </c:pt>
                <c:pt idx="4">
                  <c:v>#N/A</c:v>
                </c:pt>
                <c:pt idx="5">
                  <c:v>1.49</c:v>
                </c:pt>
                <c:pt idx="6">
                  <c:v>#N/A</c:v>
                </c:pt>
                <c:pt idx="7">
                  <c:v>3.6</c:v>
                </c:pt>
                <c:pt idx="8">
                  <c:v>#N/A</c:v>
                </c:pt>
                <c:pt idx="9">
                  <c:v>6.68</c:v>
                </c:pt>
              </c:numCache>
            </c:numRef>
          </c:val>
          <c:extLst>
            <c:ext xmlns:c16="http://schemas.microsoft.com/office/drawing/2014/chart" uri="{C3380CC4-5D6E-409C-BE32-E72D297353CC}">
              <c16:uniqueId val="{00000008-0C62-4ED6-8D29-561DAE49B3A9}"/>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6.65</c:v>
                </c:pt>
                <c:pt idx="2">
                  <c:v>#N/A</c:v>
                </c:pt>
                <c:pt idx="3">
                  <c:v>7.92</c:v>
                </c:pt>
                <c:pt idx="4">
                  <c:v>#N/A</c:v>
                </c:pt>
                <c:pt idx="5">
                  <c:v>7.76</c:v>
                </c:pt>
                <c:pt idx="6">
                  <c:v>#N/A</c:v>
                </c:pt>
                <c:pt idx="7">
                  <c:v>8.0299999999999994</c:v>
                </c:pt>
                <c:pt idx="8">
                  <c:v>#N/A</c:v>
                </c:pt>
                <c:pt idx="9">
                  <c:v>8.33</c:v>
                </c:pt>
              </c:numCache>
            </c:numRef>
          </c:val>
          <c:extLst>
            <c:ext xmlns:c16="http://schemas.microsoft.com/office/drawing/2014/chart" uri="{C3380CC4-5D6E-409C-BE32-E72D297353CC}">
              <c16:uniqueId val="{00000009-0C62-4ED6-8D29-561DAE49B3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12755</c:v>
                </c:pt>
                <c:pt idx="5">
                  <c:v>13246</c:v>
                </c:pt>
                <c:pt idx="8">
                  <c:v>12795</c:v>
                </c:pt>
                <c:pt idx="11">
                  <c:v>12886</c:v>
                </c:pt>
                <c:pt idx="14">
                  <c:v>12587</c:v>
                </c:pt>
              </c:numCache>
            </c:numRef>
          </c:val>
          <c:extLst>
            <c:ext xmlns:c16="http://schemas.microsoft.com/office/drawing/2014/chart" uri="{C3380CC4-5D6E-409C-BE32-E72D297353CC}">
              <c16:uniqueId val="{00000000-8F09-47FF-8E7A-46B76D8FD2BA}"/>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9</c:v>
                </c:pt>
                <c:pt idx="3">
                  <c:v>7</c:v>
                </c:pt>
                <c:pt idx="6">
                  <c:v>8</c:v>
                </c:pt>
                <c:pt idx="9">
                  <c:v>11</c:v>
                </c:pt>
                <c:pt idx="12">
                  <c:v>0</c:v>
                </c:pt>
              </c:numCache>
            </c:numRef>
          </c:val>
          <c:extLst>
            <c:ext xmlns:c16="http://schemas.microsoft.com/office/drawing/2014/chart" uri="{C3380CC4-5D6E-409C-BE32-E72D297353CC}">
              <c16:uniqueId val="{00000001-8F09-47FF-8E7A-46B76D8FD2BA}"/>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7</c:v>
                </c:pt>
                <c:pt idx="3">
                  <c:v>7</c:v>
                </c:pt>
                <c:pt idx="6">
                  <c:v>4</c:v>
                </c:pt>
                <c:pt idx="9">
                  <c:v>4</c:v>
                </c:pt>
                <c:pt idx="12">
                  <c:v>4</c:v>
                </c:pt>
              </c:numCache>
            </c:numRef>
          </c:val>
          <c:extLst>
            <c:ext xmlns:c16="http://schemas.microsoft.com/office/drawing/2014/chart" uri="{C3380CC4-5D6E-409C-BE32-E72D297353CC}">
              <c16:uniqueId val="{00000002-8F09-47FF-8E7A-46B76D8FD2BA}"/>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09-47FF-8E7A-46B76D8FD2BA}"/>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2024</c:v>
                </c:pt>
                <c:pt idx="3">
                  <c:v>2060</c:v>
                </c:pt>
                <c:pt idx="6">
                  <c:v>1774</c:v>
                </c:pt>
                <c:pt idx="9">
                  <c:v>1367</c:v>
                </c:pt>
                <c:pt idx="12">
                  <c:v>1352</c:v>
                </c:pt>
              </c:numCache>
            </c:numRef>
          </c:val>
          <c:extLst>
            <c:ext xmlns:c16="http://schemas.microsoft.com/office/drawing/2014/chart" uri="{C3380CC4-5D6E-409C-BE32-E72D297353CC}">
              <c16:uniqueId val="{00000004-8F09-47FF-8E7A-46B76D8FD2BA}"/>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09-47FF-8E7A-46B76D8FD2BA}"/>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09-47FF-8E7A-46B76D8FD2BA}"/>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18571</c:v>
                </c:pt>
                <c:pt idx="3">
                  <c:v>18566</c:v>
                </c:pt>
                <c:pt idx="6">
                  <c:v>18105</c:v>
                </c:pt>
                <c:pt idx="9">
                  <c:v>17972</c:v>
                </c:pt>
                <c:pt idx="12">
                  <c:v>18419</c:v>
                </c:pt>
              </c:numCache>
            </c:numRef>
          </c:val>
          <c:extLst>
            <c:ext xmlns:c16="http://schemas.microsoft.com/office/drawing/2014/chart" uri="{C3380CC4-5D6E-409C-BE32-E72D297353CC}">
              <c16:uniqueId val="{00000007-8F09-47FF-8E7A-46B76D8FD2B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7856</c:v>
                </c:pt>
                <c:pt idx="2">
                  <c:v>#N/A</c:v>
                </c:pt>
                <c:pt idx="3">
                  <c:v>#N/A</c:v>
                </c:pt>
                <c:pt idx="4">
                  <c:v>7394</c:v>
                </c:pt>
                <c:pt idx="5">
                  <c:v>#N/A</c:v>
                </c:pt>
                <c:pt idx="6">
                  <c:v>#N/A</c:v>
                </c:pt>
                <c:pt idx="7">
                  <c:v>7096</c:v>
                </c:pt>
                <c:pt idx="8">
                  <c:v>#N/A</c:v>
                </c:pt>
                <c:pt idx="9">
                  <c:v>#N/A</c:v>
                </c:pt>
                <c:pt idx="10">
                  <c:v>6468</c:v>
                </c:pt>
                <c:pt idx="11">
                  <c:v>#N/A</c:v>
                </c:pt>
                <c:pt idx="12">
                  <c:v>#N/A</c:v>
                </c:pt>
                <c:pt idx="13">
                  <c:v>7188</c:v>
                </c:pt>
                <c:pt idx="14">
                  <c:v>#N/A</c:v>
                </c:pt>
              </c:numCache>
            </c:numRef>
          </c:val>
          <c:smooth val="0"/>
          <c:extLst>
            <c:ext xmlns:c16="http://schemas.microsoft.com/office/drawing/2014/chart" uri="{C3380CC4-5D6E-409C-BE32-E72D297353CC}">
              <c16:uniqueId val="{00000008-8F09-47FF-8E7A-46B76D8FD2B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118294</c:v>
                </c:pt>
                <c:pt idx="5">
                  <c:v>118836</c:v>
                </c:pt>
                <c:pt idx="8">
                  <c:v>119957</c:v>
                </c:pt>
                <c:pt idx="11">
                  <c:v>122211</c:v>
                </c:pt>
                <c:pt idx="14">
                  <c:v>121577</c:v>
                </c:pt>
              </c:numCache>
            </c:numRef>
          </c:val>
          <c:extLst>
            <c:ext xmlns:c16="http://schemas.microsoft.com/office/drawing/2014/chart" uri="{C3380CC4-5D6E-409C-BE32-E72D297353CC}">
              <c16:uniqueId val="{00000000-FFAD-4562-A5A7-6BDDFDCADA45}"/>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27782</c:v>
                </c:pt>
                <c:pt idx="5">
                  <c:v>27516</c:v>
                </c:pt>
                <c:pt idx="8">
                  <c:v>28418</c:v>
                </c:pt>
                <c:pt idx="11">
                  <c:v>30679</c:v>
                </c:pt>
                <c:pt idx="14">
                  <c:v>28472</c:v>
                </c:pt>
              </c:numCache>
            </c:numRef>
          </c:val>
          <c:extLst>
            <c:ext xmlns:c16="http://schemas.microsoft.com/office/drawing/2014/chart" uri="{C3380CC4-5D6E-409C-BE32-E72D297353CC}">
              <c16:uniqueId val="{00000001-FFAD-4562-A5A7-6BDDFDCADA45}"/>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5271</c:v>
                </c:pt>
                <c:pt idx="5">
                  <c:v>4790</c:v>
                </c:pt>
                <c:pt idx="8">
                  <c:v>5466</c:v>
                </c:pt>
                <c:pt idx="11">
                  <c:v>7115</c:v>
                </c:pt>
                <c:pt idx="14">
                  <c:v>11118</c:v>
                </c:pt>
              </c:numCache>
            </c:numRef>
          </c:val>
          <c:extLst>
            <c:ext xmlns:c16="http://schemas.microsoft.com/office/drawing/2014/chart" uri="{C3380CC4-5D6E-409C-BE32-E72D297353CC}">
              <c16:uniqueId val="{00000002-FFAD-4562-A5A7-6BDDFDCADA45}"/>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AD-4562-A5A7-6BDDFDCADA45}"/>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AD-4562-A5A7-6BDDFDCADA45}"/>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AD-4562-A5A7-6BDDFDCADA45}"/>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19646</c:v>
                </c:pt>
                <c:pt idx="3">
                  <c:v>18655</c:v>
                </c:pt>
                <c:pt idx="6">
                  <c:v>18053</c:v>
                </c:pt>
                <c:pt idx="9">
                  <c:v>17108</c:v>
                </c:pt>
                <c:pt idx="12">
                  <c:v>16886</c:v>
                </c:pt>
              </c:numCache>
            </c:numRef>
          </c:val>
          <c:extLst>
            <c:ext xmlns:c16="http://schemas.microsoft.com/office/drawing/2014/chart" uri="{C3380CC4-5D6E-409C-BE32-E72D297353CC}">
              <c16:uniqueId val="{00000006-FFAD-4562-A5A7-6BDDFDCADA45}"/>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FAD-4562-A5A7-6BDDFDCADA45}"/>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31825</c:v>
                </c:pt>
                <c:pt idx="3">
                  <c:v>31342</c:v>
                </c:pt>
                <c:pt idx="6">
                  <c:v>28990</c:v>
                </c:pt>
                <c:pt idx="9">
                  <c:v>24477</c:v>
                </c:pt>
                <c:pt idx="12">
                  <c:v>19728</c:v>
                </c:pt>
              </c:numCache>
            </c:numRef>
          </c:val>
          <c:extLst>
            <c:ext xmlns:c16="http://schemas.microsoft.com/office/drawing/2014/chart" uri="{C3380CC4-5D6E-409C-BE32-E72D297353CC}">
              <c16:uniqueId val="{00000008-FFAD-4562-A5A7-6BDDFDCADA45}"/>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26</c:v>
                </c:pt>
                <c:pt idx="3">
                  <c:v>17</c:v>
                </c:pt>
                <c:pt idx="6">
                  <c:v>14</c:v>
                </c:pt>
                <c:pt idx="9">
                  <c:v>11</c:v>
                </c:pt>
                <c:pt idx="12">
                  <c:v>8</c:v>
                </c:pt>
              </c:numCache>
            </c:numRef>
          </c:val>
          <c:extLst>
            <c:ext xmlns:c16="http://schemas.microsoft.com/office/drawing/2014/chart" uri="{C3380CC4-5D6E-409C-BE32-E72D297353CC}">
              <c16:uniqueId val="{00000009-FFAD-4562-A5A7-6BDDFDCADA45}"/>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206090</c:v>
                </c:pt>
                <c:pt idx="3">
                  <c:v>202489</c:v>
                </c:pt>
                <c:pt idx="6">
                  <c:v>198626</c:v>
                </c:pt>
                <c:pt idx="9">
                  <c:v>201045</c:v>
                </c:pt>
                <c:pt idx="12">
                  <c:v>200230</c:v>
                </c:pt>
              </c:numCache>
            </c:numRef>
          </c:val>
          <c:extLst>
            <c:ext xmlns:c16="http://schemas.microsoft.com/office/drawing/2014/chart" uri="{C3380CC4-5D6E-409C-BE32-E72D297353CC}">
              <c16:uniqueId val="{0000000A-FFAD-4562-A5A7-6BDDFDCADA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106240</c:v>
                </c:pt>
                <c:pt idx="2">
                  <c:v>#N/A</c:v>
                </c:pt>
                <c:pt idx="3">
                  <c:v>#N/A</c:v>
                </c:pt>
                <c:pt idx="4">
                  <c:v>101361</c:v>
                </c:pt>
                <c:pt idx="5">
                  <c:v>#N/A</c:v>
                </c:pt>
                <c:pt idx="6">
                  <c:v>#N/A</c:v>
                </c:pt>
                <c:pt idx="7">
                  <c:v>91841</c:v>
                </c:pt>
                <c:pt idx="8">
                  <c:v>#N/A</c:v>
                </c:pt>
                <c:pt idx="9">
                  <c:v>#N/A</c:v>
                </c:pt>
                <c:pt idx="10">
                  <c:v>82636</c:v>
                </c:pt>
                <c:pt idx="11">
                  <c:v>#N/A</c:v>
                </c:pt>
                <c:pt idx="12">
                  <c:v>#N/A</c:v>
                </c:pt>
                <c:pt idx="13">
                  <c:v>75687</c:v>
                </c:pt>
                <c:pt idx="14">
                  <c:v>#N/A</c:v>
                </c:pt>
              </c:numCache>
            </c:numRef>
          </c:val>
          <c:smooth val="0"/>
          <c:extLst>
            <c:ext xmlns:c16="http://schemas.microsoft.com/office/drawing/2014/chart" uri="{C3380CC4-5D6E-409C-BE32-E72D297353CC}">
              <c16:uniqueId val="{0000000B-FFAD-4562-A5A7-6BDDFDCADA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1433</c:v>
                </c:pt>
                <c:pt idx="1">
                  <c:v>2240</c:v>
                </c:pt>
                <c:pt idx="2">
                  <c:v>3641</c:v>
                </c:pt>
              </c:numCache>
            </c:numRef>
          </c:val>
          <c:extLst>
            <c:ext xmlns:c16="http://schemas.microsoft.com/office/drawing/2014/chart" uri="{C3380CC4-5D6E-409C-BE32-E72D297353CC}">
              <c16:uniqueId val="{00000000-569C-4528-82DC-C7327BDC4A24}"/>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15</c:v>
                </c:pt>
                <c:pt idx="1">
                  <c:v>125</c:v>
                </c:pt>
                <c:pt idx="2">
                  <c:v>2234</c:v>
                </c:pt>
              </c:numCache>
            </c:numRef>
          </c:val>
          <c:extLst>
            <c:ext xmlns:c16="http://schemas.microsoft.com/office/drawing/2014/chart" uri="{C3380CC4-5D6E-409C-BE32-E72D297353CC}">
              <c16:uniqueId val="{00000001-569C-4528-82DC-C7327BDC4A24}"/>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6168</c:v>
                </c:pt>
                <c:pt idx="1">
                  <c:v>6299</c:v>
                </c:pt>
                <c:pt idx="2">
                  <c:v>6243</c:v>
                </c:pt>
              </c:numCache>
            </c:numRef>
          </c:val>
          <c:extLst>
            <c:ext xmlns:c16="http://schemas.microsoft.com/office/drawing/2014/chart" uri="{C3380CC4-5D6E-409C-BE32-E72D297353CC}">
              <c16:uniqueId val="{00000002-569C-4528-82DC-C7327BDC4A2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{272CC440-6ADB-441F-B74A-4DE54D912C51}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C67-4569-BA9D-3D02B495714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{409323F3-F6C7-4237-871E-183B56565347}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67-4569-BA9D-3D02B495714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{BE050F27-EB97-45F1-80AF-C01DAFF01882}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67-4569-BA9D-3D02B495714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{CD2B6FD7-D725-4E48-96D4-EA9AFF97F14B}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67-4569-BA9D-3D02B495714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{9220EAAA-A444-4868-AAE3-7A935D6AE587}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67-4569-BA9D-3D02B4957144}"/>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{23B2DE7A-AD02-4B88-AF03-819C20334B47}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C67-4569-BA9D-3D02B4957144}"/>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{300C28F5-A587-4F4D-A604-5BC7D786CF73}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C67-4569-BA9D-3D02B4957144}"/>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{90DF1356-141B-4D6C-8E86-44BB4121512F}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C67-4569-BA9D-3D02B4957144}"/>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{4B392B0B-1055-4AFC-B76F-4CCCE6F3755B}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C67-4569-BA9D-3D02B495714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67.8</c:v>
                </c:pt>
                <c:pt idx="8">
                  <c:v>69.7</c:v>
                </c:pt>
                <c:pt idx="16">
                  <c:v>71.099999999999994</c:v>
                </c:pt>
                <c:pt idx="24">
                  <c:v>71.599999999999994</c:v>
                </c:pt>
                <c:pt idx="32">
                  <c:v>72.2</c:v>
                </c:pt>
              </c:numCache>
            </c:numRef>
          </c:xVal>
          <c:yVal>
            <c:numRef>
              <c:f>公会計指標分析・財政指標組合せ分析表!$BP$51:$DC$51</c:f>
              <c:numCache>
                <c:formatCode>#,##0.0;"▲ "#,##0.0</c:formatCode>
                <c:ptCount val="40"/>
                <c:pt idx="0">
                  <c:v>161.1</c:v>
                </c:pt>
                <c:pt idx="8">
                  <c:v>153</c:v>
                </c:pt>
                <c:pt idx="16">
                  <c:v>137.30000000000001</c:v>
                </c:pt>
                <c:pt idx="24">
                  <c:v>119.7</c:v>
                </c:pt>
                <c:pt idx="32">
                  <c:v>103.7</c:v>
                </c:pt>
              </c:numCache>
            </c:numRef>
          </c:yVal>
          <c:smooth val="0"/>
          <c:extLst>
            <c:ext xmlns:c16="http://schemas.microsoft.com/office/drawing/2014/chart" uri="{C3380CC4-5D6E-409C-BE32-E72D297353CC}">
              <c16:uniqueId val="{00000009-3C67-4569-BA9D-3D02B49571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{75D98B73-59B9-488F-BBAF-858B9E73DCDD}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C67-4569-BA9D-3D02B495714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{1A8A2FBF-67CE-4B21-BA54-D7D39A40023A}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67-4569-BA9D-3D02B495714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{FBBE8294-5654-4528-AEA6-2322BBF53AFF}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67-4569-BA9D-3D02B495714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{15293347-DFE1-487C-9BD8-17943E3B1728}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67-4569-BA9D-3D02B495714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{95188C1A-514C-4452-B6B8-65C37B9734EA}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67-4569-BA9D-3D02B4957144}"/>
                </c:ext>
              </c:extLst>
            </c:dLbl>
            <c:dLbl>
              <c:idx val="8"/>
              <c:layout>
                <c:manualLayout>
                  <c:x val="-2.986490331452694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{A37D4A25-F08E-4B5D-9093-468F3D58D556}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C67-4569-BA9D-3D02B4957144}"/>
                </c:ext>
              </c:extLst>
            </c:dLbl>
            <c:dLbl>
              <c:idx val="16"/>
              <c:layout>
                <c:manualLayout>
                  <c:x val="-3.4296047805279443E-2"/>
                  <c:y val="-5.0037991936970706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{8909BCF5-BFE2-4423-BBA8-DD8FD1081601}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C67-4569-BA9D-3D02B4957144}"/>
                </c:ext>
              </c:extLst>
            </c:dLbl>
            <c:dLbl>
              <c:idx val="24"/>
              <c:layout>
                <c:manualLayout>
                  <c:x val="-3.2015750650234161E-2"/>
                  <c:y val="-7.9440092274759677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{C0FADB54-1152-4292-9889-4C3C901496BC}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C67-4569-BA9D-3D02B495714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{04E858E2-CD62-42FA-A261-F83C5675E211}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C67-4569-BA9D-3D02B495714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3C67-4569-BA9D-3D02B4957144}"/>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{EC70D6C8-540B-4991-9EE5-D57A5AFE6CB3}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ACA-4DAE-A1BC-9142810A2FB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{0FB3EBF9-391D-458A-9E77-CCA185F521C1}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CA-4DAE-A1BC-9142810A2FB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{34BF5CC0-9713-433E-B465-D546C7022C79}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CA-4DAE-A1BC-9142810A2FB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{B40F2643-3468-44C9-A3AE-13F6EF9D8E8B}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CA-4DAE-A1BC-9142810A2FB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{5FD8B221-C112-4FC2-98C3-CFCCC1F60BE0}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CA-4DAE-A1BC-9142810A2FB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{447FF5A0-9015-4C22-83B6-1647FAF19898}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ACA-4DAE-A1BC-9142810A2FB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{2C7A21BB-D97E-4AD4-B16D-CAECB181D099}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ACA-4DAE-A1BC-9142810A2FB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{C36159EE-95D5-4BBB-B01A-FF62ED163CEF}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ACA-4DAE-A1BC-9142810A2FB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{A3E482E8-2BE7-4756-89CB-8F6126A97E87}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ACA-4DAE-A1BC-9142810A2FB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11.9</c:v>
                </c:pt>
                <c:pt idx="16">
                  <c:v>11.2</c:v>
                </c:pt>
                <c:pt idx="24">
                  <c:v>10.3</c:v>
                </c:pt>
                <c:pt idx="32">
                  <c:v>9.9</c:v>
                </c:pt>
              </c:numCache>
            </c:numRef>
          </c:xVal>
          <c:yVal>
            <c:numRef>
              <c:f>公会計指標分析・財政指標組合せ分析表!$BP$73:$DC$73</c:f>
              <c:numCache>
                <c:formatCode>#,##0.0;"▲ "#,##0.0</c:formatCode>
                <c:ptCount val="40"/>
                <c:pt idx="0">
                  <c:v>161.1</c:v>
                </c:pt>
                <c:pt idx="8">
                  <c:v>153</c:v>
                </c:pt>
                <c:pt idx="16">
                  <c:v>137.30000000000001</c:v>
                </c:pt>
                <c:pt idx="24">
                  <c:v>119.7</c:v>
                </c:pt>
                <c:pt idx="32">
                  <c:v>103.7</c:v>
                </c:pt>
              </c:numCache>
            </c:numRef>
          </c:yVal>
          <c:smooth val="0"/>
          <c:extLst>
            <c:ext xmlns:c16="http://schemas.microsoft.com/office/drawing/2014/chart" uri="{C3380CC4-5D6E-409C-BE32-E72D297353CC}">
              <c16:uniqueId val="{00000009-0ACA-4DAE-A1BC-9142810A2F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84985503450687E-2"/>
                  <c:y val="-5.0877213411539252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{F6ACD29D-0A1C-47F0-9501-C5C38CDE814E}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ACA-4DAE-A1BC-9142810A2FB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{C2DC02CF-492B-44DF-8517-A2C4A582E5C6}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CA-4DAE-A1BC-9142810A2FB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{FD4913B8-EFC9-41D0-AE29-C7477FC7F543}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CA-4DAE-A1BC-9142810A2FB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{F60914F3-5393-4CB3-BE25-1BE783ACF625}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CA-4DAE-A1BC-9142810A2FB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{C533AB37-BEF9-47F0-860B-350B6DB667A3}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CA-4DAE-A1BC-9142810A2FBD}"/>
                </c:ext>
              </c:extLst>
            </c:dLbl>
            <c:dLbl>
              <c:idx val="8"/>
              <c:layout>
                <c:manualLayout>
                  <c:x val="-2.6710997734770581E-2"/>
                  <c:y val="-8.731206850847350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{C809CD6C-8AF3-4D83-A7D4-869E4AB1953F}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ACA-4DAE-A1BC-9142810A2FBD}"/>
                </c:ext>
              </c:extLst>
            </c:dLbl>
            <c:dLbl>
              <c:idx val="16"/>
              <c:layout>
                <c:manualLayout>
                  <c:x val="-3.1570342725075584E-2"/>
                  <c:y val="-3.875178350401772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{07072097-8029-4244-9511-8AF9F49C6C4F}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ACA-4DAE-A1BC-9142810A2FBD}"/>
                </c:ext>
              </c:extLst>
            </c:dLbl>
            <c:dLbl>
              <c:idx val="24"/>
              <c:layout>
                <c:manualLayout>
                  <c:x val="-3.1570342725075584E-2"/>
                  <c:y val="-6.525809520743444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{3E5A51AF-BD54-4A2D-AB72-7524B1FE9E62}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ACA-4DAE-A1BC-9142810A2FBD}"/>
                </c:ext>
              </c:extLst>
            </c:dLbl>
            <c:dLbl>
              <c:idx val="32"/>
              <c:layout>
                <c:manualLayout>
                  <c:x val="-3.1570342725075584E-2"/>
                  <c:y val="-6.9883732319935457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{1AB7E687-69D3-4783-8ED2-861905F41610}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ACA-4DAE-A1BC-9142810A2FB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0ACA-4DAE-A1BC-9142810A2FBD}"/>
            </c:ext>
          </c:extLst>
        </c:ser>
        <c:dLbls>
          <c:showLegendKey val="0"/>
          <c:showVal val="1"/>
          <c:showCatName val="0"/>
          <c:showSerName val="0"/>
          <c:showPercent val="0"/>
          <c:showBubbleSize val="0"/>
        </c:dLbls>
        <c:axId val="84219776"/>
        <c:axId val="84234240"/>
      </c:scatterChart>
      <c:valAx>
        <c:axId val="84219776"/>
        <c:scaling>
          <c:orientation val="maxMin"/>
          <c:max val="14"/>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EA71ED6-4ED2-4972-99E4-ECB2053012E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5401079-EDDD-4284-B22E-53576DA0D2B1}"/>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8A0C9998-176A-47BD-9FC8-2CADFCB0169E}"/>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AA242D0A-667F-400E-B9A0-B7FD4A5BFDA4}"/>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6754C55A-81AF-4503-8293-855301AF545B}"/>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ED33298C-9494-447F-9BA2-A6DD9F7C0288}"/>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EB764386-9ED0-4A00-BF32-BF28DDC8102A}"/>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64A9A9D6-FD22-45D4-92DF-8399482A29A8}"/>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57BA7E93-7C08-4D1D-BC47-FD56265A9F87}"/>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E4FA5CB2-EC9C-40D0-912E-C6D35F22BE73}"/>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A0C33985-9DBD-409E-B533-BE83C42505BF}"/>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CC454D7F-7F84-4D7C-BF5A-2CAC093BCD19}"/>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D643ABB0-85E3-4A1B-A458-3060075940EF}"/>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F4D1BE67-ACAB-49FD-A39E-10C52696FE79}"/>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51E2D9D1-061C-4DD2-A6D3-ED905F56AB6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C63A570C-3C19-4787-8389-77A40B16325C}"/>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9E2592D9-6657-4B13-97FD-DD963CEF701E}"/>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64F45FCD-B85C-4361-A176-7FE383EF25C8}"/>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45C66FDF-19E7-4E4B-B1DB-1BC4734270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96D37EB1-46BD-401E-B3DB-59872A531269}"/>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A073FB3A-BDDE-4205-A14C-7F27B4C5547B}"/>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実質公債費比率については、単年度では</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％と前年度比</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ポイント増加したが、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カ年平均では</a:t>
          </a:r>
          <a:r>
            <a:rPr kumimoji="1" lang="en-US" altLang="ja-JP" sz="1400">
              <a:latin typeface="ＭＳ ゴシック" pitchFamily="49" charset="-128"/>
              <a:ea typeface="ＭＳ ゴシック" pitchFamily="49" charset="-128"/>
            </a:rPr>
            <a:t>9.9</a:t>
          </a:r>
          <a:r>
            <a:rPr kumimoji="1" lang="ja-JP" altLang="en-US" sz="1400">
              <a:latin typeface="ＭＳ ゴシック" pitchFamily="49" charset="-128"/>
              <a:ea typeface="ＭＳ ゴシック" pitchFamily="49" charset="-128"/>
            </a:rPr>
            <a:t>％と、前年度比</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単年度の比率が増加した主な要因として、分子となる地方債の元利償還金と、元利償還金・準元利償還金に係る基準財政需要額算入額が増加したことが挙げられる。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地方債の元利償還金の増額は、令和２年度に地方税の徴収の猶予制度の特例が創設されたことに伴う、猶予特例債の償還が主な要因である。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11B7C9CA-B91B-4E8E-B4C8-DCDB69F6D0FC}"/>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346571E1-D0D5-4265-987D-F62B4962788E}"/>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BCED232E-ED98-42DF-A2D9-E5824EE96BDF}"/>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2F6434B8-1217-4489-8F4F-D6BB928E56FB}"/>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減債基金のうち、実質公債費比率の算定に用いる満期一括償還地方債の償還のために積み立てたものはない。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E700C0CF-4A99-4664-82E4-C1B60EC717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D62F565-E73E-4FB9-B33D-789237B4C954}"/>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400CC822-7720-402E-AF5A-8E91C6882A82}"/>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FBCE45EA-557A-427A-A9D4-D73C107C013D}"/>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523B5DA7-8441-4B4F-B5E3-E2B5E2239F8F}"/>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C14C8C0A-B732-4510-AEF7-DA01457BCBFE}"/>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A1B797C3-34A6-4AD3-B670-E664B97EAD3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7FFFF3AF-5AFD-47E0-BB0F-2AFE90F1ABA7}"/>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33222943-AC8C-4815-A1C5-FC91063E0311}"/>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3C31F40A-FCA7-4AD4-86ED-0685CB1E5CA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FE1057DA-1A52-43B1-BDB2-E5A2ED8B4B14}"/>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DDED2D82-B329-471E-8C88-A13FAAD58F26}"/>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B5A2E061-C686-4019-9755-7767377C539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B787CC8-5A12-4CD3-A0CD-C48B1B2553B6}"/>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47CD0E2C-EDDE-4798-8F92-0D9C7EC8EC48}"/>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4FD0D33A-8068-4261-8375-DE6D0612A9E8}"/>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9889FD11-5788-4973-90CE-1A3D0D57E127}"/>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9B8D57FC-84B6-4D69-A71E-7C2D8A294E1D}"/>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444178DF-60A6-4211-997F-991941355D8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7A54F8DC-8D9F-4D3F-B0DE-537E4B9D528A}"/>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36F340A4-913F-4584-B1BD-6BC6F551ECF6}"/>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7607825A-DD6D-42DB-8A37-1EB8942998A4}"/>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将来負担比率については、</a:t>
          </a:r>
          <a:r>
            <a:rPr kumimoji="1" lang="en-US" altLang="ja-JP" sz="1300">
              <a:latin typeface="ＭＳ ゴシック" pitchFamily="49" charset="-128"/>
              <a:ea typeface="ＭＳ ゴシック" pitchFamily="49" charset="-128"/>
            </a:rPr>
            <a:t>103.7</a:t>
          </a:r>
          <a:r>
            <a:rPr kumimoji="1" lang="ja-JP" altLang="en-US" sz="1300">
              <a:latin typeface="ＭＳ ゴシック" pitchFamily="49" charset="-128"/>
              <a:ea typeface="ＭＳ ゴシック" pitchFamily="49" charset="-128"/>
            </a:rPr>
            <a:t>％となり、前年度比</a:t>
          </a:r>
          <a:r>
            <a:rPr kumimoji="1" lang="en-US" altLang="ja-JP" sz="1300">
              <a:latin typeface="ＭＳ ゴシック" pitchFamily="49" charset="-128"/>
              <a:ea typeface="ＭＳ ゴシック" pitchFamily="49" charset="-128"/>
            </a:rPr>
            <a:t>16.0</a:t>
          </a:r>
          <a:r>
            <a:rPr kumimoji="1" lang="ja-JP" altLang="en-US" sz="1300">
              <a:latin typeface="ＭＳ ゴシック" pitchFamily="49" charset="-128"/>
              <a:ea typeface="ＭＳ ゴシック" pitchFamily="49" charset="-128"/>
            </a:rPr>
            <a:t>ポイントの改善となった。</a:t>
          </a:r>
        </a:p>
        <a:p>
          <a:r>
            <a:rPr kumimoji="1" lang="ja-JP" altLang="en-US" sz="1300">
              <a:latin typeface="ＭＳ ゴシック" pitchFamily="49" charset="-128"/>
              <a:ea typeface="ＭＳ ゴシック" pitchFamily="49" charset="-128"/>
            </a:rPr>
            <a:t>　公営企業債等繰入見込額が減額したことにより、将来負担額が減額したことが要因として挙げられる。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公営企業債等繰入見込額が減少した要因としては、準元利償還金が下水道事業会計と水道事業会計において減少した結果、公営企業債等繰入見込額の算定に用いる「過去３年平均の繰入割合」が下水道事業会計と水道事業会計で下がったことが挙げら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その他にも、地方債新規発行額が元金償還額を下回り、地方債現在高が減少したことや、退職手当負担見込額が減少したこと、将来負担額から控除される充当可能基金が増額となったこと等が将来負担額の減額の要因として挙げ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8AB1C234-75E6-4613-AA0B-A779C71B24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291E8F1-FE91-4D86-B95C-C720DEBBC5A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94B0870-42B0-4B00-AA8F-80BB3535363D}"/>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8377D848-4918-4DA5-88DB-0D09056ED76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56C20BA7-927F-44E8-82A4-0F57FDC34BE2}"/>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3DC433E1-FC39-47D8-AC95-FAD31DD7315E}"/>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9B9FC013-E1C3-4A31-9E9D-D81BB80D2E5B}"/>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奈良県奈良市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1F5CEBCB-3BE9-40C8-95AB-DECA459732EF}"/>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1BDB5F1B-1DD3-4EFA-8E1F-B1136923BC34}"/>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1E6FF0BF-E2B4-477B-960A-74530E35777A}"/>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A9420F6D-2710-477C-B872-7DEE6D02F2A8}"/>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12,117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3,452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これは、財政調整基金で</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1,401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百万円、減債基金で</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2,109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百万円増加した一方、積立額を大きく上回る取り崩しを行った基金がなかったことが主な要因である。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事業の精査、効率的な執行に努めるとともに、財政健全化に向けた取り組みをさらに進め、各基金の使途や目的に十分に活用できるよう、基金の確保に努める。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E9018449-4666-4290-99A9-5146515DF7D8}"/>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818D118A-4C72-4176-BA41-0D1DC1C6A0BF}"/>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330AEC61-24BB-450B-AFBA-B729E9A94B3D}"/>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・地域振興基金：市民の連帯強化や地域振興等に要する経費の財源とすることを使途としている。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・地元公共事業積立基金：財産区財産であった財産を処分することに伴い発生する金銭を当該財産区住民の福祉を増進する目的をもって行う公共事業の資金とすることを使途としている。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・心のふるさと応援基金：市民等からの寄附金を財源として、文化財の保存及び活用、観光の振興並びに奈良の魅力を高め、その発展に寄与する事業を使途としている。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・福祉基金：市民等からの寄附金を財源として、社会福祉の増進に寄与する事業を使途としている。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・教育振興基金：市民等からの寄附金を財源として、教育振興を目的とする事業を使途としている。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・地元公共事業積立基金：利子収入</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百万円を積み立て、また地元公共事業に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百万円取り崩して充当したことから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・心のふるさと応援基金：市民からの寄附金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文化財の保存及び活用事業等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万円取り崩して充当したことから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・福祉基金：利子及び寄附金により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百万円を積み立て、社会福祉の増進に寄与する事業に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百万円取り崩して充当したことから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・教育振興基金：利子及び寄附金により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百万円を積み立て、教育振興施策等に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百万円取り崩して充当したことから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心のふるさと応援基金については、市民からの寄附金を幅広く活用できるよう対象事業の拡充に努め、より市民のニーズに合った事業に充当できるよう図っていく。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その他の基金についても、特定の財政支出に備えるため一定額を確保していく。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AB32129A-E9A6-41AD-A612-07676E86CE5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93B70C49-1B93-4A1E-84EA-944757880A58}"/>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A5DE4114-BE07-46AB-9C14-42BB80AA6AA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百万円を積み立てたほか、取り崩しを行わなかったことが要因である。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財源不足対策として財政調整基金の取り崩しは、令和元年度以降行っていない。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事業の精査、効率的な執行に努めるとともに、財政健全化に向けた取組をさらに進め、災害の対応や備え等のために、類似団体に比べて残高の少ない基金の確保に努める。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BEC98792-4F33-4599-8D82-27187D593453}"/>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AE5338F-7196-47A5-B9FD-31FA486319CC}"/>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886025-B71B-407F-8049-64A7868FC454}"/>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市債の元金償還のため、基金から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百万円取り崩したが、国の補正予算に伴い、将来の臨時財政対策債の償還のため、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百万円を積み立てたことが増加の要因である。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今後も元金償還に大きな負担が見込まれるため、財政調整基金とともに減債基金についても残高の確保に努める。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F5B510EC-54E4-4250-A008-E45B04C6FB24}"/>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353,158
349,433
276.94
158,144,190
151,594,071
5,499,996
82,315,330
199,817,164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baseline="0">
              <a:solidFill>
                <a:schemeClr val="dk1"/>
              </a:solidFill>
              <a:effectLst/>
              <a:latin typeface="+mn-lt"/>
              <a:ea typeface="+mn-ea"/>
              <a:cs typeface="+mn-cs"/>
            </a:rPr>
            <a:t>　有形固定資産減価償却率は類似団体と比較して高い水準にある。本市では、平成</a:t>
          </a:r>
          <a:r>
            <a:rPr kumimoji="1" lang="en-US" altLang="ja-JP" sz="900" baseline="0">
              <a:solidFill>
                <a:schemeClr val="dk1"/>
              </a:solidFill>
              <a:effectLst/>
              <a:latin typeface="+mn-lt"/>
              <a:ea typeface="+mn-ea"/>
              <a:cs typeface="+mn-cs"/>
            </a:rPr>
            <a:t>26</a:t>
          </a:r>
          <a:r>
            <a:rPr kumimoji="1" lang="ja-JP" altLang="ja-JP" sz="900" baseline="0">
              <a:solidFill>
                <a:schemeClr val="dk1"/>
              </a:solidFill>
              <a:effectLst/>
              <a:latin typeface="+mn-lt"/>
              <a:ea typeface="+mn-ea"/>
              <a:cs typeface="+mn-cs"/>
            </a:rPr>
            <a:t>年度に策定した公共施設等総合管理計画において、公共施設等の保有量（床面積換算）を今後</a:t>
          </a:r>
          <a:r>
            <a:rPr kumimoji="1" lang="en-US" altLang="ja-JP" sz="900" baseline="0">
              <a:solidFill>
                <a:schemeClr val="dk1"/>
              </a:solidFill>
              <a:effectLst/>
              <a:latin typeface="+mn-lt"/>
              <a:ea typeface="+mn-ea"/>
              <a:cs typeface="+mn-cs"/>
            </a:rPr>
            <a:t>40</a:t>
          </a:r>
          <a:r>
            <a:rPr kumimoji="1" lang="ja-JP" altLang="ja-JP" sz="900" baseline="0">
              <a:solidFill>
                <a:schemeClr val="dk1"/>
              </a:solidFill>
              <a:effectLst/>
              <a:latin typeface="+mn-lt"/>
              <a:ea typeface="+mn-ea"/>
              <a:cs typeface="+mn-cs"/>
            </a:rPr>
            <a:t>年間で</a:t>
          </a:r>
          <a:r>
            <a:rPr kumimoji="1" lang="en-US" altLang="ja-JP" sz="900" baseline="0">
              <a:solidFill>
                <a:schemeClr val="dk1"/>
              </a:solidFill>
              <a:effectLst/>
              <a:latin typeface="+mn-lt"/>
              <a:ea typeface="+mn-ea"/>
              <a:cs typeface="+mn-cs"/>
            </a:rPr>
            <a:t>30</a:t>
          </a:r>
          <a:r>
            <a:rPr kumimoji="1" lang="ja-JP" altLang="ja-JP" sz="900" baseline="0">
              <a:solidFill>
                <a:schemeClr val="dk1"/>
              </a:solidFill>
              <a:effectLst/>
              <a:latin typeface="+mn-lt"/>
              <a:ea typeface="+mn-ea"/>
              <a:cs typeface="+mn-cs"/>
            </a:rPr>
            <a:t>％削減するという目標を掲げており、老朽化した施設の集約化・複合化や除却を進めてい</a:t>
          </a:r>
          <a:r>
            <a:rPr kumimoji="1" lang="ja-JP" altLang="en-US" sz="900" baseline="0">
              <a:solidFill>
                <a:schemeClr val="dk1"/>
              </a:solidFill>
              <a:effectLst/>
              <a:latin typeface="+mn-lt"/>
              <a:ea typeface="+mn-ea"/>
              <a:cs typeface="+mn-cs"/>
            </a:rPr>
            <a:t>る</a:t>
          </a:r>
          <a:r>
            <a:rPr kumimoji="1" lang="ja-JP" altLang="ja-JP" sz="900" baseline="0">
              <a:solidFill>
                <a:schemeClr val="dk1"/>
              </a:solidFill>
              <a:effectLst/>
              <a:latin typeface="+mn-lt"/>
              <a:ea typeface="+mn-ea"/>
              <a:cs typeface="+mn-cs"/>
            </a:rPr>
            <a:t>。令和</a:t>
          </a:r>
          <a:r>
            <a:rPr kumimoji="1" lang="ja-JP" altLang="en-US" sz="900" baseline="0">
              <a:solidFill>
                <a:schemeClr val="dk1"/>
              </a:solidFill>
              <a:effectLst/>
              <a:latin typeface="+mn-lt"/>
              <a:ea typeface="+mn-ea"/>
              <a:cs typeface="+mn-cs"/>
            </a:rPr>
            <a:t>３</a:t>
          </a:r>
          <a:r>
            <a:rPr kumimoji="1" lang="ja-JP" altLang="ja-JP" sz="900" baseline="0">
              <a:solidFill>
                <a:schemeClr val="dk1"/>
              </a:solidFill>
              <a:effectLst/>
              <a:latin typeface="+mn-lt"/>
              <a:ea typeface="+mn-ea"/>
              <a:cs typeface="+mn-cs"/>
            </a:rPr>
            <a:t>年度においては、</a:t>
          </a:r>
          <a:r>
            <a:rPr kumimoji="1" lang="ja-JP" altLang="en-US" sz="900" baseline="0">
              <a:solidFill>
                <a:schemeClr val="dk1"/>
              </a:solidFill>
              <a:effectLst/>
              <a:latin typeface="+mn-lt"/>
              <a:ea typeface="+mn-ea"/>
              <a:cs typeface="+mn-cs"/>
            </a:rPr>
            <a:t>斎苑旅立ちの杜（火葬場）、ならやま小中学校及び子どもセンター（児童相談所）の建設事業の完了により</a:t>
          </a:r>
          <a:r>
            <a:rPr kumimoji="1" lang="ja-JP" altLang="ja-JP" sz="900" baseline="0">
              <a:solidFill>
                <a:schemeClr val="dk1"/>
              </a:solidFill>
              <a:effectLst/>
              <a:latin typeface="+mn-lt"/>
              <a:ea typeface="+mn-ea"/>
              <a:cs typeface="+mn-cs"/>
            </a:rPr>
            <a:t>、有形固定資産減価償却率が</a:t>
          </a:r>
          <a:r>
            <a:rPr kumimoji="1" lang="ja-JP" altLang="en-US" sz="900" baseline="0">
              <a:solidFill>
                <a:schemeClr val="dk1"/>
              </a:solidFill>
              <a:effectLst/>
              <a:latin typeface="+mn-lt"/>
              <a:ea typeface="+mn-ea"/>
              <a:cs typeface="+mn-cs"/>
            </a:rPr>
            <a:t>ゆるやかな上昇</a:t>
          </a:r>
          <a:r>
            <a:rPr kumimoji="1" lang="ja-JP" altLang="ja-JP" sz="900" baseline="0">
              <a:solidFill>
                <a:schemeClr val="dk1"/>
              </a:solidFill>
              <a:effectLst/>
              <a:latin typeface="+mn-lt"/>
              <a:ea typeface="+mn-ea"/>
              <a:cs typeface="+mn-cs"/>
            </a:rPr>
            <a:t>となっている。また、令和</a:t>
          </a:r>
          <a:r>
            <a:rPr kumimoji="1" lang="ja-JP" altLang="en-US" sz="900" baseline="0">
              <a:solidFill>
                <a:schemeClr val="dk1"/>
              </a:solidFill>
              <a:effectLst/>
              <a:latin typeface="+mn-lt"/>
              <a:ea typeface="+mn-ea"/>
              <a:cs typeface="+mn-cs"/>
            </a:rPr>
            <a:t>４</a:t>
          </a:r>
          <a:r>
            <a:rPr kumimoji="1" lang="ja-JP" altLang="ja-JP" sz="900" baseline="0">
              <a:solidFill>
                <a:schemeClr val="dk1"/>
              </a:solidFill>
              <a:effectLst/>
              <a:latin typeface="+mn-lt"/>
              <a:ea typeface="+mn-ea"/>
              <a:cs typeface="+mn-cs"/>
            </a:rPr>
            <a:t>年度においては、</a:t>
          </a:r>
          <a:r>
            <a:rPr kumimoji="1" lang="ja-JP" altLang="en-US" sz="900" baseline="0">
              <a:solidFill>
                <a:schemeClr val="dk1"/>
              </a:solidFill>
              <a:effectLst/>
              <a:latin typeface="+mn-lt"/>
              <a:ea typeface="+mn-ea"/>
              <a:cs typeface="+mn-cs"/>
            </a:rPr>
            <a:t>西大寺駅北側駅前広場整備や小中学校のトイレ改修等により</a:t>
          </a:r>
          <a:r>
            <a:rPr kumimoji="1" lang="ja-JP" altLang="ja-JP" sz="900" baseline="0">
              <a:solidFill>
                <a:schemeClr val="dk1"/>
              </a:solidFill>
              <a:effectLst/>
              <a:latin typeface="+mn-lt"/>
              <a:ea typeface="+mn-ea"/>
              <a:cs typeface="+mn-cs"/>
            </a:rPr>
            <a:t>有形固定資産減価償却率を低下させていく。</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58437</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5973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162772</xdr:rowOff>
    </xdr:from>
    <xdr:to>
      <xdr:col>23</xdr:col>
      <xdr:colOff>136525</xdr:colOff>
      <xdr:row>33</xdr:row>
      <xdr:rowOff>92921</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64206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141199</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6399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141182</xdr:rowOff>
    </xdr:from>
    <xdr:to>
      <xdr:col>19</xdr:col>
      <xdr:colOff>187325</xdr:colOff>
      <xdr:row>33</xdr:row>
      <xdr:rowOff>71332</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639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20532</xdr:rowOff>
    </xdr:from>
    <xdr:to>
      <xdr:col>23</xdr:col>
      <xdr:colOff>85725</xdr:colOff>
      <xdr:row>33</xdr:row>
      <xdr:rowOff>42122</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6449907"/>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123190</xdr:rowOff>
    </xdr:from>
    <xdr:to>
      <xdr:col>15</xdr:col>
      <xdr:colOff>187325</xdr:colOff>
      <xdr:row>33</xdr:row>
      <xdr:rowOff>53340</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2540</xdr:rowOff>
    </xdr:from>
    <xdr:to>
      <xdr:col>19</xdr:col>
      <xdr:colOff>136525</xdr:colOff>
      <xdr:row>33</xdr:row>
      <xdr:rowOff>20532</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6431915"/>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72813</xdr:rowOff>
    </xdr:from>
    <xdr:to>
      <xdr:col>11</xdr:col>
      <xdr:colOff>187325</xdr:colOff>
      <xdr:row>33</xdr:row>
      <xdr:rowOff>2963</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63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123613</xdr:rowOff>
    </xdr:from>
    <xdr:to>
      <xdr:col>15</xdr:col>
      <xdr:colOff>136525</xdr:colOff>
      <xdr:row>33</xdr:row>
      <xdr:rowOff>2540</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6381538"/>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4445</xdr:rowOff>
    </xdr:from>
    <xdr:to>
      <xdr:col>7</xdr:col>
      <xdr:colOff>187325</xdr:colOff>
      <xdr:row>32</xdr:row>
      <xdr:rowOff>106045</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55245</xdr:rowOff>
    </xdr:from>
    <xdr:to>
      <xdr:col>11</xdr:col>
      <xdr:colOff>136525</xdr:colOff>
      <xdr:row>32</xdr:row>
      <xdr:rowOff>123613</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1765300" y="6313170"/>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110507</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52934</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13352</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62458</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64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44467</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647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165540</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642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97172</xdr:rowOff>
    </xdr:from>
    <xdr:ext cx="405111" cy="259045"/>
    <xdr:sp macro="" textlink="">
      <xdr:nvSpPr>
        <xdr:cNvPr id="98" name="n_4mainValue有形固定資産減価償却率">
          <a:extLst>
            <a:ext uri="{FF2B5EF4-FFF2-40B4-BE49-F238E27FC236}">
              <a16:creationId xmlns:a16="http://schemas.microsoft.com/office/drawing/2014/main" id="{00000000-0008-0000-0000-000062000000}"/>
            </a:ext>
          </a:extLst>
        </xdr:cNvPr>
        <xdr:cNvSpPr txBox="1"/>
      </xdr:nvSpPr>
      <xdr:spPr>
        <a:xfrm>
          <a:off x="1562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過去に</a:t>
          </a:r>
          <a:r>
            <a:rPr kumimoji="1" lang="ja-JP" altLang="en-US" sz="1050">
              <a:solidFill>
                <a:schemeClr val="dk1"/>
              </a:solidFill>
              <a:effectLst/>
              <a:latin typeface="+mn-lt"/>
              <a:ea typeface="+mn-ea"/>
              <a:cs typeface="+mn-cs"/>
            </a:rPr>
            <a:t>借り入れた</a:t>
          </a:r>
          <a:r>
            <a:rPr kumimoji="1" lang="ja-JP" altLang="ja-JP" sz="1050">
              <a:solidFill>
                <a:schemeClr val="dk1"/>
              </a:solidFill>
              <a:effectLst/>
              <a:latin typeface="+mn-lt"/>
              <a:ea typeface="+mn-ea"/>
              <a:cs typeface="+mn-cs"/>
            </a:rPr>
            <a:t>市債の償還が終了するとももに、市債の発行抑制に努めることで将来負担額が減少し</a:t>
          </a:r>
          <a:r>
            <a:rPr kumimoji="1" lang="ja-JP" altLang="en-US" sz="1050">
              <a:solidFill>
                <a:schemeClr val="dk1"/>
              </a:solidFill>
              <a:effectLst/>
              <a:latin typeface="+mn-lt"/>
              <a:ea typeface="+mn-ea"/>
              <a:cs typeface="+mn-cs"/>
            </a:rPr>
            <a:t>ており</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3</a:t>
          </a:r>
          <a:r>
            <a:rPr kumimoji="1" lang="ja-JP" altLang="en-US" sz="1050">
              <a:solidFill>
                <a:schemeClr val="dk1"/>
              </a:solidFill>
              <a:effectLst/>
              <a:latin typeface="+mn-lt"/>
              <a:ea typeface="+mn-ea"/>
              <a:cs typeface="+mn-cs"/>
            </a:rPr>
            <a:t>年度においては、</a:t>
          </a:r>
          <a:r>
            <a:rPr kumimoji="1" lang="ja-JP" altLang="ja-JP" sz="1050">
              <a:solidFill>
                <a:schemeClr val="dk1"/>
              </a:solidFill>
              <a:effectLst/>
              <a:latin typeface="+mn-lt"/>
              <a:ea typeface="+mn-ea"/>
              <a:cs typeface="+mn-cs"/>
            </a:rPr>
            <a:t>税収等</a:t>
          </a:r>
          <a:r>
            <a:rPr kumimoji="1" lang="ja-JP" altLang="en-US" sz="1050">
              <a:solidFill>
                <a:schemeClr val="dk1"/>
              </a:solidFill>
              <a:effectLst/>
              <a:latin typeface="+mn-lt"/>
              <a:ea typeface="+mn-ea"/>
              <a:cs typeface="+mn-cs"/>
            </a:rPr>
            <a:t>の地方交付税や地方消費税交付金の増により、</a:t>
          </a:r>
          <a:r>
            <a:rPr kumimoji="1" lang="ja-JP" altLang="ja-JP" sz="1050">
              <a:solidFill>
                <a:schemeClr val="dk1"/>
              </a:solidFill>
              <a:effectLst/>
              <a:latin typeface="+mn-lt"/>
              <a:ea typeface="+mn-ea"/>
              <a:cs typeface="+mn-cs"/>
            </a:rPr>
            <a:t>経常一般財源が増加したため、令和</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年度から令和</a:t>
          </a:r>
          <a:r>
            <a:rPr kumimoji="1" lang="ja-JP" altLang="en-US" sz="1050">
              <a:solidFill>
                <a:schemeClr val="dk1"/>
              </a:solidFill>
              <a:effectLst/>
              <a:latin typeface="+mn-lt"/>
              <a:ea typeface="+mn-ea"/>
              <a:cs typeface="+mn-cs"/>
            </a:rPr>
            <a:t>３</a:t>
          </a:r>
          <a:r>
            <a:rPr kumimoji="1" lang="ja-JP" altLang="ja-JP" sz="1050">
              <a:solidFill>
                <a:schemeClr val="dk1"/>
              </a:solidFill>
              <a:effectLst/>
              <a:latin typeface="+mn-lt"/>
              <a:ea typeface="+mn-ea"/>
              <a:cs typeface="+mn-cs"/>
            </a:rPr>
            <a:t>元年度にかけて</a:t>
          </a:r>
          <a:r>
            <a:rPr kumimoji="1" lang="ja-JP" altLang="en-US" sz="1050">
              <a:solidFill>
                <a:schemeClr val="dk1"/>
              </a:solidFill>
              <a:effectLst/>
              <a:latin typeface="+mn-lt"/>
              <a:ea typeface="+mn-ea"/>
              <a:cs typeface="+mn-cs"/>
            </a:rPr>
            <a:t>大幅に</a:t>
          </a:r>
          <a:r>
            <a:rPr kumimoji="1" lang="ja-JP" altLang="ja-JP" sz="1050">
              <a:solidFill>
                <a:schemeClr val="dk1"/>
              </a:solidFill>
              <a:effectLst/>
              <a:latin typeface="+mn-lt"/>
              <a:ea typeface="+mn-ea"/>
              <a:cs typeface="+mn-cs"/>
            </a:rPr>
            <a:t>低下している。しかし、依然として類似団体と比較して高い水準にあるため、今後も市債の発行を抑制することで、債務償還比率の低下につなげていく。</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73187</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5312833"/>
          <a:ext cx="1269" cy="118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77014</xdr:rowOff>
    </xdr:from>
    <xdr:ext cx="469744"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50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73187</xdr:rowOff>
    </xdr:from>
    <xdr:to>
      <xdr:col>76</xdr:col>
      <xdr:colOff>111125</xdr:colOff>
      <xdr:row>33</xdr:row>
      <xdr:rowOff>73187</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50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148134</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72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125257</xdr:rowOff>
    </xdr:from>
    <xdr:to>
      <xdr:col>76</xdr:col>
      <xdr:colOff>73025</xdr:colOff>
      <xdr:row>30</xdr:row>
      <xdr:rowOff>55407</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86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135763</xdr:rowOff>
    </xdr:from>
    <xdr:to>
      <xdr:col>72</xdr:col>
      <xdr:colOff>123825</xdr:colOff>
      <xdr:row>31</xdr:row>
      <xdr:rowOff>65913</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605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142840</xdr:rowOff>
    </xdr:from>
    <xdr:to>
      <xdr:col>68</xdr:col>
      <xdr:colOff>123825</xdr:colOff>
      <xdr:row>31</xdr:row>
      <xdr:rowOff>72990</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117532</xdr:rowOff>
    </xdr:from>
    <xdr:to>
      <xdr:col>64</xdr:col>
      <xdr:colOff>123825</xdr:colOff>
      <xdr:row>31</xdr:row>
      <xdr:rowOff>47682</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132405</xdr:rowOff>
    </xdr:from>
    <xdr:to>
      <xdr:col>60</xdr:col>
      <xdr:colOff>123825</xdr:colOff>
      <xdr:row>31</xdr:row>
      <xdr:rowOff>62555</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60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66506</xdr:rowOff>
    </xdr:from>
    <xdr:to>
      <xdr:col>76</xdr:col>
      <xdr:colOff>73025</xdr:colOff>
      <xdr:row>31</xdr:row>
      <xdr:rowOff>168106</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615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44933</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613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49495</xdr:rowOff>
    </xdr:from>
    <xdr:to>
      <xdr:col>72</xdr:col>
      <xdr:colOff>123825</xdr:colOff>
      <xdr:row>33</xdr:row>
      <xdr:rowOff>151095</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647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117306</xdr:rowOff>
    </xdr:from>
    <xdr:to>
      <xdr:col>76</xdr:col>
      <xdr:colOff>22225</xdr:colOff>
      <xdr:row>33</xdr:row>
      <xdr:rowOff>100295</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6203781"/>
          <a:ext cx="711200" cy="32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26176</xdr:rowOff>
    </xdr:from>
    <xdr:to>
      <xdr:col>68</xdr:col>
      <xdr:colOff>123825</xdr:colOff>
      <xdr:row>34</xdr:row>
      <xdr:rowOff>127776</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66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100295</xdr:rowOff>
    </xdr:from>
    <xdr:to>
      <xdr:col>72</xdr:col>
      <xdr:colOff>73025</xdr:colOff>
      <xdr:row>34</xdr:row>
      <xdr:rowOff>76976</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3322300" y="6529670"/>
          <a:ext cx="762000" cy="14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120932</xdr:rowOff>
    </xdr:from>
    <xdr:to>
      <xdr:col>64</xdr:col>
      <xdr:colOff>123825</xdr:colOff>
      <xdr:row>35</xdr:row>
      <xdr:rowOff>51082</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67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76976</xdr:rowOff>
    </xdr:from>
    <xdr:to>
      <xdr:col>68</xdr:col>
      <xdr:colOff>73025</xdr:colOff>
      <xdr:row>35</xdr:row>
      <xdr:rowOff>282</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2560300" y="6677801"/>
          <a:ext cx="762000" cy="9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35</xdr:row>
      <xdr:rowOff>11613</xdr:rowOff>
    </xdr:from>
    <xdr:to>
      <xdr:col>60</xdr:col>
      <xdr:colOff>123825</xdr:colOff>
      <xdr:row>35</xdr:row>
      <xdr:rowOff>113213</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678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35</xdr:row>
      <xdr:rowOff>282</xdr:rowOff>
    </xdr:from>
    <xdr:to>
      <xdr:col>64</xdr:col>
      <xdr:colOff>73025</xdr:colOff>
      <xdr:row>35</xdr:row>
      <xdr:rowOff>62413</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1798300" y="6772557"/>
          <a:ext cx="762000" cy="6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82440</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82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89517</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8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64209</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79082</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82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142222</xdr:rowOff>
    </xdr:from>
    <xdr:ext cx="560923"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791138" y="65715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118903</xdr:rowOff>
    </xdr:from>
    <xdr:ext cx="560923"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41838" y="67197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35</xdr:row>
      <xdr:rowOff>42209</xdr:rowOff>
    </xdr:from>
    <xdr:ext cx="560923"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279838" y="681448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35</xdr:row>
      <xdr:rowOff>104340</xdr:rowOff>
    </xdr:from>
    <xdr:ext cx="560923"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17838" y="68766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353,158
349,433
276.94
158,144,190
151,594,071
5,499,996
82,315,330
199,817,164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16273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18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12971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6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151130</xdr:rowOff>
    </xdr:from>
    <xdr:to>
      <xdr:col>20</xdr:col>
      <xdr:colOff>38100</xdr:colOff>
      <xdr:row>39</xdr:row>
      <xdr:rowOff>81280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30480</xdr:rowOff>
    </xdr:from>
    <xdr:to>
      <xdr:col>24</xdr:col>
      <xdr:colOff>63500</xdr:colOff>
      <xdr:row>39</xdr:row>
      <xdr:rowOff>85344</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71703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123698</xdr:rowOff>
    </xdr:from>
    <xdr:to>
      <xdr:col>15</xdr:col>
      <xdr:colOff>101600</xdr:colOff>
      <xdr:row>39</xdr:row>
      <xdr:rowOff>53848</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3048</xdr:rowOff>
    </xdr:from>
    <xdr:to>
      <xdr:col>19</xdr:col>
      <xdr:colOff>177800</xdr:colOff>
      <xdr:row>39</xdr:row>
      <xdr:rowOff>30480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68959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71120</xdr:rowOff>
    </xdr:from>
    <xdr:to>
      <xdr:col>10</xdr:col>
      <xdr:colOff>165100</xdr:colOff>
      <xdr:row>39</xdr:row>
      <xdr:rowOff>1270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121920</xdr:rowOff>
    </xdr:from>
    <xdr:to>
      <xdr:col>15</xdr:col>
      <xdr:colOff>50800</xdr:colOff>
      <xdr:row>39</xdr:row>
      <xdr:rowOff>3048</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63702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16256</xdr:rowOff>
    </xdr:from>
    <xdr:to>
      <xdr:col>6</xdr:col>
      <xdr:colOff>38100</xdr:colOff>
      <xdr:row>38</xdr:row>
      <xdr:rowOff>117856</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67056</xdr:rowOff>
    </xdr:from>
    <xdr:to>
      <xdr:col>10</xdr:col>
      <xdr:colOff>114300</xdr:colOff>
      <xdr:row>38</xdr:row>
      <xdr:rowOff>121920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5821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79519</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08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45229</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04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72407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44975</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73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108983</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62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94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101905</xdr:rowOff>
    </xdr:from>
    <xdr:to>
      <xdr:col>55</xdr:col>
      <xdr:colOff>50800</xdr:colOff>
      <xdr:row>42</xdr:row>
      <xdr:rowOff>32055</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1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45420</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707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102260</xdr:rowOff>
    </xdr:from>
    <xdr:to>
      <xdr:col>50</xdr:col>
      <xdr:colOff>165100</xdr:colOff>
      <xdr:row>42</xdr:row>
      <xdr:rowOff>32410</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13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152705</xdr:rowOff>
    </xdr:from>
    <xdr:to>
      <xdr:col>55</xdr:col>
      <xdr:colOff>0</xdr:colOff>
      <xdr:row>41</xdr:row>
      <xdr:rowOff>153060</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182155"/>
          <a:ext cx="8382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102539</xdr:rowOff>
    </xdr:from>
    <xdr:to>
      <xdr:col>46</xdr:col>
      <xdr:colOff>38100</xdr:colOff>
      <xdr:row>42</xdr:row>
      <xdr:rowOff>32689</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13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153060</xdr:rowOff>
    </xdr:from>
    <xdr:to>
      <xdr:col>50</xdr:col>
      <xdr:colOff>114300</xdr:colOff>
      <xdr:row>41</xdr:row>
      <xdr:rowOff>153339</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182510"/>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102819</xdr:rowOff>
    </xdr:from>
    <xdr:to>
      <xdr:col>41</xdr:col>
      <xdr:colOff>101600</xdr:colOff>
      <xdr:row>42</xdr:row>
      <xdr:rowOff>32969</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13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153339</xdr:rowOff>
    </xdr:from>
    <xdr:to>
      <xdr:col>45</xdr:col>
      <xdr:colOff>177800</xdr:colOff>
      <xdr:row>41</xdr:row>
      <xdr:rowOff>153619</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182789"/>
          <a:ext cx="8890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103175</xdr:rowOff>
    </xdr:from>
    <xdr:to>
      <xdr:col>36</xdr:col>
      <xdr:colOff>165100</xdr:colOff>
      <xdr:row>42</xdr:row>
      <xdr:rowOff>33325</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1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153619</xdr:rowOff>
    </xdr:from>
    <xdr:to>
      <xdr:col>41</xdr:col>
      <xdr:colOff>50800</xdr:colOff>
      <xdr:row>41</xdr:row>
      <xdr:rowOff>153975</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183069"/>
          <a:ext cx="889000" cy="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91727" y="68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515427" y="68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32859</xdr:rowOff>
    </xdr:from>
    <xdr:ext cx="469744"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626427" y="68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30763</xdr:rowOff>
    </xdr:from>
    <xdr:ext cx="469744"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37427" y="68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23537</xdr:rowOff>
    </xdr:from>
    <xdr:ext cx="469744"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91727" y="722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23816</xdr:rowOff>
    </xdr:from>
    <xdr:ext cx="469744"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515427" y="722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24096</xdr:rowOff>
    </xdr:from>
    <xdr:ext cx="469744"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626427" y="722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24452</xdr:rowOff>
    </xdr:from>
    <xdr:ext cx="469744"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37427" y="722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150058</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26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61867</xdr:rowOff>
    </xdr:from>
    <xdr:to>
      <xdr:col>24</xdr:col>
      <xdr:colOff>114300</xdr:colOff>
      <xdr:row>61</xdr:row>
      <xdr:rowOff>163467</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40294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42273</xdr:rowOff>
    </xdr:from>
    <xdr:to>
      <xdr:col>20</xdr:col>
      <xdr:colOff>38100</xdr:colOff>
      <xdr:row>61</xdr:row>
      <xdr:rowOff>143873</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93073</xdr:rowOff>
    </xdr:from>
    <xdr:to>
      <xdr:col>24</xdr:col>
      <xdr:colOff>63500</xdr:colOff>
      <xdr:row>61</xdr:row>
      <xdr:rowOff>112667</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55152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30843</xdr:rowOff>
    </xdr:from>
    <xdr:to>
      <xdr:col>15</xdr:col>
      <xdr:colOff>101600</xdr:colOff>
      <xdr:row>61</xdr:row>
      <xdr:rowOff>132443</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81643</xdr:rowOff>
    </xdr:from>
    <xdr:to>
      <xdr:col>19</xdr:col>
      <xdr:colOff>177800</xdr:colOff>
      <xdr:row>61</xdr:row>
      <xdr:rowOff>93073</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54009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12881</xdr:rowOff>
    </xdr:from>
    <xdr:to>
      <xdr:col>10</xdr:col>
      <xdr:colOff>165100</xdr:colOff>
      <xdr:row>61</xdr:row>
      <xdr:rowOff>114481</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63681</xdr:rowOff>
    </xdr:from>
    <xdr:to>
      <xdr:col>15</xdr:col>
      <xdr:colOff>50800</xdr:colOff>
      <xdr:row>61</xdr:row>
      <xdr:rowOff>81643</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1052213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161472</xdr:rowOff>
    </xdr:from>
    <xdr:to>
      <xdr:col>6</xdr:col>
      <xdr:colOff>38100</xdr:colOff>
      <xdr:row>61</xdr:row>
      <xdr:rowOff>91622</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40822</xdr:rowOff>
    </xdr:from>
    <xdr:to>
      <xdr:col>10</xdr:col>
      <xdr:colOff>114300</xdr:colOff>
      <xdr:row>61</xdr:row>
      <xdr:rowOff>63681</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1049927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64061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31404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135000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123570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105608</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82749</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10515600" y="10479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82649</xdr:rowOff>
    </xdr:from>
    <xdr:to>
      <xdr:col>55</xdr:col>
      <xdr:colOff>50800</xdr:colOff>
      <xdr:row>63</xdr:row>
      <xdr:rowOff>12799</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10426700" y="107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61076</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10515600" y="1069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84489</xdr:rowOff>
    </xdr:from>
    <xdr:to>
      <xdr:col>50</xdr:col>
      <xdr:colOff>165100</xdr:colOff>
      <xdr:row>63</xdr:row>
      <xdr:rowOff>14639</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9588500" y="1071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133449</xdr:rowOff>
    </xdr:from>
    <xdr:to>
      <xdr:col>55</xdr:col>
      <xdr:colOff>0</xdr:colOff>
      <xdr:row>62</xdr:row>
      <xdr:rowOff>135289</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9639300" y="10763349"/>
          <a:ext cx="8382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88478</xdr:rowOff>
    </xdr:from>
    <xdr:to>
      <xdr:col>46</xdr:col>
      <xdr:colOff>38100</xdr:colOff>
      <xdr:row>63</xdr:row>
      <xdr:rowOff>18628</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8699500" y="107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135289</xdr:rowOff>
    </xdr:from>
    <xdr:to>
      <xdr:col>50</xdr:col>
      <xdr:colOff>114300</xdr:colOff>
      <xdr:row>62</xdr:row>
      <xdr:rowOff>139278</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8750300" y="10765189"/>
          <a:ext cx="889000" cy="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90330</xdr:rowOff>
    </xdr:from>
    <xdr:to>
      <xdr:col>41</xdr:col>
      <xdr:colOff>101600</xdr:colOff>
      <xdr:row>63</xdr:row>
      <xdr:rowOff>20480</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7810500" y="107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139278</xdr:rowOff>
    </xdr:from>
    <xdr:to>
      <xdr:col>45</xdr:col>
      <xdr:colOff>177800</xdr:colOff>
      <xdr:row>62</xdr:row>
      <xdr:rowOff>141130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7861300" y="10769178"/>
          <a:ext cx="889000" cy="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91763</xdr:rowOff>
    </xdr:from>
    <xdr:to>
      <xdr:col>36</xdr:col>
      <xdr:colOff>165100</xdr:colOff>
      <xdr:row>63</xdr:row>
      <xdr:rowOff>21913</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921500" y="107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141130</xdr:rowOff>
    </xdr:from>
    <xdr:to>
      <xdr:col>41</xdr:col>
      <xdr:colOff>50800</xdr:colOff>
      <xdr:row>62</xdr:row>
      <xdr:rowOff>142563</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972300" y="10771030"/>
          <a:ext cx="889000" cy="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9359411" y="104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4831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123429</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594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141515</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705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5766</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59411" y="108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9755</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83111" y="1081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11607</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94111" y="1081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13040</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705111" y="108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17978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103232</xdr:rowOff>
    </xdr:from>
    <xdr:to>
      <xdr:col>24</xdr:col>
      <xdr:colOff>114300</xdr:colOff>
      <xdr:row>82</xdr:row>
      <xdr:rowOff>33382</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126109</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38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34652</xdr:rowOff>
    </xdr:from>
    <xdr:to>
      <xdr:col>20</xdr:col>
      <xdr:colOff>38100</xdr:colOff>
      <xdr:row>81</xdr:row>
      <xdr:rowOff>136252</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85452</xdr:rowOff>
    </xdr:from>
    <xdr:to>
      <xdr:col>24</xdr:col>
      <xdr:colOff>63500</xdr:colOff>
      <xdr:row>81</xdr:row>
      <xdr:rowOff>154032</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397290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137523</xdr:rowOff>
    </xdr:from>
    <xdr:to>
      <xdr:col>15</xdr:col>
      <xdr:colOff>101600</xdr:colOff>
      <xdr:row>81</xdr:row>
      <xdr:rowOff>67673</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16873</xdr:rowOff>
    </xdr:from>
    <xdr:to>
      <xdr:col>19</xdr:col>
      <xdr:colOff>177800</xdr:colOff>
      <xdr:row>81</xdr:row>
      <xdr:rowOff>85452</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390432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68943</xdr:rowOff>
    </xdr:from>
    <xdr:to>
      <xdr:col>10</xdr:col>
      <xdr:colOff>165100</xdr:colOff>
      <xdr:row>80</xdr:row>
      <xdr:rowOff>170543</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119743</xdr:rowOff>
    </xdr:from>
    <xdr:to>
      <xdr:col>15</xdr:col>
      <xdr:colOff>50800</xdr:colOff>
      <xdr:row>81</xdr:row>
      <xdr:rowOff>16873</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383574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168548</xdr:rowOff>
    </xdr:from>
    <xdr:to>
      <xdr:col>6</xdr:col>
      <xdr:colOff>38100</xdr:colOff>
      <xdr:row>80</xdr:row>
      <xdr:rowOff>98698</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47898</xdr:rowOff>
    </xdr:from>
    <xdr:to>
      <xdr:col>10</xdr:col>
      <xdr:colOff>114300</xdr:colOff>
      <xdr:row>80</xdr:row>
      <xdr:rowOff>119743</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3763898"/>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99621</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63698</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40839</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166569</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152779</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84200</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15620</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115225</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10515600" y="14144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1778</xdr:rowOff>
    </xdr:from>
    <xdr:to>
      <xdr:col>55</xdr:col>
      <xdr:colOff>50800</xdr:colOff>
      <xdr:row>84</xdr:row>
      <xdr:rowOff>103378</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0426700" y="1440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151655</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10515600" y="1438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4063</xdr:rowOff>
    </xdr:from>
    <xdr:to>
      <xdr:col>50</xdr:col>
      <xdr:colOff>165100</xdr:colOff>
      <xdr:row>84</xdr:row>
      <xdr:rowOff>105663</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588500" y="1440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52578</xdr:rowOff>
    </xdr:from>
    <xdr:to>
      <xdr:col>55</xdr:col>
      <xdr:colOff>0</xdr:colOff>
      <xdr:row>84</xdr:row>
      <xdr:rowOff>54863</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9639300" y="14454378"/>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4826</xdr:rowOff>
    </xdr:from>
    <xdr:to>
      <xdr:col>46</xdr:col>
      <xdr:colOff>38100</xdr:colOff>
      <xdr:row>84</xdr:row>
      <xdr:rowOff>106426</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699500" y="1440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54863</xdr:rowOff>
    </xdr:from>
    <xdr:to>
      <xdr:col>50</xdr:col>
      <xdr:colOff>114300</xdr:colOff>
      <xdr:row>84</xdr:row>
      <xdr:rowOff>55626</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8750300" y="1445666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6350</xdr:rowOff>
    </xdr:from>
    <xdr:to>
      <xdr:col>41</xdr:col>
      <xdr:colOff>101600</xdr:colOff>
      <xdr:row>84</xdr:row>
      <xdr:rowOff>107950</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810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55626</xdr:rowOff>
    </xdr:from>
    <xdr:to>
      <xdr:col>45</xdr:col>
      <xdr:colOff>177800</xdr:colOff>
      <xdr:row>84</xdr:row>
      <xdr:rowOff>57150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7861300" y="1445742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8637</xdr:rowOff>
    </xdr:from>
    <xdr:to>
      <xdr:col>36</xdr:col>
      <xdr:colOff>165100</xdr:colOff>
      <xdr:row>84</xdr:row>
      <xdr:rowOff>110237</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921500" y="144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57150</xdr:rowOff>
    </xdr:from>
    <xdr:to>
      <xdr:col>41</xdr:col>
      <xdr:colOff>50800</xdr:colOff>
      <xdr:row>84</xdr:row>
      <xdr:rowOff>59437</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6972300" y="144589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93917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515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161053</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626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125240</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737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96790</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9391727" y="1449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97553</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515427" y="1449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99077</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626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101364</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737427"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1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100-0000A2010000}"/>
            </a:ext>
          </a:extLst>
        </xdr:cNvPr>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100-0000A4010000}"/>
            </a:ext>
          </a:extLst>
        </xdr:cNvPr>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100-0000A6010000}"/>
            </a:ext>
          </a:extLst>
        </xdr:cNvPr>
        <xdr:cNvSpPr txBox="1"/>
      </xdr:nvSpPr>
      <xdr:spPr>
        <a:xfrm>
          <a:off x="16357600" y="648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130556</xdr:rowOff>
    </xdr:from>
    <xdr:to>
      <xdr:col>85</xdr:col>
      <xdr:colOff>177800</xdr:colOff>
      <xdr:row>39</xdr:row>
      <xdr:rowOff>60706</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62687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108983</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100-0000B2010000}"/>
            </a:ext>
          </a:extLst>
        </xdr:cNvPr>
        <xdr:cNvSpPr txBox="1"/>
      </xdr:nvSpPr>
      <xdr:spPr>
        <a:xfrm>
          <a:off x="16357600" y="662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93980</xdr:rowOff>
    </xdr:from>
    <xdr:to>
      <xdr:col>81</xdr:col>
      <xdr:colOff>101600</xdr:colOff>
      <xdr:row>39</xdr:row>
      <xdr:rowOff>24130</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543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144780</xdr:rowOff>
    </xdr:from>
    <xdr:to>
      <xdr:col>85</xdr:col>
      <xdr:colOff>127000</xdr:colOff>
      <xdr:row>39</xdr:row>
      <xdr:rowOff>9906</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5481300" y="66598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66548</xdr:rowOff>
    </xdr:from>
    <xdr:to>
      <xdr:col>76</xdr:col>
      <xdr:colOff>165100</xdr:colOff>
      <xdr:row>38</xdr:row>
      <xdr:rowOff>168148</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4541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117348</xdr:rowOff>
    </xdr:from>
    <xdr:to>
      <xdr:col>81</xdr:col>
      <xdr:colOff>50800</xdr:colOff>
      <xdr:row>38</xdr:row>
      <xdr:rowOff>144780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4592300" y="66324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96266</xdr:rowOff>
    </xdr:from>
    <xdr:to>
      <xdr:col>72</xdr:col>
      <xdr:colOff>38100</xdr:colOff>
      <xdr:row>39</xdr:row>
      <xdr:rowOff>26416</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3652500" y="661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117348</xdr:rowOff>
    </xdr:from>
    <xdr:to>
      <xdr:col>76</xdr:col>
      <xdr:colOff>114300</xdr:colOff>
      <xdr:row>38</xdr:row>
      <xdr:rowOff>147066</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13703300" y="663244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125984</xdr:rowOff>
    </xdr:from>
    <xdr:to>
      <xdr:col>67</xdr:col>
      <xdr:colOff>101600</xdr:colOff>
      <xdr:row>39</xdr:row>
      <xdr:rowOff>56134</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2763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147066</xdr:rowOff>
    </xdr:from>
    <xdr:to>
      <xdr:col>71</xdr:col>
      <xdr:colOff>177800</xdr:colOff>
      <xdr:row>39</xdr:row>
      <xdr:rowOff>5334</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12814300" y="666216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52660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161561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4389744" y="667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3500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15257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13225</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35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17543</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47261</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73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1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100-0000DB010000}"/>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100-0000DD01000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100-0000DF010000}"/>
            </a:ext>
          </a:extLst>
        </xdr:cNvPr>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48260</xdr:rowOff>
    </xdr:from>
    <xdr:to>
      <xdr:col>116</xdr:col>
      <xdr:colOff>114300</xdr:colOff>
      <xdr:row>34</xdr:row>
      <xdr:rowOff>149860</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2110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71137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100-0000EB010000}"/>
            </a:ext>
          </a:extLst>
        </xdr:cNvPr>
        <xdr:cNvSpPr txBox="1"/>
      </xdr:nvSpPr>
      <xdr:spPr>
        <a:xfrm>
          <a:off x="22199600"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166370</xdr:rowOff>
    </xdr:from>
    <xdr:to>
      <xdr:col>112</xdr:col>
      <xdr:colOff>38100</xdr:colOff>
      <xdr:row>34</xdr:row>
      <xdr:rowOff>96520</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12725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45720</xdr:rowOff>
    </xdr:from>
    <xdr:to>
      <xdr:col>116</xdr:col>
      <xdr:colOff>63500</xdr:colOff>
      <xdr:row>34</xdr:row>
      <xdr:rowOff>99060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21323300" y="58750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40640</xdr:rowOff>
    </xdr:from>
    <xdr:to>
      <xdr:col>107</xdr:col>
      <xdr:colOff>101600</xdr:colOff>
      <xdr:row>34</xdr:row>
      <xdr:rowOff>142240</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0383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45720</xdr:rowOff>
    </xdr:from>
    <xdr:to>
      <xdr:col>111</xdr:col>
      <xdr:colOff>177800</xdr:colOff>
      <xdr:row>34</xdr:row>
      <xdr:rowOff>91440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0434300" y="5875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63500</xdr:rowOff>
    </xdr:from>
    <xdr:to>
      <xdr:col>102</xdr:col>
      <xdr:colOff>165100</xdr:colOff>
      <xdr:row>34</xdr:row>
      <xdr:rowOff>165100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9494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91440</xdr:rowOff>
    </xdr:from>
    <xdr:to>
      <xdr:col>107</xdr:col>
      <xdr:colOff>50800</xdr:colOff>
      <xdr:row>34</xdr:row>
      <xdr:rowOff>114300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19545300" y="5920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86360</xdr:rowOff>
    </xdr:from>
    <xdr:to>
      <xdr:col>98</xdr:col>
      <xdr:colOff>38100</xdr:colOff>
      <xdr:row>35</xdr:row>
      <xdr:rowOff>16510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8605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114300</xdr:rowOff>
    </xdr:from>
    <xdr:to>
      <xdr:col>102</xdr:col>
      <xdr:colOff>114300</xdr:colOff>
      <xdr:row>34</xdr:row>
      <xdr:rowOff>137160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8656300" y="5943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83837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1075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0199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76217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9310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113047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55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158767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564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10177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33037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569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00000000-0008-0000-0100-00000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00000000-0008-0000-0100-000011020000}"/>
            </a:ext>
          </a:extLst>
        </xdr:cNvPr>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00000000-0008-0000-0100-000013020000}"/>
            </a:ext>
          </a:extLst>
        </xdr:cNvPr>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113365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00000000-0008-0000-0100-000015020000}"/>
            </a:ext>
          </a:extLst>
        </xdr:cNvPr>
        <xdr:cNvSpPr txBox="1"/>
      </xdr:nvSpPr>
      <xdr:spPr>
        <a:xfrm>
          <a:off x="16357600" y="10400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6" name="フローチャート: 判断 535">
          <a:extLst>
            <a:ext uri="{FF2B5EF4-FFF2-40B4-BE49-F238E27FC236}">
              <a16:creationId xmlns:a16="http://schemas.microsoft.com/office/drawing/2014/main" id="{00000000-0008-0000-0100-000018020000}"/>
            </a:ext>
          </a:extLst>
        </xdr:cNvPr>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126365</xdr:rowOff>
    </xdr:from>
    <xdr:to>
      <xdr:col>85</xdr:col>
      <xdr:colOff>177800</xdr:colOff>
      <xdr:row>61</xdr:row>
      <xdr:rowOff>56515</xdr:rowOff>
    </xdr:to>
    <xdr:sp macro="" textlink="">
      <xdr:nvSpPr>
        <xdr:cNvPr id="544" name="楕円 543">
          <a:extLst>
            <a:ext uri="{FF2B5EF4-FFF2-40B4-BE49-F238E27FC236}">
              <a16:creationId xmlns:a16="http://schemas.microsoft.com/office/drawing/2014/main" id="{00000000-0008-0000-0100-000020020000}"/>
            </a:ext>
          </a:extLst>
        </xdr:cNvPr>
        <xdr:cNvSpPr/>
      </xdr:nvSpPr>
      <xdr:spPr>
        <a:xfrm>
          <a:off x="162687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149242</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00000000-0008-0000-0100-000021020000}"/>
            </a:ext>
          </a:extLst>
        </xdr:cNvPr>
        <xdr:cNvSpPr txBox="1"/>
      </xdr:nvSpPr>
      <xdr:spPr>
        <a:xfrm>
          <a:off x="16357600"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143510</xdr:rowOff>
    </xdr:from>
    <xdr:to>
      <xdr:col>81</xdr:col>
      <xdr:colOff>101600</xdr:colOff>
      <xdr:row>61</xdr:row>
      <xdr:rowOff>73660</xdr:rowOff>
    </xdr:to>
    <xdr:sp macro="" textlink="">
      <xdr:nvSpPr>
        <xdr:cNvPr id="546" name="楕円 545">
          <a:extLst>
            <a:ext uri="{FF2B5EF4-FFF2-40B4-BE49-F238E27FC236}">
              <a16:creationId xmlns:a16="http://schemas.microsoft.com/office/drawing/2014/main" id="{00000000-0008-0000-0100-000022020000}"/>
            </a:ext>
          </a:extLst>
        </xdr:cNvPr>
        <xdr:cNvSpPr/>
      </xdr:nvSpPr>
      <xdr:spPr>
        <a:xfrm>
          <a:off x="1543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xdr:rowOff>
    </xdr:from>
    <xdr:to>
      <xdr:col>85</xdr:col>
      <xdr:colOff>127000</xdr:colOff>
      <xdr:row>61</xdr:row>
      <xdr:rowOff>22860</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flipV="1">
          <a:off x="15481300" y="1046416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xdr:rowOff>
    </xdr:from>
    <xdr:to>
      <xdr:col>76</xdr:col>
      <xdr:colOff>165100</xdr:colOff>
      <xdr:row>61</xdr:row>
      <xdr:rowOff>102235</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4541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22860</xdr:rowOff>
    </xdr:from>
    <xdr:to>
      <xdr:col>81</xdr:col>
      <xdr:colOff>50800</xdr:colOff>
      <xdr:row>61</xdr:row>
      <xdr:rowOff>51435</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flipV="1">
          <a:off x="14592300" y="104813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9207</xdr:rowOff>
    </xdr:from>
    <xdr:to>
      <xdr:col>72</xdr:col>
      <xdr:colOff>38100</xdr:colOff>
      <xdr:row>61</xdr:row>
      <xdr:rowOff>110807</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3652500" y="104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51435</xdr:rowOff>
    </xdr:from>
    <xdr:to>
      <xdr:col>76</xdr:col>
      <xdr:colOff>114300</xdr:colOff>
      <xdr:row>61</xdr:row>
      <xdr:rowOff>60007</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flipV="1">
          <a:off x="13703300" y="10509885"/>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132080</xdr:rowOff>
    </xdr:from>
    <xdr:to>
      <xdr:col>67</xdr:col>
      <xdr:colOff>101600</xdr:colOff>
      <xdr:row>61</xdr:row>
      <xdr:rowOff>62230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2763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11430</xdr:rowOff>
    </xdr:from>
    <xdr:to>
      <xdr:col>71</xdr:col>
      <xdr:colOff>177800</xdr:colOff>
      <xdr:row>61</xdr:row>
      <xdr:rowOff>60007</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2814300" y="10469880"/>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70184</xdr:rowOff>
    </xdr:from>
    <xdr:ext cx="405111" cy="259045"/>
    <xdr:sp macro="" textlink="">
      <xdr:nvSpPr>
        <xdr:cNvPr id="554" name="n_1aveValue【学校施設】&#10;有形固定資産減価償却率">
          <a:extLst>
            <a:ext uri="{FF2B5EF4-FFF2-40B4-BE49-F238E27FC236}">
              <a16:creationId xmlns:a16="http://schemas.microsoft.com/office/drawing/2014/main" id="{00000000-0008-0000-0100-00002A020000}"/>
            </a:ext>
          </a:extLst>
        </xdr:cNvPr>
        <xdr:cNvSpPr txBox="1"/>
      </xdr:nvSpPr>
      <xdr:spPr>
        <a:xfrm>
          <a:off x="15266044" y="10185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50182</xdr:rowOff>
    </xdr:from>
    <xdr:ext cx="405111" cy="259045"/>
    <xdr:sp macro="" textlink="">
      <xdr:nvSpPr>
        <xdr:cNvPr id="555" name="n_2aveValue【学校施設】&#10;有形固定資産減価償却率">
          <a:extLst>
            <a:ext uri="{FF2B5EF4-FFF2-40B4-BE49-F238E27FC236}">
              <a16:creationId xmlns:a16="http://schemas.microsoft.com/office/drawing/2014/main" id="{00000000-0008-0000-0100-00002B020000}"/>
            </a:ext>
          </a:extLst>
        </xdr:cNvPr>
        <xdr:cNvSpPr txBox="1"/>
      </xdr:nvSpPr>
      <xdr:spPr>
        <a:xfrm>
          <a:off x="14389744"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24465</xdr:rowOff>
    </xdr:from>
    <xdr:ext cx="405111" cy="259045"/>
    <xdr:sp macro="" textlink="">
      <xdr:nvSpPr>
        <xdr:cNvPr id="556" name="n_3aveValue【学校施設】&#10;有形固定資産減価償却率">
          <a:extLst>
            <a:ext uri="{FF2B5EF4-FFF2-40B4-BE49-F238E27FC236}">
              <a16:creationId xmlns:a16="http://schemas.microsoft.com/office/drawing/2014/main" id="{00000000-0008-0000-0100-00002C020000}"/>
            </a:ext>
          </a:extLst>
        </xdr:cNvPr>
        <xdr:cNvSpPr txBox="1"/>
      </xdr:nvSpPr>
      <xdr:spPr>
        <a:xfrm>
          <a:off x="13500744" y="1014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557" name="n_4aveValue【学校施設】&#10;有形固定資産減価償却率">
          <a:extLst>
            <a:ext uri="{FF2B5EF4-FFF2-40B4-BE49-F238E27FC236}">
              <a16:creationId xmlns:a16="http://schemas.microsoft.com/office/drawing/2014/main" id="{00000000-0008-0000-0100-00002D020000}"/>
            </a:ext>
          </a:extLst>
        </xdr:cNvPr>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64787</xdr:rowOff>
    </xdr:from>
    <xdr:ext cx="405111" cy="259045"/>
    <xdr:sp macro="" textlink="">
      <xdr:nvSpPr>
        <xdr:cNvPr id="558" name="n_1main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93362</xdr:rowOff>
    </xdr:from>
    <xdr:ext cx="405111" cy="259045"/>
    <xdr:sp macro="" textlink="">
      <xdr:nvSpPr>
        <xdr:cNvPr id="559" name="n_2main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101934</xdr:rowOff>
    </xdr:from>
    <xdr:ext cx="405111" cy="259045"/>
    <xdr:sp macro="" textlink="">
      <xdr:nvSpPr>
        <xdr:cNvPr id="560" name="n_3main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10560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53357</xdr:rowOff>
    </xdr:from>
    <xdr:ext cx="405111" cy="259045"/>
    <xdr:sp macro="" textlink="">
      <xdr:nvSpPr>
        <xdr:cNvPr id="561" name="n_4main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1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100-00004D020000}"/>
            </a:ext>
          </a:extLst>
        </xdr:cNvPr>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a:extLst>
            <a:ext uri="{FF2B5EF4-FFF2-40B4-BE49-F238E27FC236}">
              <a16:creationId xmlns:a16="http://schemas.microsoft.com/office/drawing/2014/main" id="{00000000-0008-0000-0100-00004F020000}"/>
            </a:ext>
          </a:extLst>
        </xdr:cNvPr>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100-000051020000}"/>
            </a:ext>
          </a:extLst>
        </xdr:cNvPr>
        <xdr:cNvSpPr txBox="1"/>
      </xdr:nvSpPr>
      <xdr:spPr>
        <a:xfrm>
          <a:off x="22199600" y="1004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8605500" y="100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133713</xdr:rowOff>
    </xdr:from>
    <xdr:to>
      <xdr:col>116</xdr:col>
      <xdr:colOff>114300</xdr:colOff>
      <xdr:row>60</xdr:row>
      <xdr:rowOff>63863</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221107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112140</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100-00005D020000}"/>
            </a:ext>
          </a:extLst>
        </xdr:cNvPr>
        <xdr:cNvSpPr txBox="1"/>
      </xdr:nvSpPr>
      <xdr:spPr>
        <a:xfrm>
          <a:off x="22199600" y="1022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145143</xdr:rowOff>
    </xdr:from>
    <xdr:to>
      <xdr:col>112</xdr:col>
      <xdr:colOff>38100</xdr:colOff>
      <xdr:row>60</xdr:row>
      <xdr:rowOff>75293</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21272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13063</xdr:rowOff>
    </xdr:from>
    <xdr:to>
      <xdr:col>116</xdr:col>
      <xdr:colOff>63500</xdr:colOff>
      <xdr:row>60</xdr:row>
      <xdr:rowOff>24493</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21323300" y="1030006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158206</xdr:rowOff>
    </xdr:from>
    <xdr:to>
      <xdr:col>107</xdr:col>
      <xdr:colOff>101600</xdr:colOff>
      <xdr:row>60</xdr:row>
      <xdr:rowOff>88356</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0383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24493</xdr:rowOff>
    </xdr:from>
    <xdr:to>
      <xdr:col>111</xdr:col>
      <xdr:colOff>177800</xdr:colOff>
      <xdr:row>60</xdr:row>
      <xdr:rowOff>37556</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20434300" y="1031149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12881</xdr:rowOff>
    </xdr:from>
    <xdr:to>
      <xdr:col>102</xdr:col>
      <xdr:colOff>165100</xdr:colOff>
      <xdr:row>60</xdr:row>
      <xdr:rowOff>114481</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19494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37556</xdr:rowOff>
    </xdr:from>
    <xdr:to>
      <xdr:col>107</xdr:col>
      <xdr:colOff>50800</xdr:colOff>
      <xdr:row>60</xdr:row>
      <xdr:rowOff>63681</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19545300" y="1032455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22678</xdr:rowOff>
    </xdr:from>
    <xdr:to>
      <xdr:col>98</xdr:col>
      <xdr:colOff>38100</xdr:colOff>
      <xdr:row>60</xdr:row>
      <xdr:rowOff>124278</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8605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63681</xdr:rowOff>
    </xdr:from>
    <xdr:to>
      <xdr:col>102</xdr:col>
      <xdr:colOff>114300</xdr:colOff>
      <xdr:row>60</xdr:row>
      <xdr:rowOff>73478</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18656300" y="1035068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39568</xdr:rowOff>
    </xdr:from>
    <xdr:ext cx="469744" cy="259045"/>
    <xdr:sp macro="" textlink="">
      <xdr:nvSpPr>
        <xdr:cNvPr id="614" name="n_1aveValue【学校施設】&#10;一人当たり面積">
          <a:extLst>
            <a:ext uri="{FF2B5EF4-FFF2-40B4-BE49-F238E27FC236}">
              <a16:creationId xmlns:a16="http://schemas.microsoft.com/office/drawing/2014/main" id="{00000000-0008-0000-0100-000066020000}"/>
            </a:ext>
          </a:extLst>
        </xdr:cNvPr>
        <xdr:cNvSpPr txBox="1"/>
      </xdr:nvSpPr>
      <xdr:spPr>
        <a:xfrm>
          <a:off x="21075727" y="998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615" name="n_2aveValue【学校施設】&#10;一人当たり面積">
          <a:extLst>
            <a:ext uri="{FF2B5EF4-FFF2-40B4-BE49-F238E27FC236}">
              <a16:creationId xmlns:a16="http://schemas.microsoft.com/office/drawing/2014/main" id="{00000000-0008-0000-0100-000067020000}"/>
            </a:ext>
          </a:extLst>
        </xdr:cNvPr>
        <xdr:cNvSpPr txBox="1"/>
      </xdr:nvSpPr>
      <xdr:spPr>
        <a:xfrm>
          <a:off x="201994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49365</xdr:rowOff>
    </xdr:from>
    <xdr:ext cx="469744" cy="259045"/>
    <xdr:sp macro="" textlink="">
      <xdr:nvSpPr>
        <xdr:cNvPr id="616" name="n_3aveValue【学校施設】&#10;一人当たり面積">
          <a:extLst>
            <a:ext uri="{FF2B5EF4-FFF2-40B4-BE49-F238E27FC236}">
              <a16:creationId xmlns:a16="http://schemas.microsoft.com/office/drawing/2014/main" id="{00000000-0008-0000-0100-000068020000}"/>
            </a:ext>
          </a:extLst>
        </xdr:cNvPr>
        <xdr:cNvSpPr txBox="1"/>
      </xdr:nvSpPr>
      <xdr:spPr>
        <a:xfrm>
          <a:off x="19310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617" name="n_4aveValue【学校施設】&#10;一人当たり面積">
          <a:extLst>
            <a:ext uri="{FF2B5EF4-FFF2-40B4-BE49-F238E27FC236}">
              <a16:creationId xmlns:a16="http://schemas.microsoft.com/office/drawing/2014/main" id="{00000000-0008-0000-0100-000069020000}"/>
            </a:ext>
          </a:extLst>
        </xdr:cNvPr>
        <xdr:cNvSpPr txBox="1"/>
      </xdr:nvSpPr>
      <xdr:spPr>
        <a:xfrm>
          <a:off x="18421427" y="979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66420</xdr:rowOff>
    </xdr:from>
    <xdr:ext cx="469744" cy="259045"/>
    <xdr:sp macro="" textlink="">
      <xdr:nvSpPr>
        <xdr:cNvPr id="618" name="n_1mainValue【学校施設】&#10;一人当たり面積">
          <a:extLst>
            <a:ext uri="{FF2B5EF4-FFF2-40B4-BE49-F238E27FC236}">
              <a16:creationId xmlns:a16="http://schemas.microsoft.com/office/drawing/2014/main" id="{00000000-0008-0000-0100-00006A020000}"/>
            </a:ext>
          </a:extLst>
        </xdr:cNvPr>
        <xdr:cNvSpPr txBox="1"/>
      </xdr:nvSpPr>
      <xdr:spPr>
        <a:xfrm>
          <a:off x="21075727" y="1035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79483</xdr:rowOff>
    </xdr:from>
    <xdr:ext cx="469744" cy="259045"/>
    <xdr:sp macro="" textlink="">
      <xdr:nvSpPr>
        <xdr:cNvPr id="619" name="n_2mainValue【学校施設】&#10;一人当たり面積">
          <a:extLst>
            <a:ext uri="{FF2B5EF4-FFF2-40B4-BE49-F238E27FC236}">
              <a16:creationId xmlns:a16="http://schemas.microsoft.com/office/drawing/2014/main" id="{00000000-0008-0000-0100-00006B020000}"/>
            </a:ext>
          </a:extLst>
        </xdr:cNvPr>
        <xdr:cNvSpPr txBox="1"/>
      </xdr:nvSpPr>
      <xdr:spPr>
        <a:xfrm>
          <a:off x="20199427" y="1036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105608</xdr:rowOff>
    </xdr:from>
    <xdr:ext cx="469744" cy="259045"/>
    <xdr:sp macro="" textlink="">
      <xdr:nvSpPr>
        <xdr:cNvPr id="620" name="n_3mainValue【学校施設】&#10;一人当たり面積">
          <a:extLst>
            <a:ext uri="{FF2B5EF4-FFF2-40B4-BE49-F238E27FC236}">
              <a16:creationId xmlns:a16="http://schemas.microsoft.com/office/drawing/2014/main" id="{00000000-0008-0000-0100-00006C020000}"/>
            </a:ext>
          </a:extLst>
        </xdr:cNvPr>
        <xdr:cNvSpPr txBox="1"/>
      </xdr:nvSpPr>
      <xdr:spPr>
        <a:xfrm>
          <a:off x="19310427" y="1039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115405</xdr:rowOff>
    </xdr:from>
    <xdr:ext cx="469744" cy="259045"/>
    <xdr:sp macro="" textlink="">
      <xdr:nvSpPr>
        <xdr:cNvPr id="621" name="n_4mainValue【学校施設】&#10;一人当たり面積">
          <a:extLst>
            <a:ext uri="{FF2B5EF4-FFF2-40B4-BE49-F238E27FC236}">
              <a16:creationId xmlns:a16="http://schemas.microsoft.com/office/drawing/2014/main" id="{00000000-0008-0000-0100-00006D020000}"/>
            </a:ext>
          </a:extLst>
        </xdr:cNvPr>
        <xdr:cNvSpPr txBox="1"/>
      </xdr:nvSpPr>
      <xdr:spPr>
        <a:xfrm>
          <a:off x="18421427" y="104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00000000-0008-0000-01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a:extLst>
            <a:ext uri="{FF2B5EF4-FFF2-40B4-BE49-F238E27FC236}">
              <a16:creationId xmlns:a16="http://schemas.microsoft.com/office/drawing/2014/main" id="{00000000-0008-0000-0100-000088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0" name="【児童館】&#10;有形固定資産減価償却率最大値テキスト">
          <a:extLst>
            <a:ext uri="{FF2B5EF4-FFF2-40B4-BE49-F238E27FC236}">
              <a16:creationId xmlns:a16="http://schemas.microsoft.com/office/drawing/2014/main" id="{00000000-0008-0000-0100-00008A020000}"/>
            </a:ext>
          </a:extLst>
        </xdr:cNvPr>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652" name="【児童館】&#10;有形固定資産減価償却率平均値テキスト">
          <a:extLst>
            <a:ext uri="{FF2B5EF4-FFF2-40B4-BE49-F238E27FC236}">
              <a16:creationId xmlns:a16="http://schemas.microsoft.com/office/drawing/2014/main" id="{00000000-0008-0000-0100-00008C020000}"/>
            </a:ext>
          </a:extLst>
        </xdr:cNvPr>
        <xdr:cNvSpPr txBox="1"/>
      </xdr:nvSpPr>
      <xdr:spPr>
        <a:xfrm>
          <a:off x="16357600" y="14054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27635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29755</xdr:rowOff>
    </xdr:from>
    <xdr:to>
      <xdr:col>85</xdr:col>
      <xdr:colOff>177800</xdr:colOff>
      <xdr:row>83</xdr:row>
      <xdr:rowOff>131355</xdr:rowOff>
    </xdr:to>
    <xdr:sp macro="" textlink="">
      <xdr:nvSpPr>
        <xdr:cNvPr id="663" name="楕円 662">
          <a:extLst>
            <a:ext uri="{FF2B5EF4-FFF2-40B4-BE49-F238E27FC236}">
              <a16:creationId xmlns:a16="http://schemas.microsoft.com/office/drawing/2014/main" id="{00000000-0008-0000-0100-000097020000}"/>
            </a:ext>
          </a:extLst>
        </xdr:cNvPr>
        <xdr:cNvSpPr/>
      </xdr:nvSpPr>
      <xdr:spPr>
        <a:xfrm>
          <a:off x="162687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8182</xdr:rowOff>
    </xdr:from>
    <xdr:ext cx="405111" cy="259045"/>
    <xdr:sp macro="" textlink="">
      <xdr:nvSpPr>
        <xdr:cNvPr id="664" name="【児童館】&#10;有形固定資産減価償却率該当値テキスト">
          <a:extLst>
            <a:ext uri="{FF2B5EF4-FFF2-40B4-BE49-F238E27FC236}">
              <a16:creationId xmlns:a16="http://schemas.microsoft.com/office/drawing/2014/main" id="{00000000-0008-0000-0100-000098020000}"/>
            </a:ext>
          </a:extLst>
        </xdr:cNvPr>
        <xdr:cNvSpPr txBox="1"/>
      </xdr:nvSpPr>
      <xdr:spPr>
        <a:xfrm>
          <a:off x="16357600"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6894</xdr:rowOff>
    </xdr:from>
    <xdr:to>
      <xdr:col>81</xdr:col>
      <xdr:colOff>101600</xdr:colOff>
      <xdr:row>83</xdr:row>
      <xdr:rowOff>108494</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5430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57694</xdr:rowOff>
    </xdr:from>
    <xdr:to>
      <xdr:col>85</xdr:col>
      <xdr:colOff>127000</xdr:colOff>
      <xdr:row>83</xdr:row>
      <xdr:rowOff>80555</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5481300" y="1428804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150586</xdr:rowOff>
    </xdr:from>
    <xdr:to>
      <xdr:col>76</xdr:col>
      <xdr:colOff>165100</xdr:colOff>
      <xdr:row>83</xdr:row>
      <xdr:rowOff>80736</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4541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29936</xdr:rowOff>
    </xdr:from>
    <xdr:to>
      <xdr:col>81</xdr:col>
      <xdr:colOff>50800</xdr:colOff>
      <xdr:row>83</xdr:row>
      <xdr:rowOff>57694</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4592300" y="1426028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116295</xdr:rowOff>
    </xdr:from>
    <xdr:to>
      <xdr:col>72</xdr:col>
      <xdr:colOff>38100</xdr:colOff>
      <xdr:row>83</xdr:row>
      <xdr:rowOff>46445</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3652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167095</xdr:rowOff>
    </xdr:from>
    <xdr:to>
      <xdr:col>76</xdr:col>
      <xdr:colOff>114300</xdr:colOff>
      <xdr:row>83</xdr:row>
      <xdr:rowOff>29936</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3703300" y="142259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80373</xdr:rowOff>
    </xdr:from>
    <xdr:to>
      <xdr:col>67</xdr:col>
      <xdr:colOff>101600</xdr:colOff>
      <xdr:row>83</xdr:row>
      <xdr:rowOff>10523</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2763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131173</xdr:rowOff>
    </xdr:from>
    <xdr:to>
      <xdr:col>71</xdr:col>
      <xdr:colOff>177800</xdr:colOff>
      <xdr:row>82</xdr:row>
      <xdr:rowOff>167095</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2814300" y="1419007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673" name="n_1aveValue【児童館】&#10;有形固定資産減価償却率">
          <a:extLst>
            <a:ext uri="{FF2B5EF4-FFF2-40B4-BE49-F238E27FC236}">
              <a16:creationId xmlns:a16="http://schemas.microsoft.com/office/drawing/2014/main" id="{00000000-0008-0000-0100-0000A1020000}"/>
            </a:ext>
          </a:extLst>
        </xdr:cNvPr>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74" name="n_2aveValue【児童館】&#10;有形固定資産減価償却率">
          <a:extLst>
            <a:ext uri="{FF2B5EF4-FFF2-40B4-BE49-F238E27FC236}">
              <a16:creationId xmlns:a16="http://schemas.microsoft.com/office/drawing/2014/main" id="{00000000-0008-0000-0100-0000A2020000}"/>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63698</xdr:rowOff>
    </xdr:from>
    <xdr:ext cx="405111" cy="259045"/>
    <xdr:sp macro="" textlink="">
      <xdr:nvSpPr>
        <xdr:cNvPr id="675" name="n_3aveValue【児童館】&#10;有形固定資産減価償却率">
          <a:extLst>
            <a:ext uri="{FF2B5EF4-FFF2-40B4-BE49-F238E27FC236}">
              <a16:creationId xmlns:a16="http://schemas.microsoft.com/office/drawing/2014/main" id="{00000000-0008-0000-0100-0000A3020000}"/>
            </a:ext>
          </a:extLst>
        </xdr:cNvPr>
        <xdr:cNvSpPr txBox="1"/>
      </xdr:nvSpPr>
      <xdr:spPr>
        <a:xfrm>
          <a:off x="135007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42471</xdr:rowOff>
    </xdr:from>
    <xdr:ext cx="405111" cy="259045"/>
    <xdr:sp macro="" textlink="">
      <xdr:nvSpPr>
        <xdr:cNvPr id="676" name="n_4aveValue【児童館】&#10;有形固定資産減価償却率">
          <a:extLst>
            <a:ext uri="{FF2B5EF4-FFF2-40B4-BE49-F238E27FC236}">
              <a16:creationId xmlns:a16="http://schemas.microsoft.com/office/drawing/2014/main" id="{00000000-0008-0000-0100-0000A4020000}"/>
            </a:ext>
          </a:extLst>
        </xdr:cNvPr>
        <xdr:cNvSpPr txBox="1"/>
      </xdr:nvSpPr>
      <xdr:spPr>
        <a:xfrm>
          <a:off x="12611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99621</xdr:rowOff>
    </xdr:from>
    <xdr:ext cx="405111" cy="259045"/>
    <xdr:sp macro="" textlink="">
      <xdr:nvSpPr>
        <xdr:cNvPr id="677" name="n_1mainValue【児童館】&#10;有形固定資産減価償却率">
          <a:extLst>
            <a:ext uri="{FF2B5EF4-FFF2-40B4-BE49-F238E27FC236}">
              <a16:creationId xmlns:a16="http://schemas.microsoft.com/office/drawing/2014/main" id="{00000000-0008-0000-0100-0000A5020000}"/>
            </a:ext>
          </a:extLst>
        </xdr:cNvPr>
        <xdr:cNvSpPr txBox="1"/>
      </xdr:nvSpPr>
      <xdr:spPr>
        <a:xfrm>
          <a:off x="152660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71863</xdr:rowOff>
    </xdr:from>
    <xdr:ext cx="405111" cy="259045"/>
    <xdr:sp macro="" textlink="">
      <xdr:nvSpPr>
        <xdr:cNvPr id="678" name="n_2mainValue【児童館】&#10;有形固定資産減価償却率">
          <a:extLst>
            <a:ext uri="{FF2B5EF4-FFF2-40B4-BE49-F238E27FC236}">
              <a16:creationId xmlns:a16="http://schemas.microsoft.com/office/drawing/2014/main" id="{00000000-0008-0000-0100-0000A6020000}"/>
            </a:ext>
          </a:extLst>
        </xdr:cNvPr>
        <xdr:cNvSpPr txBox="1"/>
      </xdr:nvSpPr>
      <xdr:spPr>
        <a:xfrm>
          <a:off x="14389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62972</xdr:rowOff>
    </xdr:from>
    <xdr:ext cx="405111" cy="259045"/>
    <xdr:sp macro="" textlink="">
      <xdr:nvSpPr>
        <xdr:cNvPr id="679" name="n_3mainValue【児童館】&#10;有形固定資産減価償却率">
          <a:extLst>
            <a:ext uri="{FF2B5EF4-FFF2-40B4-BE49-F238E27FC236}">
              <a16:creationId xmlns:a16="http://schemas.microsoft.com/office/drawing/2014/main" id="{00000000-0008-0000-0100-0000A7020000}"/>
            </a:ext>
          </a:extLst>
        </xdr:cNvPr>
        <xdr:cNvSpPr txBox="1"/>
      </xdr:nvSpPr>
      <xdr:spPr>
        <a:xfrm>
          <a:off x="13500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27050</xdr:rowOff>
    </xdr:from>
    <xdr:ext cx="405111" cy="259045"/>
    <xdr:sp macro="" textlink="">
      <xdr:nvSpPr>
        <xdr:cNvPr id="680" name="n_4mainValue【児童館】&#10;有形固定資産減価償却率">
          <a:extLst>
            <a:ext uri="{FF2B5EF4-FFF2-40B4-BE49-F238E27FC236}">
              <a16:creationId xmlns:a16="http://schemas.microsoft.com/office/drawing/2014/main" id="{00000000-0008-0000-0100-0000A8020000}"/>
            </a:ext>
          </a:extLst>
        </xdr:cNvPr>
        <xdr:cNvSpPr txBox="1"/>
      </xdr:nvSpPr>
      <xdr:spPr>
        <a:xfrm>
          <a:off x="12611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1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100-0000BF020000}"/>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100-0000C1020000}"/>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100-0000C3020000}"/>
            </a:ext>
          </a:extLst>
        </xdr:cNvPr>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18" name="楕円 717">
          <a:extLst>
            <a:ext uri="{FF2B5EF4-FFF2-40B4-BE49-F238E27FC236}">
              <a16:creationId xmlns:a16="http://schemas.microsoft.com/office/drawing/2014/main" id="{00000000-0008-0000-0100-0000CE020000}"/>
            </a:ext>
          </a:extLst>
        </xdr:cNvPr>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10177</xdr:rowOff>
    </xdr:from>
    <xdr:ext cx="469744" cy="259045"/>
    <xdr:sp macro="" textlink="">
      <xdr:nvSpPr>
        <xdr:cNvPr id="719" name="【児童館】&#10;一人当たり面積該当値テキスト">
          <a:extLst>
            <a:ext uri="{FF2B5EF4-FFF2-40B4-BE49-F238E27FC236}">
              <a16:creationId xmlns:a16="http://schemas.microsoft.com/office/drawing/2014/main" id="{00000000-0008-0000-0100-0000CF020000}"/>
            </a:ext>
          </a:extLst>
        </xdr:cNvPr>
        <xdr:cNvSpPr txBox="1"/>
      </xdr:nvSpPr>
      <xdr:spPr>
        <a:xfrm>
          <a:off x="221996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38100</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67311</xdr:rowOff>
    </xdr:from>
    <xdr:to>
      <xdr:col>107</xdr:col>
      <xdr:colOff>101600</xdr:colOff>
      <xdr:row>83</xdr:row>
      <xdr:rowOff>168911</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0383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118111</xdr:rowOff>
    </xdr:from>
    <xdr:to>
      <xdr:col>111</xdr:col>
      <xdr:colOff>177800</xdr:colOff>
      <xdr:row>84</xdr:row>
      <xdr:rowOff>38100</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20434300" y="143484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9494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118111</xdr:rowOff>
    </xdr:from>
    <xdr:to>
      <xdr:col>107</xdr:col>
      <xdr:colOff>50800</xdr:colOff>
      <xdr:row>83</xdr:row>
      <xdr:rowOff>118111</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9545300" y="1434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8605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118111</xdr:rowOff>
    </xdr:from>
    <xdr:to>
      <xdr:col>102</xdr:col>
      <xdr:colOff>114300</xdr:colOff>
      <xdr:row>83</xdr:row>
      <xdr:rowOff>118111</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8656300" y="1434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macro="" textlink="">
      <xdr:nvSpPr>
        <xdr:cNvPr id="728" name="n_1aveValue【児童館】&#10;一人当たり面積">
          <a:extLst>
            <a:ext uri="{FF2B5EF4-FFF2-40B4-BE49-F238E27FC236}">
              <a16:creationId xmlns:a16="http://schemas.microsoft.com/office/drawing/2014/main" id="{00000000-0008-0000-0100-0000D8020000}"/>
            </a:ext>
          </a:extLst>
        </xdr:cNvPr>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29" name="n_2aveValue【児童館】&#10;一人当たり面積">
          <a:extLst>
            <a:ext uri="{FF2B5EF4-FFF2-40B4-BE49-F238E27FC236}">
              <a16:creationId xmlns:a16="http://schemas.microsoft.com/office/drawing/2014/main" id="{00000000-0008-0000-0100-0000D9020000}"/>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730" name="n_3aveValue【児童館】&#10;一人当たり面積">
          <a:extLst>
            <a:ext uri="{FF2B5EF4-FFF2-40B4-BE49-F238E27FC236}">
              <a16:creationId xmlns:a16="http://schemas.microsoft.com/office/drawing/2014/main" id="{00000000-0008-0000-0100-0000DA020000}"/>
            </a:ext>
          </a:extLst>
        </xdr:cNvPr>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731" name="n_4aveValue【児童館】&#10;一人当たり面積">
          <a:extLst>
            <a:ext uri="{FF2B5EF4-FFF2-40B4-BE49-F238E27FC236}">
              <a16:creationId xmlns:a16="http://schemas.microsoft.com/office/drawing/2014/main" id="{00000000-0008-0000-0100-0000DB020000}"/>
            </a:ext>
          </a:extLst>
        </xdr:cNvPr>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732" name="n_1mainValue【児童館】&#10;一人当たり面積">
          <a:extLst>
            <a:ext uri="{FF2B5EF4-FFF2-40B4-BE49-F238E27FC236}">
              <a16:creationId xmlns:a16="http://schemas.microsoft.com/office/drawing/2014/main" id="{00000000-0008-0000-0100-0000DC02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33" name="n_2mainValue【児童館】&#10;一人当たり面積">
          <a:extLst>
            <a:ext uri="{FF2B5EF4-FFF2-40B4-BE49-F238E27FC236}">
              <a16:creationId xmlns:a16="http://schemas.microsoft.com/office/drawing/2014/main" id="{00000000-0008-0000-0100-0000DD020000}"/>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34" name="n_3mainValue【児童館】&#10;一人当たり面積">
          <a:extLst>
            <a:ext uri="{FF2B5EF4-FFF2-40B4-BE49-F238E27FC236}">
              <a16:creationId xmlns:a16="http://schemas.microsoft.com/office/drawing/2014/main" id="{00000000-0008-0000-0100-0000DE020000}"/>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35" name="n_4mainValue【児童館】&#10;一人当たり面積">
          <a:extLst>
            <a:ext uri="{FF2B5EF4-FFF2-40B4-BE49-F238E27FC236}">
              <a16:creationId xmlns:a16="http://schemas.microsoft.com/office/drawing/2014/main" id="{00000000-0008-0000-0100-0000DF020000}"/>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0000000-0008-0000-01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a:extLst>
            <a:ext uri="{FF2B5EF4-FFF2-40B4-BE49-F238E27FC236}">
              <a16:creationId xmlns:a16="http://schemas.microsoft.com/office/drawing/2014/main" id="{00000000-0008-0000-0100-0000F9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63" name="【公民館】&#10;有形固定資産減価償却率最大値テキスト">
          <a:extLst>
            <a:ext uri="{FF2B5EF4-FFF2-40B4-BE49-F238E27FC236}">
              <a16:creationId xmlns:a16="http://schemas.microsoft.com/office/drawing/2014/main" id="{00000000-0008-0000-0100-0000FB020000}"/>
            </a:ext>
          </a:extLst>
        </xdr:cNvPr>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160672</xdr:rowOff>
    </xdr:from>
    <xdr:ext cx="405111" cy="259045"/>
    <xdr:sp macro="" textlink="">
      <xdr:nvSpPr>
        <xdr:cNvPr id="765" name="【公民館】&#10;有形固定資産減価償却率平均値テキスト">
          <a:extLst>
            <a:ext uri="{FF2B5EF4-FFF2-40B4-BE49-F238E27FC236}">
              <a16:creationId xmlns:a16="http://schemas.microsoft.com/office/drawing/2014/main" id="{00000000-0008-0000-0100-0000FD020000}"/>
            </a:ext>
          </a:extLst>
        </xdr:cNvPr>
        <xdr:cNvSpPr txBox="1"/>
      </xdr:nvSpPr>
      <xdr:spPr>
        <a:xfrm>
          <a:off x="16357600" y="176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2763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76" name="楕円 775">
          <a:extLst>
            <a:ext uri="{FF2B5EF4-FFF2-40B4-BE49-F238E27FC236}">
              <a16:creationId xmlns:a16="http://schemas.microsoft.com/office/drawing/2014/main" id="{00000000-0008-0000-0100-000008030000}"/>
            </a:ext>
          </a:extLst>
        </xdr:cNvPr>
        <xdr:cNvSpPr/>
      </xdr:nvSpPr>
      <xdr:spPr>
        <a:xfrm>
          <a:off x="162687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9541</xdr:rowOff>
    </xdr:from>
    <xdr:ext cx="405111" cy="259045"/>
    <xdr:sp macro="" textlink="">
      <xdr:nvSpPr>
        <xdr:cNvPr id="777" name="【公民館】&#10;有形固定資産減価償却率該当値テキスト">
          <a:extLst>
            <a:ext uri="{FF2B5EF4-FFF2-40B4-BE49-F238E27FC236}">
              <a16:creationId xmlns:a16="http://schemas.microsoft.com/office/drawing/2014/main" id="{00000000-0008-0000-0100-000009030000}"/>
            </a:ext>
          </a:extLst>
        </xdr:cNvPr>
        <xdr:cNvSpPr txBox="1"/>
      </xdr:nvSpPr>
      <xdr:spPr>
        <a:xfrm>
          <a:off x="16357600"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168275</xdr:rowOff>
    </xdr:from>
    <xdr:to>
      <xdr:col>81</xdr:col>
      <xdr:colOff>101600</xdr:colOff>
      <xdr:row>104</xdr:row>
      <xdr:rowOff>98425</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15430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47625</xdr:rowOff>
    </xdr:from>
    <xdr:to>
      <xdr:col>85</xdr:col>
      <xdr:colOff>127000</xdr:colOff>
      <xdr:row>104</xdr:row>
      <xdr:rowOff>81914</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5481300" y="1787842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133986</xdr:rowOff>
    </xdr:from>
    <xdr:to>
      <xdr:col>76</xdr:col>
      <xdr:colOff>165100</xdr:colOff>
      <xdr:row>104</xdr:row>
      <xdr:rowOff>64136</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4541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13336</xdr:rowOff>
    </xdr:from>
    <xdr:to>
      <xdr:col>81</xdr:col>
      <xdr:colOff>50800</xdr:colOff>
      <xdr:row>104</xdr:row>
      <xdr:rowOff>47625</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4592300" y="178441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101600</xdr:rowOff>
    </xdr:from>
    <xdr:to>
      <xdr:col>72</xdr:col>
      <xdr:colOff>38100</xdr:colOff>
      <xdr:row>104</xdr:row>
      <xdr:rowOff>31750</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3652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152400</xdr:rowOff>
    </xdr:from>
    <xdr:to>
      <xdr:col>76</xdr:col>
      <xdr:colOff>114300</xdr:colOff>
      <xdr:row>104</xdr:row>
      <xdr:rowOff>13336</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3703300" y="178117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61595</xdr:rowOff>
    </xdr:from>
    <xdr:to>
      <xdr:col>67</xdr:col>
      <xdr:colOff>101600</xdr:colOff>
      <xdr:row>103</xdr:row>
      <xdr:rowOff>163195</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27635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112395</xdr:rowOff>
    </xdr:from>
    <xdr:to>
      <xdr:col>71</xdr:col>
      <xdr:colOff>177800</xdr:colOff>
      <xdr:row>103</xdr:row>
      <xdr:rowOff>152400</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2814300" y="177717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69232</xdr:rowOff>
    </xdr:from>
    <xdr:ext cx="405111" cy="259045"/>
    <xdr:sp macro="" textlink="">
      <xdr:nvSpPr>
        <xdr:cNvPr id="786" name="n_1aveValue【公民館】&#10;有形固定資産減価償却率">
          <a:extLst>
            <a:ext uri="{FF2B5EF4-FFF2-40B4-BE49-F238E27FC236}">
              <a16:creationId xmlns:a16="http://schemas.microsoft.com/office/drawing/2014/main" id="{00000000-0008-0000-0100-000012030000}"/>
            </a:ext>
          </a:extLst>
        </xdr:cNvPr>
        <xdr:cNvSpPr txBox="1"/>
      </xdr:nvSpPr>
      <xdr:spPr>
        <a:xfrm>
          <a:off x="152660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787" name="n_2aveValue【公民館】&#10;有形固定資産減価償却率">
          <a:extLst>
            <a:ext uri="{FF2B5EF4-FFF2-40B4-BE49-F238E27FC236}">
              <a16:creationId xmlns:a16="http://schemas.microsoft.com/office/drawing/2014/main" id="{00000000-0008-0000-0100-000013030000}"/>
            </a:ext>
          </a:extLst>
        </xdr:cNvPr>
        <xdr:cNvSpPr txBox="1"/>
      </xdr:nvSpPr>
      <xdr:spPr>
        <a:xfrm>
          <a:off x="14389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24782</xdr:rowOff>
    </xdr:from>
    <xdr:ext cx="405111" cy="259045"/>
    <xdr:sp macro="" textlink="">
      <xdr:nvSpPr>
        <xdr:cNvPr id="788" name="n_3aveValue【公民館】&#10;有形固定資産減価償却率">
          <a:extLst>
            <a:ext uri="{FF2B5EF4-FFF2-40B4-BE49-F238E27FC236}">
              <a16:creationId xmlns:a16="http://schemas.microsoft.com/office/drawing/2014/main" id="{00000000-0008-0000-0100-000014030000}"/>
            </a:ext>
          </a:extLst>
        </xdr:cNvPr>
        <xdr:cNvSpPr txBox="1"/>
      </xdr:nvSpPr>
      <xdr:spPr>
        <a:xfrm>
          <a:off x="13500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xdr:rowOff>
    </xdr:from>
    <xdr:ext cx="405111" cy="259045"/>
    <xdr:sp macro="" textlink="">
      <xdr:nvSpPr>
        <xdr:cNvPr id="789" name="n_4aveValue【公民館】&#10;有形固定資産減価償却率">
          <a:extLst>
            <a:ext uri="{FF2B5EF4-FFF2-40B4-BE49-F238E27FC236}">
              <a16:creationId xmlns:a16="http://schemas.microsoft.com/office/drawing/2014/main" id="{00000000-0008-0000-0100-000015030000}"/>
            </a:ext>
          </a:extLst>
        </xdr:cNvPr>
        <xdr:cNvSpPr txBox="1"/>
      </xdr:nvSpPr>
      <xdr:spPr>
        <a:xfrm>
          <a:off x="12611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89552</xdr:rowOff>
    </xdr:from>
    <xdr:ext cx="405111" cy="259045"/>
    <xdr:sp macro="" textlink="">
      <xdr:nvSpPr>
        <xdr:cNvPr id="790" name="n_1mainValue【公民館】&#10;有形固定資産減価償却率">
          <a:extLst>
            <a:ext uri="{FF2B5EF4-FFF2-40B4-BE49-F238E27FC236}">
              <a16:creationId xmlns:a16="http://schemas.microsoft.com/office/drawing/2014/main" id="{00000000-0008-0000-0100-000016030000}"/>
            </a:ext>
          </a:extLst>
        </xdr:cNvPr>
        <xdr:cNvSpPr txBox="1"/>
      </xdr:nvSpPr>
      <xdr:spPr>
        <a:xfrm>
          <a:off x="152660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55263</xdr:rowOff>
    </xdr:from>
    <xdr:ext cx="405111" cy="259045"/>
    <xdr:sp macro="" textlink="">
      <xdr:nvSpPr>
        <xdr:cNvPr id="791" name="n_2mainValue【公民館】&#10;有形固定資産減価償却率">
          <a:extLst>
            <a:ext uri="{FF2B5EF4-FFF2-40B4-BE49-F238E27FC236}">
              <a16:creationId xmlns:a16="http://schemas.microsoft.com/office/drawing/2014/main" id="{00000000-0008-0000-0100-000017030000}"/>
            </a:ext>
          </a:extLst>
        </xdr:cNvPr>
        <xdr:cNvSpPr txBox="1"/>
      </xdr:nvSpPr>
      <xdr:spPr>
        <a:xfrm>
          <a:off x="14389744" y="1788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48277</xdr:rowOff>
    </xdr:from>
    <xdr:ext cx="405111" cy="259045"/>
    <xdr:sp macro="" textlink="">
      <xdr:nvSpPr>
        <xdr:cNvPr id="792" name="n_3mainValue【公民館】&#10;有形固定資産減価償却率">
          <a:extLst>
            <a:ext uri="{FF2B5EF4-FFF2-40B4-BE49-F238E27FC236}">
              <a16:creationId xmlns:a16="http://schemas.microsoft.com/office/drawing/2014/main" id="{00000000-0008-0000-0100-000018030000}"/>
            </a:ext>
          </a:extLst>
        </xdr:cNvPr>
        <xdr:cNvSpPr txBox="1"/>
      </xdr:nvSpPr>
      <xdr:spPr>
        <a:xfrm>
          <a:off x="13500744"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8272</xdr:rowOff>
    </xdr:from>
    <xdr:ext cx="405111" cy="259045"/>
    <xdr:sp macro="" textlink="">
      <xdr:nvSpPr>
        <xdr:cNvPr id="793" name="n_4mainValue【公民館】&#10;有形固定資産減価償却率">
          <a:extLst>
            <a:ext uri="{FF2B5EF4-FFF2-40B4-BE49-F238E27FC236}">
              <a16:creationId xmlns:a16="http://schemas.microsoft.com/office/drawing/2014/main" id="{00000000-0008-0000-0100-000019030000}"/>
            </a:ext>
          </a:extLst>
        </xdr:cNvPr>
        <xdr:cNvSpPr txBox="1"/>
      </xdr:nvSpPr>
      <xdr:spPr>
        <a:xfrm>
          <a:off x="12611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00000000-0008-0000-0100-00003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a:extLst>
            <a:ext uri="{FF2B5EF4-FFF2-40B4-BE49-F238E27FC236}">
              <a16:creationId xmlns:a16="http://schemas.microsoft.com/office/drawing/2014/main" id="{00000000-0008-0000-0100-00003203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20" name="【公民館】&#10;一人当たり面積最大値テキスト">
          <a:extLst>
            <a:ext uri="{FF2B5EF4-FFF2-40B4-BE49-F238E27FC236}">
              <a16:creationId xmlns:a16="http://schemas.microsoft.com/office/drawing/2014/main" id="{00000000-0008-0000-0100-000034030000}"/>
            </a:ext>
          </a:extLst>
        </xdr:cNvPr>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822" name="【公民館】&#10;一人当たり面積平均値テキスト">
          <a:extLst>
            <a:ext uri="{FF2B5EF4-FFF2-40B4-BE49-F238E27FC236}">
              <a16:creationId xmlns:a16="http://schemas.microsoft.com/office/drawing/2014/main" id="{00000000-0008-0000-0100-000036030000}"/>
            </a:ext>
          </a:extLst>
        </xdr:cNvPr>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3" name="フローチャート: 判断 822">
          <a:extLst>
            <a:ext uri="{FF2B5EF4-FFF2-40B4-BE49-F238E27FC236}">
              <a16:creationId xmlns:a16="http://schemas.microsoft.com/office/drawing/2014/main" id="{00000000-0008-0000-0100-000037030000}"/>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93980</xdr:rowOff>
    </xdr:from>
    <xdr:to>
      <xdr:col>116</xdr:col>
      <xdr:colOff>114300</xdr:colOff>
      <xdr:row>105</xdr:row>
      <xdr:rowOff>24130</xdr:rowOff>
    </xdr:to>
    <xdr:sp macro="" textlink="">
      <xdr:nvSpPr>
        <xdr:cNvPr id="833" name="楕円 832">
          <a:extLst>
            <a:ext uri="{FF2B5EF4-FFF2-40B4-BE49-F238E27FC236}">
              <a16:creationId xmlns:a16="http://schemas.microsoft.com/office/drawing/2014/main" id="{00000000-0008-0000-0100-000041030000}"/>
            </a:ext>
          </a:extLst>
        </xdr:cNvPr>
        <xdr:cNvSpPr/>
      </xdr:nvSpPr>
      <xdr:spPr>
        <a:xfrm>
          <a:off x="22110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116857</xdr:rowOff>
    </xdr:from>
    <xdr:ext cx="469744" cy="259045"/>
    <xdr:sp macro="" textlink="">
      <xdr:nvSpPr>
        <xdr:cNvPr id="834" name="【公民館】&#10;一人当たり面積該当値テキスト">
          <a:extLst>
            <a:ext uri="{FF2B5EF4-FFF2-40B4-BE49-F238E27FC236}">
              <a16:creationId xmlns:a16="http://schemas.microsoft.com/office/drawing/2014/main" id="{00000000-0008-0000-0100-000042030000}"/>
            </a:ext>
          </a:extLst>
        </xdr:cNvPr>
        <xdr:cNvSpPr txBox="1"/>
      </xdr:nvSpPr>
      <xdr:spPr>
        <a:xfrm>
          <a:off x="22199600"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93980</xdr:rowOff>
    </xdr:from>
    <xdr:to>
      <xdr:col>112</xdr:col>
      <xdr:colOff>38100</xdr:colOff>
      <xdr:row>105</xdr:row>
      <xdr:rowOff>24130</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21272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144780</xdr:rowOff>
    </xdr:from>
    <xdr:to>
      <xdr:col>116</xdr:col>
      <xdr:colOff>63500</xdr:colOff>
      <xdr:row>104</xdr:row>
      <xdr:rowOff>144780</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a:off x="21323300" y="17975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86361</xdr:rowOff>
    </xdr:from>
    <xdr:to>
      <xdr:col>107</xdr:col>
      <xdr:colOff>101600</xdr:colOff>
      <xdr:row>105</xdr:row>
      <xdr:rowOff>16511</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20383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137161</xdr:rowOff>
    </xdr:from>
    <xdr:to>
      <xdr:col>111</xdr:col>
      <xdr:colOff>177800</xdr:colOff>
      <xdr:row>104</xdr:row>
      <xdr:rowOff>144780</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a:off x="20434300" y="17967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93980</xdr:rowOff>
    </xdr:from>
    <xdr:to>
      <xdr:col>102</xdr:col>
      <xdr:colOff>165100</xdr:colOff>
      <xdr:row>105</xdr:row>
      <xdr:rowOff>24130</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19494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137161</xdr:rowOff>
    </xdr:from>
    <xdr:to>
      <xdr:col>107</xdr:col>
      <xdr:colOff>50800</xdr:colOff>
      <xdr:row>104</xdr:row>
      <xdr:rowOff>144780</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flipV="1">
          <a:off x="19545300" y="17967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18605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144780</xdr:rowOff>
    </xdr:from>
    <xdr:to>
      <xdr:col>102</xdr:col>
      <xdr:colOff>114300</xdr:colOff>
      <xdr:row>104</xdr:row>
      <xdr:rowOff>152400</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flipV="1">
          <a:off x="18656300" y="17975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843" name="n_1aveValue【公民館】&#10;一人当たり面積">
          <a:extLst>
            <a:ext uri="{FF2B5EF4-FFF2-40B4-BE49-F238E27FC236}">
              <a16:creationId xmlns:a16="http://schemas.microsoft.com/office/drawing/2014/main" id="{00000000-0008-0000-0100-00004B030000}"/>
            </a:ext>
          </a:extLst>
        </xdr:cNvPr>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844" name="n_2aveValue【公民館】&#10;一人当たり面積">
          <a:extLst>
            <a:ext uri="{FF2B5EF4-FFF2-40B4-BE49-F238E27FC236}">
              <a16:creationId xmlns:a16="http://schemas.microsoft.com/office/drawing/2014/main" id="{00000000-0008-0000-0100-00004C030000}"/>
            </a:ext>
          </a:extLst>
        </xdr:cNvPr>
        <xdr:cNvSpPr txBox="1"/>
      </xdr:nvSpPr>
      <xdr:spPr>
        <a:xfrm>
          <a:off x="20199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845" name="n_3aveValue【公民館】&#10;一人当たり面積">
          <a:extLst>
            <a:ext uri="{FF2B5EF4-FFF2-40B4-BE49-F238E27FC236}">
              <a16:creationId xmlns:a16="http://schemas.microsoft.com/office/drawing/2014/main" id="{00000000-0008-0000-0100-00004D030000}"/>
            </a:ext>
          </a:extLst>
        </xdr:cNvPr>
        <xdr:cNvSpPr txBox="1"/>
      </xdr:nvSpPr>
      <xdr:spPr>
        <a:xfrm>
          <a:off x="19310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846" name="n_4aveValue【公民館】&#10;一人当たり面積">
          <a:extLst>
            <a:ext uri="{FF2B5EF4-FFF2-40B4-BE49-F238E27FC236}">
              <a16:creationId xmlns:a16="http://schemas.microsoft.com/office/drawing/2014/main" id="{00000000-0008-0000-0100-00004E030000}"/>
            </a:ext>
          </a:extLst>
        </xdr:cNvPr>
        <xdr:cNvSpPr txBox="1"/>
      </xdr:nvSpPr>
      <xdr:spPr>
        <a:xfrm>
          <a:off x="18421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40657</xdr:rowOff>
    </xdr:from>
    <xdr:ext cx="469744" cy="259045"/>
    <xdr:sp macro="" textlink="">
      <xdr:nvSpPr>
        <xdr:cNvPr id="847" name="n_1mainValue【公民館】&#10;一人当たり面積">
          <a:extLst>
            <a:ext uri="{FF2B5EF4-FFF2-40B4-BE49-F238E27FC236}">
              <a16:creationId xmlns:a16="http://schemas.microsoft.com/office/drawing/2014/main" id="{00000000-0008-0000-0100-00004F030000}"/>
            </a:ext>
          </a:extLst>
        </xdr:cNvPr>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848" name="n_2mainValue【公民館】&#10;一人当たり面積">
          <a:extLst>
            <a:ext uri="{FF2B5EF4-FFF2-40B4-BE49-F238E27FC236}">
              <a16:creationId xmlns:a16="http://schemas.microsoft.com/office/drawing/2014/main" id="{00000000-0008-0000-0100-000050030000}"/>
            </a:ext>
          </a:extLst>
        </xdr:cNvPr>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40657</xdr:rowOff>
    </xdr:from>
    <xdr:ext cx="469744" cy="259045"/>
    <xdr:sp macro="" textlink="">
      <xdr:nvSpPr>
        <xdr:cNvPr id="849" name="n_3mainValue【公民館】&#10;一人当たり面積">
          <a:extLst>
            <a:ext uri="{FF2B5EF4-FFF2-40B4-BE49-F238E27FC236}">
              <a16:creationId xmlns:a16="http://schemas.microsoft.com/office/drawing/2014/main" id="{00000000-0008-0000-0100-000051030000}"/>
            </a:ext>
          </a:extLst>
        </xdr:cNvPr>
        <xdr:cNvSpPr txBox="1"/>
      </xdr:nvSpPr>
      <xdr:spPr>
        <a:xfrm>
          <a:off x="19310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48277</xdr:rowOff>
    </xdr:from>
    <xdr:ext cx="469744" cy="259045"/>
    <xdr:sp macro="" textlink="">
      <xdr:nvSpPr>
        <xdr:cNvPr id="850" name="n_4mainValue【公民館】&#10;一人当たり面積">
          <a:extLst>
            <a:ext uri="{FF2B5EF4-FFF2-40B4-BE49-F238E27FC236}">
              <a16:creationId xmlns:a16="http://schemas.microsoft.com/office/drawing/2014/main" id="{00000000-0008-0000-0100-000052030000}"/>
            </a:ext>
          </a:extLst>
        </xdr:cNvPr>
        <xdr:cNvSpPr txBox="1"/>
      </xdr:nvSpPr>
      <xdr:spPr>
        <a:xfrm>
          <a:off x="18421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00000000-0008-0000-0100-00005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0000000-0008-0000-0100-00005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道路の有形固定資産減価償却率は類似団体と比較して高い水準にある。大和中央道</a:t>
          </a:r>
          <a:r>
            <a:rPr kumimoji="1" lang="ja-JP" altLang="en-US" sz="1100">
              <a:solidFill>
                <a:schemeClr val="dk1"/>
              </a:solidFill>
              <a:effectLst/>
              <a:latin typeface="+mn-lt"/>
              <a:ea typeface="+mn-ea"/>
              <a:cs typeface="+mn-cs"/>
            </a:rPr>
            <a:t>や六条奈良阪線</a:t>
          </a:r>
          <a:r>
            <a:rPr kumimoji="1" lang="ja-JP" altLang="ja-JP" sz="1100">
              <a:solidFill>
                <a:schemeClr val="dk1"/>
              </a:solidFill>
              <a:effectLst/>
              <a:latin typeface="+mn-lt"/>
              <a:ea typeface="+mn-ea"/>
              <a:cs typeface="+mn-cs"/>
            </a:rPr>
            <a:t>など整備中の道路が多く、整備が完了した道路が少ないことや、既存の道路については、修繕を中心に行っていることが原因と考えられる。今後も適切な維持管理を継続していく。</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学校施設の有形固定資産減価償却率については、類似団体平均よりもやや高い水準であったが、規模の適正化に伴う統廃合</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小中一貫校への移行等の</a:t>
          </a:r>
          <a:r>
            <a:rPr kumimoji="1" lang="ja-JP" altLang="en-US" sz="1100" baseline="0">
              <a:solidFill>
                <a:schemeClr val="dk1"/>
              </a:solidFill>
              <a:effectLst/>
              <a:latin typeface="+mn-lt"/>
              <a:ea typeface="+mn-ea"/>
              <a:cs typeface="+mn-cs"/>
            </a:rPr>
            <a:t>により、類似団体よりも低くなった。今後もトイレ改修等の既存施設の改修を進めることで、長寿命化を図る。</a:t>
          </a:r>
          <a:endParaRPr kumimoji="1" lang="en-US" altLang="ja-JP" sz="1100" baseline="0">
            <a:solidFill>
              <a:schemeClr val="dk1"/>
            </a:solidFill>
            <a:effectLst/>
            <a:latin typeface="+mn-lt"/>
            <a:ea typeface="+mn-ea"/>
            <a:cs typeface="+mn-cs"/>
          </a:endParaRPr>
        </a:p>
        <a:p>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353,158
349,433
276.94
158,144,190
151,594,071
5,499,996
82,315,330
199,817,164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69215</xdr:rowOff>
    </xdr:from>
    <xdr:to>
      <xdr:col>24</xdr:col>
      <xdr:colOff>114300</xdr:colOff>
      <xdr:row>38</xdr:row>
      <xdr:rowOff>170815</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45847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47642</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200-00004A000000}"/>
            </a:ext>
          </a:extLst>
        </xdr:cNvPr>
        <xdr:cNvSpPr txBox="1"/>
      </xdr:nvSpPr>
      <xdr:spPr>
        <a:xfrm>
          <a:off x="4673600"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52070</xdr:rowOff>
    </xdr:from>
    <xdr:to>
      <xdr:col>20</xdr:col>
      <xdr:colOff>38100</xdr:colOff>
      <xdr:row>38</xdr:row>
      <xdr:rowOff>153670</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3746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102870</xdr:rowOff>
    </xdr:from>
    <xdr:to>
      <xdr:col>24</xdr:col>
      <xdr:colOff>63500</xdr:colOff>
      <xdr:row>38</xdr:row>
      <xdr:rowOff>120015</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3797300" y="661797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12065</xdr:rowOff>
    </xdr:from>
    <xdr:to>
      <xdr:col>15</xdr:col>
      <xdr:colOff>101600</xdr:colOff>
      <xdr:row>38</xdr:row>
      <xdr:rowOff>113665</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2857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62865</xdr:rowOff>
    </xdr:from>
    <xdr:to>
      <xdr:col>19</xdr:col>
      <xdr:colOff>177800</xdr:colOff>
      <xdr:row>38</xdr:row>
      <xdr:rowOff>102870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2908300" y="65779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149225</xdr:rowOff>
    </xdr:from>
    <xdr:to>
      <xdr:col>10</xdr:col>
      <xdr:colOff>165100</xdr:colOff>
      <xdr:row>38</xdr:row>
      <xdr:rowOff>79375</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1968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28575</xdr:rowOff>
    </xdr:from>
    <xdr:to>
      <xdr:col>15</xdr:col>
      <xdr:colOff>50800</xdr:colOff>
      <xdr:row>38</xdr:row>
      <xdr:rowOff>62865</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2019300" y="65436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114935</xdr:rowOff>
    </xdr:from>
    <xdr:to>
      <xdr:col>6</xdr:col>
      <xdr:colOff>38100</xdr:colOff>
      <xdr:row>38</xdr:row>
      <xdr:rowOff>45085</xdr:rowOff>
    </xdr:to>
    <xdr:sp macro="" textlink="">
      <xdr:nvSpPr>
        <xdr:cNvPr id="81" name="楕円 80">
          <a:extLst>
            <a:ext uri="{FF2B5EF4-FFF2-40B4-BE49-F238E27FC236}">
              <a16:creationId xmlns:a16="http://schemas.microsoft.com/office/drawing/2014/main" id="{00000000-0008-0000-0200-000051000000}"/>
            </a:ext>
          </a:extLst>
        </xdr:cNvPr>
        <xdr:cNvSpPr/>
      </xdr:nvSpPr>
      <xdr:spPr>
        <a:xfrm>
          <a:off x="1079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165735</xdr:rowOff>
    </xdr:from>
    <xdr:to>
      <xdr:col>10</xdr:col>
      <xdr:colOff>114300</xdr:colOff>
      <xdr:row>38</xdr:row>
      <xdr:rowOff>28575</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1130300" y="65093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200-000053000000}"/>
            </a:ext>
          </a:extLst>
        </xdr:cNvPr>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200-000054000000}"/>
            </a:ext>
          </a:extLst>
        </xdr:cNvPr>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200-000055000000}"/>
            </a:ext>
          </a:extLst>
        </xdr:cNvPr>
        <xdr:cNvSpPr txBox="1"/>
      </xdr:nvSpPr>
      <xdr:spPr>
        <a:xfrm>
          <a:off x="1816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200-000056000000}"/>
            </a:ext>
          </a:extLst>
        </xdr:cNvPr>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144797</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200-000057000000}"/>
            </a:ext>
          </a:extLst>
        </xdr:cNvPr>
        <xdr:cNvSpPr txBox="1"/>
      </xdr:nvSpPr>
      <xdr:spPr>
        <a:xfrm>
          <a:off x="3582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104792</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200-000058000000}"/>
            </a:ext>
          </a:extLst>
        </xdr:cNvPr>
        <xdr:cNvSpPr txBox="1"/>
      </xdr:nvSpPr>
      <xdr:spPr>
        <a:xfrm>
          <a:off x="2705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70502</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200-000059000000}"/>
            </a:ext>
          </a:extLst>
        </xdr:cNvPr>
        <xdr:cNvSpPr txBox="1"/>
      </xdr:nvSpPr>
      <xdr:spPr>
        <a:xfrm>
          <a:off x="1816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36212</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200-00005A000000}"/>
            </a:ext>
          </a:extLst>
        </xdr:cNvPr>
        <xdr:cNvSpPr txBox="1"/>
      </xdr:nvSpPr>
      <xdr:spPr>
        <a:xfrm>
          <a:off x="927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2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200-000071000000}"/>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200-000073000000}"/>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200-000075000000}"/>
            </a:ext>
          </a:extLst>
        </xdr:cNvPr>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116840</xdr:rowOff>
    </xdr:from>
    <xdr:to>
      <xdr:col>55</xdr:col>
      <xdr:colOff>50800</xdr:colOff>
      <xdr:row>41</xdr:row>
      <xdr:rowOff>46990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10426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31767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200-000081000000}"/>
            </a:ext>
          </a:extLst>
        </xdr:cNvPr>
        <xdr:cNvSpPr txBox="1"/>
      </xdr:nvSpPr>
      <xdr:spPr>
        <a:xfrm>
          <a:off x="10515600" y="68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167640</xdr:rowOff>
    </xdr:from>
    <xdr:to>
      <xdr:col>55</xdr:col>
      <xdr:colOff>0</xdr:colOff>
      <xdr:row>40</xdr:row>
      <xdr:rowOff>167640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9639300" y="702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869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40</xdr:row>
      <xdr:rowOff>167640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8750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116840</xdr:rowOff>
    </xdr:from>
    <xdr:to>
      <xdr:col>41</xdr:col>
      <xdr:colOff>101600</xdr:colOff>
      <xdr:row>41</xdr:row>
      <xdr:rowOff>46990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781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167640</xdr:rowOff>
    </xdr:from>
    <xdr:to>
      <xdr:col>45</xdr:col>
      <xdr:colOff>177800</xdr:colOff>
      <xdr:row>40</xdr:row>
      <xdr:rowOff>167640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7861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692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167640</xdr:rowOff>
    </xdr:from>
    <xdr:to>
      <xdr:col>41</xdr:col>
      <xdr:colOff>50800</xdr:colOff>
      <xdr:row>40</xdr:row>
      <xdr:rowOff>167640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6972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8" name="n_1aveValue【図書館】&#10;一人当たり面積">
          <a:extLst>
            <a:ext uri="{FF2B5EF4-FFF2-40B4-BE49-F238E27FC236}">
              <a16:creationId xmlns:a16="http://schemas.microsoft.com/office/drawing/2014/main" id="{00000000-0008-0000-0200-00008A000000}"/>
            </a:ext>
          </a:extLst>
        </xdr:cNvPr>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a:extLst>
            <a:ext uri="{FF2B5EF4-FFF2-40B4-BE49-F238E27FC236}">
              <a16:creationId xmlns:a16="http://schemas.microsoft.com/office/drawing/2014/main" id="{00000000-0008-0000-0200-00008B000000}"/>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0" name="n_3aveValue【図書館】&#10;一人当たり面積">
          <a:extLst>
            <a:ext uri="{FF2B5EF4-FFF2-40B4-BE49-F238E27FC236}">
              <a16:creationId xmlns:a16="http://schemas.microsoft.com/office/drawing/2014/main" id="{00000000-0008-0000-0200-00008C000000}"/>
            </a:ext>
          </a:extLst>
        </xdr:cNvPr>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41" name="n_4aveValue【図書館】&#10;一人当たり面積">
          <a:extLst>
            <a:ext uri="{FF2B5EF4-FFF2-40B4-BE49-F238E27FC236}">
              <a16:creationId xmlns:a16="http://schemas.microsoft.com/office/drawing/2014/main" id="{00000000-0008-0000-0200-00008D000000}"/>
            </a:ext>
          </a:extLst>
        </xdr:cNvPr>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42" name="n_1mainValue【図書館】&#10;一人当たり面積">
          <a:extLst>
            <a:ext uri="{FF2B5EF4-FFF2-40B4-BE49-F238E27FC236}">
              <a16:creationId xmlns:a16="http://schemas.microsoft.com/office/drawing/2014/main" id="{00000000-0008-0000-0200-00008E000000}"/>
            </a:ext>
          </a:extLst>
        </xdr:cNvPr>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43" name="n_2mainValue【図書館】&#10;一人当たり面積">
          <a:extLst>
            <a:ext uri="{FF2B5EF4-FFF2-40B4-BE49-F238E27FC236}">
              <a16:creationId xmlns:a16="http://schemas.microsoft.com/office/drawing/2014/main" id="{00000000-0008-0000-0200-00008F000000}"/>
            </a:ext>
          </a:extLst>
        </xdr:cNvPr>
        <xdr:cNvSpPr txBox="1"/>
      </xdr:nvSpPr>
      <xdr:spPr>
        <a:xfrm>
          <a:off x="8515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38117</xdr:rowOff>
    </xdr:from>
    <xdr:ext cx="469744" cy="259045"/>
    <xdr:sp macro="" textlink="">
      <xdr:nvSpPr>
        <xdr:cNvPr id="144" name="n_3mainValue【図書館】&#10;一人当たり面積">
          <a:extLst>
            <a:ext uri="{FF2B5EF4-FFF2-40B4-BE49-F238E27FC236}">
              <a16:creationId xmlns:a16="http://schemas.microsoft.com/office/drawing/2014/main" id="{00000000-0008-0000-0200-000090000000}"/>
            </a:ext>
          </a:extLst>
        </xdr:cNvPr>
        <xdr:cNvSpPr txBox="1"/>
      </xdr:nvSpPr>
      <xdr:spPr>
        <a:xfrm>
          <a:off x="7626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38117</xdr:rowOff>
    </xdr:from>
    <xdr:ext cx="469744" cy="259045"/>
    <xdr:sp macro="" textlink="">
      <xdr:nvSpPr>
        <xdr:cNvPr id="145" name="n_4mainValue【図書館】&#10;一人当たり面積">
          <a:extLst>
            <a:ext uri="{FF2B5EF4-FFF2-40B4-BE49-F238E27FC236}">
              <a16:creationId xmlns:a16="http://schemas.microsoft.com/office/drawing/2014/main" id="{00000000-0008-0000-0200-000091000000}"/>
            </a:ext>
          </a:extLst>
        </xdr:cNvPr>
        <xdr:cNvSpPr txBox="1"/>
      </xdr:nvSpPr>
      <xdr:spPr>
        <a:xfrm>
          <a:off x="6737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00000000-0008-0000-02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00000000-0008-0000-0200-0000AB000000}"/>
            </a:ext>
          </a:extLst>
        </xdr:cNvPr>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00000000-0008-0000-0200-0000AD000000}"/>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00000000-0008-0000-0200-0000AF000000}"/>
            </a:ext>
          </a:extLst>
        </xdr:cNvPr>
        <xdr:cNvSpPr txBox="1"/>
      </xdr:nvSpPr>
      <xdr:spPr>
        <a:xfrm>
          <a:off x="4673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88265</xdr:rowOff>
    </xdr:from>
    <xdr:to>
      <xdr:col>24</xdr:col>
      <xdr:colOff>114300</xdr:colOff>
      <xdr:row>61</xdr:row>
      <xdr:rowOff>18415</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45847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66692</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00000000-0008-0000-0200-0000BB000000}"/>
            </a:ext>
          </a:extLst>
        </xdr:cNvPr>
        <xdr:cNvSpPr txBox="1"/>
      </xdr:nvSpPr>
      <xdr:spPr>
        <a:xfrm>
          <a:off x="4673600"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50165</xdr:rowOff>
    </xdr:from>
    <xdr:to>
      <xdr:col>20</xdr:col>
      <xdr:colOff>38100</xdr:colOff>
      <xdr:row>60</xdr:row>
      <xdr:rowOff>151765</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3746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100965</xdr:rowOff>
    </xdr:from>
    <xdr:to>
      <xdr:col>24</xdr:col>
      <xdr:colOff>63500</xdr:colOff>
      <xdr:row>60</xdr:row>
      <xdr:rowOff>139065</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3797300" y="103879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15875</xdr:rowOff>
    </xdr:from>
    <xdr:to>
      <xdr:col>15</xdr:col>
      <xdr:colOff>101600</xdr:colOff>
      <xdr:row>60</xdr:row>
      <xdr:rowOff>117475</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2857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66675</xdr:rowOff>
    </xdr:from>
    <xdr:to>
      <xdr:col>19</xdr:col>
      <xdr:colOff>177800</xdr:colOff>
      <xdr:row>60</xdr:row>
      <xdr:rowOff>100965</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2908300" y="103536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1968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38100</xdr:rowOff>
    </xdr:from>
    <xdr:to>
      <xdr:col>15</xdr:col>
      <xdr:colOff>50800</xdr:colOff>
      <xdr:row>60</xdr:row>
      <xdr:rowOff>66675</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2019300" y="10325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118745</xdr:rowOff>
    </xdr:from>
    <xdr:to>
      <xdr:col>6</xdr:col>
      <xdr:colOff>38100</xdr:colOff>
      <xdr:row>60</xdr:row>
      <xdr:rowOff>48895</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079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169545</xdr:rowOff>
    </xdr:from>
    <xdr:to>
      <xdr:col>10</xdr:col>
      <xdr:colOff>114300</xdr:colOff>
      <xdr:row>60</xdr:row>
      <xdr:rowOff>38100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1130300" y="102850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6" name="n_1ave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97" name="n_2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2705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98" name="n_3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1816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199" name="n_4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927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142892</xdr:rowOff>
    </xdr:from>
    <xdr:ext cx="405111" cy="259045"/>
    <xdr:sp macro="" textlink="">
      <xdr:nvSpPr>
        <xdr:cNvPr id="200" name="n_1main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108602</xdr:rowOff>
    </xdr:from>
    <xdr:ext cx="405111" cy="259045"/>
    <xdr:sp macro="" textlink="">
      <xdr:nvSpPr>
        <xdr:cNvPr id="201" name="n_2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2" name="n_3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40022</xdr:rowOff>
    </xdr:from>
    <xdr:ext cx="405111" cy="259045"/>
    <xdr:sp macro="" textlink="">
      <xdr:nvSpPr>
        <xdr:cNvPr id="203" name="n_4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2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200-0000E2000000}"/>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200-0000E4000000}"/>
            </a:ext>
          </a:extLst>
        </xdr:cNvPr>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200-0000E6000000}"/>
            </a:ext>
          </a:extLst>
        </xdr:cNvPr>
        <xdr:cNvSpPr txBox="1"/>
      </xdr:nvSpPr>
      <xdr:spPr>
        <a:xfrm>
          <a:off x="105156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6921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125222</xdr:rowOff>
    </xdr:from>
    <xdr:to>
      <xdr:col>55</xdr:col>
      <xdr:colOff>50800</xdr:colOff>
      <xdr:row>63</xdr:row>
      <xdr:rowOff>55372</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104267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103649</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200-0000F2000000}"/>
            </a:ext>
          </a:extLst>
        </xdr:cNvPr>
        <xdr:cNvSpPr txBox="1"/>
      </xdr:nvSpPr>
      <xdr:spPr>
        <a:xfrm>
          <a:off x="10515600"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125222</xdr:rowOff>
    </xdr:from>
    <xdr:to>
      <xdr:col>50</xdr:col>
      <xdr:colOff>165100</xdr:colOff>
      <xdr:row>63</xdr:row>
      <xdr:rowOff>55372</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9588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4572</xdr:rowOff>
    </xdr:from>
    <xdr:to>
      <xdr:col>55</xdr:col>
      <xdr:colOff>0</xdr:colOff>
      <xdr:row>63</xdr:row>
      <xdr:rowOff>4572</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9639300" y="10805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125222</xdr:rowOff>
    </xdr:from>
    <xdr:to>
      <xdr:col>46</xdr:col>
      <xdr:colOff>38100</xdr:colOff>
      <xdr:row>63</xdr:row>
      <xdr:rowOff>55372</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8699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4572</xdr:rowOff>
    </xdr:from>
    <xdr:to>
      <xdr:col>50</xdr:col>
      <xdr:colOff>114300</xdr:colOff>
      <xdr:row>63</xdr:row>
      <xdr:rowOff>4572</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8750300" y="10805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127508</xdr:rowOff>
    </xdr:from>
    <xdr:to>
      <xdr:col>41</xdr:col>
      <xdr:colOff>101600</xdr:colOff>
      <xdr:row>63</xdr:row>
      <xdr:rowOff>57658</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7810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4572</xdr:rowOff>
    </xdr:from>
    <xdr:to>
      <xdr:col>45</xdr:col>
      <xdr:colOff>177800</xdr:colOff>
      <xdr:row>63</xdr:row>
      <xdr:rowOff>6858</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flipV="1">
          <a:off x="7861300" y="108059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127508</xdr:rowOff>
    </xdr:from>
    <xdr:to>
      <xdr:col>36</xdr:col>
      <xdr:colOff>165100</xdr:colOff>
      <xdr:row>63</xdr:row>
      <xdr:rowOff>57658</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6921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6858</xdr:rowOff>
    </xdr:from>
    <xdr:to>
      <xdr:col>41</xdr:col>
      <xdr:colOff>50800</xdr:colOff>
      <xdr:row>63</xdr:row>
      <xdr:rowOff>6858</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6972300" y="1080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200-0000FB000000}"/>
            </a:ext>
          </a:extLst>
        </xdr:cNvPr>
        <xdr:cNvSpPr txBox="1"/>
      </xdr:nvSpPr>
      <xdr:spPr>
        <a:xfrm>
          <a:off x="93917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200-0000FC000000}"/>
            </a:ext>
          </a:extLst>
        </xdr:cNvPr>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200-0000FD000000}"/>
            </a:ext>
          </a:extLst>
        </xdr:cNvPr>
        <xdr:cNvSpPr txBox="1"/>
      </xdr:nvSpPr>
      <xdr:spPr>
        <a:xfrm>
          <a:off x="7626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200-0000FE000000}"/>
            </a:ext>
          </a:extLst>
        </xdr:cNvPr>
        <xdr:cNvSpPr txBox="1"/>
      </xdr:nvSpPr>
      <xdr:spPr>
        <a:xfrm>
          <a:off x="6737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46499</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200-0000FF000000}"/>
            </a:ext>
          </a:extLst>
        </xdr:cNvPr>
        <xdr:cNvSpPr txBox="1"/>
      </xdr:nvSpPr>
      <xdr:spPr>
        <a:xfrm>
          <a:off x="93917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46499</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200-000000010000}"/>
            </a:ext>
          </a:extLst>
        </xdr:cNvPr>
        <xdr:cNvSpPr txBox="1"/>
      </xdr:nvSpPr>
      <xdr:spPr>
        <a:xfrm>
          <a:off x="85154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48785</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200-000001010000}"/>
            </a:ext>
          </a:extLst>
        </xdr:cNvPr>
        <xdr:cNvSpPr txBox="1"/>
      </xdr:nvSpPr>
      <xdr:spPr>
        <a:xfrm>
          <a:off x="7626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48785</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200-000002010000}"/>
            </a:ext>
          </a:extLst>
        </xdr:cNvPr>
        <xdr:cNvSpPr txBox="1"/>
      </xdr:nvSpPr>
      <xdr:spPr>
        <a:xfrm>
          <a:off x="6737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00000000-0008-0000-02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00000000-0008-0000-0200-00001A010000}"/>
            </a:ext>
          </a:extLst>
        </xdr:cNvPr>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00000000-0008-0000-0200-00001C010000}"/>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162323</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00000000-0008-0000-0200-00001E010000}"/>
            </a:ext>
          </a:extLst>
        </xdr:cNvPr>
        <xdr:cNvSpPr txBox="1"/>
      </xdr:nvSpPr>
      <xdr:spPr>
        <a:xfrm>
          <a:off x="4673600" y="13706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a:extLst>
            <a:ext uri="{FF2B5EF4-FFF2-40B4-BE49-F238E27FC236}">
              <a16:creationId xmlns:a16="http://schemas.microsoft.com/office/drawing/2014/main" id="{00000000-0008-0000-0200-00001F010000}"/>
            </a:ext>
          </a:extLst>
        </xdr:cNvPr>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a:extLst>
            <a:ext uri="{FF2B5EF4-FFF2-40B4-BE49-F238E27FC236}">
              <a16:creationId xmlns:a16="http://schemas.microsoft.com/office/drawing/2014/main" id="{00000000-0008-0000-0200-000020010000}"/>
            </a:ext>
          </a:extLst>
        </xdr:cNvPr>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a:extLst>
            <a:ext uri="{FF2B5EF4-FFF2-40B4-BE49-F238E27FC236}">
              <a16:creationId xmlns:a16="http://schemas.microsoft.com/office/drawing/2014/main" id="{00000000-0008-0000-0200-000021010000}"/>
            </a:ext>
          </a:extLst>
        </xdr:cNvPr>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1079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97" name="楕円 296">
          <a:extLst>
            <a:ext uri="{FF2B5EF4-FFF2-40B4-BE49-F238E27FC236}">
              <a16:creationId xmlns:a16="http://schemas.microsoft.com/office/drawing/2014/main" id="{00000000-0008-0000-0200-000029010000}"/>
            </a:ext>
          </a:extLst>
        </xdr:cNvPr>
        <xdr:cNvSpPr/>
      </xdr:nvSpPr>
      <xdr:spPr>
        <a:xfrm>
          <a:off x="45847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170197</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00000000-0008-0000-0200-00002A010000}"/>
            </a:ext>
          </a:extLst>
        </xdr:cNvPr>
        <xdr:cNvSpPr txBox="1"/>
      </xdr:nvSpPr>
      <xdr:spPr>
        <a:xfrm>
          <a:off x="4673600"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30735</xdr:rowOff>
    </xdr:from>
    <xdr:to>
      <xdr:col>20</xdr:col>
      <xdr:colOff>38100</xdr:colOff>
      <xdr:row>81</xdr:row>
      <xdr:rowOff>132335</xdr:rowOff>
    </xdr:to>
    <xdr:sp macro="" textlink="">
      <xdr:nvSpPr>
        <xdr:cNvPr id="299" name="楕円 298">
          <a:extLst>
            <a:ext uri="{FF2B5EF4-FFF2-40B4-BE49-F238E27FC236}">
              <a16:creationId xmlns:a16="http://schemas.microsoft.com/office/drawing/2014/main" id="{00000000-0008-0000-0200-00002B010000}"/>
            </a:ext>
          </a:extLst>
        </xdr:cNvPr>
        <xdr:cNvSpPr/>
      </xdr:nvSpPr>
      <xdr:spPr>
        <a:xfrm>
          <a:off x="3746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26670</xdr:rowOff>
    </xdr:from>
    <xdr:to>
      <xdr:col>24</xdr:col>
      <xdr:colOff>63500</xdr:colOff>
      <xdr:row>81</xdr:row>
      <xdr:rowOff>81535</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flipV="1">
          <a:off x="3797300" y="13742670"/>
          <a:ext cx="838200" cy="22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147320</xdr:rowOff>
    </xdr:from>
    <xdr:to>
      <xdr:col>15</xdr:col>
      <xdr:colOff>101600</xdr:colOff>
      <xdr:row>81</xdr:row>
      <xdr:rowOff>77470</xdr:rowOff>
    </xdr:to>
    <xdr:sp macro="" textlink="">
      <xdr:nvSpPr>
        <xdr:cNvPr id="301" name="楕円 300">
          <a:extLst>
            <a:ext uri="{FF2B5EF4-FFF2-40B4-BE49-F238E27FC236}">
              <a16:creationId xmlns:a16="http://schemas.microsoft.com/office/drawing/2014/main" id="{00000000-0008-0000-0200-00002D010000}"/>
            </a:ext>
          </a:extLst>
        </xdr:cNvPr>
        <xdr:cNvSpPr/>
      </xdr:nvSpPr>
      <xdr:spPr>
        <a:xfrm>
          <a:off x="2857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26670</xdr:rowOff>
    </xdr:from>
    <xdr:to>
      <xdr:col>19</xdr:col>
      <xdr:colOff>177800</xdr:colOff>
      <xdr:row>81</xdr:row>
      <xdr:rowOff>81535</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2908300" y="139141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101600</xdr:rowOff>
    </xdr:from>
    <xdr:to>
      <xdr:col>10</xdr:col>
      <xdr:colOff>165100</xdr:colOff>
      <xdr:row>81</xdr:row>
      <xdr:rowOff>31750</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1968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152400</xdr:rowOff>
    </xdr:from>
    <xdr:to>
      <xdr:col>15</xdr:col>
      <xdr:colOff>50800</xdr:colOff>
      <xdr:row>81</xdr:row>
      <xdr:rowOff>26670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2019300" y="13868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53594</xdr:rowOff>
    </xdr:from>
    <xdr:to>
      <xdr:col>6</xdr:col>
      <xdr:colOff>38100</xdr:colOff>
      <xdr:row>80</xdr:row>
      <xdr:rowOff>155194</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1079500" y="1376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104394</xdr:rowOff>
    </xdr:from>
    <xdr:to>
      <xdr:col>10</xdr:col>
      <xdr:colOff>114300</xdr:colOff>
      <xdr:row>80</xdr:row>
      <xdr:rowOff>152400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1130300" y="138203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307" name="n_1aveValue【福祉施設】&#10;有形固定資産減価償却率">
          <a:extLst>
            <a:ext uri="{FF2B5EF4-FFF2-40B4-BE49-F238E27FC236}">
              <a16:creationId xmlns:a16="http://schemas.microsoft.com/office/drawing/2014/main" id="{00000000-0008-0000-0200-000033010000}"/>
            </a:ext>
          </a:extLst>
        </xdr:cNvPr>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308" name="n_2aveValue【福祉施設】&#10;有形固定資産減価償却率">
          <a:extLst>
            <a:ext uri="{FF2B5EF4-FFF2-40B4-BE49-F238E27FC236}">
              <a16:creationId xmlns:a16="http://schemas.microsoft.com/office/drawing/2014/main" id="{00000000-0008-0000-0200-000034010000}"/>
            </a:ext>
          </a:extLst>
        </xdr:cNvPr>
        <xdr:cNvSpPr txBox="1"/>
      </xdr:nvSpPr>
      <xdr:spPr>
        <a:xfrm>
          <a:off x="2705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309" name="n_3aveValue【福祉施設】&#10;有形固定資産減価償却率">
          <a:extLst>
            <a:ext uri="{FF2B5EF4-FFF2-40B4-BE49-F238E27FC236}">
              <a16:creationId xmlns:a16="http://schemas.microsoft.com/office/drawing/2014/main" id="{00000000-0008-0000-0200-000035010000}"/>
            </a:ext>
          </a:extLst>
        </xdr:cNvPr>
        <xdr:cNvSpPr txBox="1"/>
      </xdr:nvSpPr>
      <xdr:spPr>
        <a:xfrm>
          <a:off x="1816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169435</xdr:rowOff>
    </xdr:from>
    <xdr:ext cx="405111" cy="259045"/>
    <xdr:sp macro="" textlink="">
      <xdr:nvSpPr>
        <xdr:cNvPr id="310" name="n_4aveValue【福祉施設】&#10;有形固定資産減価償却率">
          <a:extLst>
            <a:ext uri="{FF2B5EF4-FFF2-40B4-BE49-F238E27FC236}">
              <a16:creationId xmlns:a16="http://schemas.microsoft.com/office/drawing/2014/main" id="{00000000-0008-0000-0200-000036010000}"/>
            </a:ext>
          </a:extLst>
        </xdr:cNvPr>
        <xdr:cNvSpPr txBox="1"/>
      </xdr:nvSpPr>
      <xdr:spPr>
        <a:xfrm>
          <a:off x="927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123462</xdr:rowOff>
    </xdr:from>
    <xdr:ext cx="405111" cy="259045"/>
    <xdr:sp macro="" textlink="">
      <xdr:nvSpPr>
        <xdr:cNvPr id="311" name="n_1mainValue【福祉施設】&#10;有形固定資産減価償却率">
          <a:extLst>
            <a:ext uri="{FF2B5EF4-FFF2-40B4-BE49-F238E27FC236}">
              <a16:creationId xmlns:a16="http://schemas.microsoft.com/office/drawing/2014/main" id="{00000000-0008-0000-0200-000037010000}"/>
            </a:ext>
          </a:extLst>
        </xdr:cNvPr>
        <xdr:cNvSpPr txBox="1"/>
      </xdr:nvSpPr>
      <xdr:spPr>
        <a:xfrm>
          <a:off x="3582044" y="1401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68597</xdr:rowOff>
    </xdr:from>
    <xdr:ext cx="405111" cy="259045"/>
    <xdr:sp macro="" textlink="">
      <xdr:nvSpPr>
        <xdr:cNvPr id="312" name="n_2mainValue【福祉施設】&#10;有形固定資産減価償却率">
          <a:extLst>
            <a:ext uri="{FF2B5EF4-FFF2-40B4-BE49-F238E27FC236}">
              <a16:creationId xmlns:a16="http://schemas.microsoft.com/office/drawing/2014/main" id="{00000000-0008-0000-0200-000038010000}"/>
            </a:ext>
          </a:extLst>
        </xdr:cNvPr>
        <xdr:cNvSpPr txBox="1"/>
      </xdr:nvSpPr>
      <xdr:spPr>
        <a:xfrm>
          <a:off x="2705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22877</xdr:rowOff>
    </xdr:from>
    <xdr:ext cx="405111" cy="259045"/>
    <xdr:sp macro="" textlink="">
      <xdr:nvSpPr>
        <xdr:cNvPr id="313" name="n_3mainValue【福祉施設】&#10;有形固定資産減価償却率">
          <a:extLst>
            <a:ext uri="{FF2B5EF4-FFF2-40B4-BE49-F238E27FC236}">
              <a16:creationId xmlns:a16="http://schemas.microsoft.com/office/drawing/2014/main" id="{00000000-0008-0000-0200-000039010000}"/>
            </a:ext>
          </a:extLst>
        </xdr:cNvPr>
        <xdr:cNvSpPr txBox="1"/>
      </xdr:nvSpPr>
      <xdr:spPr>
        <a:xfrm>
          <a:off x="18167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146321</xdr:rowOff>
    </xdr:from>
    <xdr:ext cx="405111" cy="259045"/>
    <xdr:sp macro="" textlink="">
      <xdr:nvSpPr>
        <xdr:cNvPr id="314" name="n_4mainValue【福祉施設】&#10;有形固定資産減価償却率">
          <a:extLst>
            <a:ext uri="{FF2B5EF4-FFF2-40B4-BE49-F238E27FC236}">
              <a16:creationId xmlns:a16="http://schemas.microsoft.com/office/drawing/2014/main" id="{00000000-0008-0000-0200-00003A010000}"/>
            </a:ext>
          </a:extLst>
        </xdr:cNvPr>
        <xdr:cNvSpPr txBox="1"/>
      </xdr:nvSpPr>
      <xdr:spPr>
        <a:xfrm>
          <a:off x="927744"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2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200-000055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200-000057010000}"/>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44648</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200-000059010000}"/>
            </a:ext>
          </a:extLst>
        </xdr:cNvPr>
        <xdr:cNvSpPr txBox="1"/>
      </xdr:nvSpPr>
      <xdr:spPr>
        <a:xfrm>
          <a:off x="10515600" y="1427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153307</xdr:rowOff>
    </xdr:from>
    <xdr:to>
      <xdr:col>55</xdr:col>
      <xdr:colOff>50800</xdr:colOff>
      <xdr:row>80</xdr:row>
      <xdr:rowOff>83457</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10426700" y="1369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4734</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200-000065010000}"/>
            </a:ext>
          </a:extLst>
        </xdr:cNvPr>
        <xdr:cNvSpPr txBox="1"/>
      </xdr:nvSpPr>
      <xdr:spPr>
        <a:xfrm>
          <a:off x="10515600" y="1354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90714</xdr:rowOff>
    </xdr:from>
    <xdr:to>
      <xdr:col>50</xdr:col>
      <xdr:colOff>165100</xdr:colOff>
      <xdr:row>81</xdr:row>
      <xdr:rowOff>20864</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9588500" y="1380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32657</xdr:rowOff>
    </xdr:from>
    <xdr:to>
      <xdr:col>55</xdr:col>
      <xdr:colOff>0</xdr:colOff>
      <xdr:row>80</xdr:row>
      <xdr:rowOff>141514</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flipV="1">
          <a:off x="9639300" y="13748657"/>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90714</xdr:rowOff>
    </xdr:from>
    <xdr:to>
      <xdr:col>46</xdr:col>
      <xdr:colOff>38100</xdr:colOff>
      <xdr:row>81</xdr:row>
      <xdr:rowOff>20864</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8699500" y="1380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141514</xdr:rowOff>
    </xdr:from>
    <xdr:to>
      <xdr:col>50</xdr:col>
      <xdr:colOff>114300</xdr:colOff>
      <xdr:row>80</xdr:row>
      <xdr:rowOff>141514</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8750300" y="13857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145143</xdr:rowOff>
    </xdr:from>
    <xdr:to>
      <xdr:col>41</xdr:col>
      <xdr:colOff>101600</xdr:colOff>
      <xdr:row>81</xdr:row>
      <xdr:rowOff>75293</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7810500" y="138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141514</xdr:rowOff>
    </xdr:from>
    <xdr:to>
      <xdr:col>45</xdr:col>
      <xdr:colOff>177800</xdr:colOff>
      <xdr:row>81</xdr:row>
      <xdr:rowOff>24493</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7861300" y="138575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145143</xdr:rowOff>
    </xdr:from>
    <xdr:to>
      <xdr:col>36</xdr:col>
      <xdr:colOff>165100</xdr:colOff>
      <xdr:row>81</xdr:row>
      <xdr:rowOff>75293</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6921500" y="138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24493</xdr:rowOff>
    </xdr:from>
    <xdr:to>
      <xdr:col>41</xdr:col>
      <xdr:colOff>50800</xdr:colOff>
      <xdr:row>81</xdr:row>
      <xdr:rowOff>24493</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6972300" y="13911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a:extLst>
            <a:ext uri="{FF2B5EF4-FFF2-40B4-BE49-F238E27FC236}">
              <a16:creationId xmlns:a16="http://schemas.microsoft.com/office/drawing/2014/main" id="{00000000-0008-0000-0200-00006E010000}"/>
            </a:ext>
          </a:extLst>
        </xdr:cNvPr>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a:extLst>
            <a:ext uri="{FF2B5EF4-FFF2-40B4-BE49-F238E27FC236}">
              <a16:creationId xmlns:a16="http://schemas.microsoft.com/office/drawing/2014/main" id="{00000000-0008-0000-0200-00006F010000}"/>
            </a:ext>
          </a:extLst>
        </xdr:cNvPr>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9270</xdr:rowOff>
    </xdr:from>
    <xdr:ext cx="469744" cy="259045"/>
    <xdr:sp macro="" textlink="">
      <xdr:nvSpPr>
        <xdr:cNvPr id="368" name="n_3aveValue【福祉施設】&#10;一人当たり面積">
          <a:extLst>
            <a:ext uri="{FF2B5EF4-FFF2-40B4-BE49-F238E27FC236}">
              <a16:creationId xmlns:a16="http://schemas.microsoft.com/office/drawing/2014/main" id="{00000000-0008-0000-0200-000070010000}"/>
            </a:ext>
          </a:extLst>
        </xdr:cNvPr>
        <xdr:cNvSpPr txBox="1"/>
      </xdr:nvSpPr>
      <xdr:spPr>
        <a:xfrm>
          <a:off x="7626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a:extLst>
            <a:ext uri="{FF2B5EF4-FFF2-40B4-BE49-F238E27FC236}">
              <a16:creationId xmlns:a16="http://schemas.microsoft.com/office/drawing/2014/main" id="{00000000-0008-0000-0200-000071010000}"/>
            </a:ext>
          </a:extLst>
        </xdr:cNvPr>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37391</xdr:rowOff>
    </xdr:from>
    <xdr:ext cx="469744" cy="259045"/>
    <xdr:sp macro="" textlink="">
      <xdr:nvSpPr>
        <xdr:cNvPr id="370" name="n_1mainValue【福祉施設】&#10;一人当たり面積">
          <a:extLst>
            <a:ext uri="{FF2B5EF4-FFF2-40B4-BE49-F238E27FC236}">
              <a16:creationId xmlns:a16="http://schemas.microsoft.com/office/drawing/2014/main" id="{00000000-0008-0000-0200-000072010000}"/>
            </a:ext>
          </a:extLst>
        </xdr:cNvPr>
        <xdr:cNvSpPr txBox="1"/>
      </xdr:nvSpPr>
      <xdr:spPr>
        <a:xfrm>
          <a:off x="9391727" y="1358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37391</xdr:rowOff>
    </xdr:from>
    <xdr:ext cx="469744" cy="259045"/>
    <xdr:sp macro="" textlink="">
      <xdr:nvSpPr>
        <xdr:cNvPr id="371" name="n_2mainValue【福祉施設】&#10;一人当たり面積">
          <a:extLst>
            <a:ext uri="{FF2B5EF4-FFF2-40B4-BE49-F238E27FC236}">
              <a16:creationId xmlns:a16="http://schemas.microsoft.com/office/drawing/2014/main" id="{00000000-0008-0000-0200-000073010000}"/>
            </a:ext>
          </a:extLst>
        </xdr:cNvPr>
        <xdr:cNvSpPr txBox="1"/>
      </xdr:nvSpPr>
      <xdr:spPr>
        <a:xfrm>
          <a:off x="8515427" y="1358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91820</xdr:rowOff>
    </xdr:from>
    <xdr:ext cx="469744" cy="259045"/>
    <xdr:sp macro="" textlink="">
      <xdr:nvSpPr>
        <xdr:cNvPr id="372" name="n_3mainValue【福祉施設】&#10;一人当たり面積">
          <a:extLst>
            <a:ext uri="{FF2B5EF4-FFF2-40B4-BE49-F238E27FC236}">
              <a16:creationId xmlns:a16="http://schemas.microsoft.com/office/drawing/2014/main" id="{00000000-0008-0000-0200-000074010000}"/>
            </a:ext>
          </a:extLst>
        </xdr:cNvPr>
        <xdr:cNvSpPr txBox="1"/>
      </xdr:nvSpPr>
      <xdr:spPr>
        <a:xfrm>
          <a:off x="7626427"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91820</xdr:rowOff>
    </xdr:from>
    <xdr:ext cx="469744" cy="259045"/>
    <xdr:sp macro="" textlink="">
      <xdr:nvSpPr>
        <xdr:cNvPr id="373" name="n_4mainValue【福祉施設】&#10;一人当たり面積">
          <a:extLst>
            <a:ext uri="{FF2B5EF4-FFF2-40B4-BE49-F238E27FC236}">
              <a16:creationId xmlns:a16="http://schemas.microsoft.com/office/drawing/2014/main" id="{00000000-0008-0000-0200-000075010000}"/>
            </a:ext>
          </a:extLst>
        </xdr:cNvPr>
        <xdr:cNvSpPr txBox="1"/>
      </xdr:nvSpPr>
      <xdr:spPr>
        <a:xfrm>
          <a:off x="6737427" y="136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000000-0008-0000-02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00000000-0008-0000-0200-00008F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00000000-0008-0000-0200-000091010000}"/>
            </a:ext>
          </a:extLst>
        </xdr:cNvPr>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0000000-0008-0000-0200-000093010000}"/>
            </a:ext>
          </a:extLst>
        </xdr:cNvPr>
        <xdr:cNvSpPr txBox="1"/>
      </xdr:nvSpPr>
      <xdr:spPr>
        <a:xfrm>
          <a:off x="4673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a:extLst>
            <a:ext uri="{FF2B5EF4-FFF2-40B4-BE49-F238E27FC236}">
              <a16:creationId xmlns:a16="http://schemas.microsoft.com/office/drawing/2014/main" id="{00000000-0008-0000-0200-000094010000}"/>
            </a:ext>
          </a:extLst>
        </xdr:cNvPr>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109220</xdr:rowOff>
    </xdr:from>
    <xdr:to>
      <xdr:col>24</xdr:col>
      <xdr:colOff>114300</xdr:colOff>
      <xdr:row>106</xdr:row>
      <xdr:rowOff>39370</xdr:rowOff>
    </xdr:to>
    <xdr:sp macro="" textlink="">
      <xdr:nvSpPr>
        <xdr:cNvPr id="414" name="楕円 413">
          <a:extLst>
            <a:ext uri="{FF2B5EF4-FFF2-40B4-BE49-F238E27FC236}">
              <a16:creationId xmlns:a16="http://schemas.microsoft.com/office/drawing/2014/main" id="{00000000-0008-0000-0200-00009E010000}"/>
            </a:ext>
          </a:extLst>
        </xdr:cNvPr>
        <xdr:cNvSpPr/>
      </xdr:nvSpPr>
      <xdr:spPr>
        <a:xfrm>
          <a:off x="45847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87647</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00000000-0008-0000-0200-00009F010000}"/>
            </a:ext>
          </a:extLst>
        </xdr:cNvPr>
        <xdr:cNvSpPr txBox="1"/>
      </xdr:nvSpPr>
      <xdr:spPr>
        <a:xfrm>
          <a:off x="4673600"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126364</xdr:rowOff>
    </xdr:from>
    <xdr:to>
      <xdr:col>20</xdr:col>
      <xdr:colOff>38100</xdr:colOff>
      <xdr:row>106</xdr:row>
      <xdr:rowOff>56514</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3746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160020</xdr:rowOff>
    </xdr:from>
    <xdr:to>
      <xdr:col>24</xdr:col>
      <xdr:colOff>63500</xdr:colOff>
      <xdr:row>106</xdr:row>
      <xdr:rowOff>5714</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flipV="1">
          <a:off x="3797300" y="18162270"/>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88264</xdr:rowOff>
    </xdr:from>
    <xdr:to>
      <xdr:col>15</xdr:col>
      <xdr:colOff>101600</xdr:colOff>
      <xdr:row>106</xdr:row>
      <xdr:rowOff>18414</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2857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139064</xdr:rowOff>
    </xdr:from>
    <xdr:to>
      <xdr:col>19</xdr:col>
      <xdr:colOff>177800</xdr:colOff>
      <xdr:row>106</xdr:row>
      <xdr:rowOff>5714</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2908300" y="181413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48261</xdr:rowOff>
    </xdr:from>
    <xdr:to>
      <xdr:col>10</xdr:col>
      <xdr:colOff>165100</xdr:colOff>
      <xdr:row>105</xdr:row>
      <xdr:rowOff>149861</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1968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99061</xdr:rowOff>
    </xdr:from>
    <xdr:to>
      <xdr:col>15</xdr:col>
      <xdr:colOff>50800</xdr:colOff>
      <xdr:row>105</xdr:row>
      <xdr:rowOff>139064</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2019300" y="181013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10161</xdr:rowOff>
    </xdr:from>
    <xdr:to>
      <xdr:col>6</xdr:col>
      <xdr:colOff>38100</xdr:colOff>
      <xdr:row>105</xdr:row>
      <xdr:rowOff>111761</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1079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60961</xdr:rowOff>
    </xdr:from>
    <xdr:to>
      <xdr:col>10</xdr:col>
      <xdr:colOff>114300</xdr:colOff>
      <xdr:row>105</xdr:row>
      <xdr:rowOff>99061</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130300" y="180632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a:extLst>
            <a:ext uri="{FF2B5EF4-FFF2-40B4-BE49-F238E27FC236}">
              <a16:creationId xmlns:a16="http://schemas.microsoft.com/office/drawing/2014/main" id="{00000000-0008-0000-0200-0000A8010000}"/>
            </a:ext>
          </a:extLst>
        </xdr:cNvPr>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5" name="n_2aveValue【市民会館】&#10;有形固定資産減価償却率">
          <a:extLst>
            <a:ext uri="{FF2B5EF4-FFF2-40B4-BE49-F238E27FC236}">
              <a16:creationId xmlns:a16="http://schemas.microsoft.com/office/drawing/2014/main" id="{00000000-0008-0000-0200-0000A9010000}"/>
            </a:ext>
          </a:extLst>
        </xdr:cNvPr>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a:extLst>
            <a:ext uri="{FF2B5EF4-FFF2-40B4-BE49-F238E27FC236}">
              <a16:creationId xmlns:a16="http://schemas.microsoft.com/office/drawing/2014/main" id="{00000000-0008-0000-0200-0000AA010000}"/>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27" name="n_4aveValue【市民会館】&#10;有形固定資産減価償却率">
          <a:extLst>
            <a:ext uri="{FF2B5EF4-FFF2-40B4-BE49-F238E27FC236}">
              <a16:creationId xmlns:a16="http://schemas.microsoft.com/office/drawing/2014/main" id="{00000000-0008-0000-0200-0000AB010000}"/>
            </a:ext>
          </a:extLst>
        </xdr:cNvPr>
        <xdr:cNvSpPr txBox="1"/>
      </xdr:nvSpPr>
      <xdr:spPr>
        <a:xfrm>
          <a:off x="927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47641</xdr:rowOff>
    </xdr:from>
    <xdr:ext cx="405111" cy="259045"/>
    <xdr:sp macro="" textlink="">
      <xdr:nvSpPr>
        <xdr:cNvPr id="428" name="n_1mainValue【市民会館】&#10;有形固定資産減価償却率">
          <a:extLst>
            <a:ext uri="{FF2B5EF4-FFF2-40B4-BE49-F238E27FC236}">
              <a16:creationId xmlns:a16="http://schemas.microsoft.com/office/drawing/2014/main" id="{00000000-0008-0000-0200-0000AC010000}"/>
            </a:ext>
          </a:extLst>
        </xdr:cNvPr>
        <xdr:cNvSpPr txBox="1"/>
      </xdr:nvSpPr>
      <xdr:spPr>
        <a:xfrm>
          <a:off x="35820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9541</xdr:rowOff>
    </xdr:from>
    <xdr:ext cx="405111" cy="259045"/>
    <xdr:sp macro="" textlink="">
      <xdr:nvSpPr>
        <xdr:cNvPr id="429" name="n_2mainValue【市民会館】&#10;有形固定資産減価償却率">
          <a:extLst>
            <a:ext uri="{FF2B5EF4-FFF2-40B4-BE49-F238E27FC236}">
              <a16:creationId xmlns:a16="http://schemas.microsoft.com/office/drawing/2014/main" id="{00000000-0008-0000-0200-0000AD010000}"/>
            </a:ext>
          </a:extLst>
        </xdr:cNvPr>
        <xdr:cNvSpPr txBox="1"/>
      </xdr:nvSpPr>
      <xdr:spPr>
        <a:xfrm>
          <a:off x="2705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140988</xdr:rowOff>
    </xdr:from>
    <xdr:ext cx="405111" cy="259045"/>
    <xdr:sp macro="" textlink="">
      <xdr:nvSpPr>
        <xdr:cNvPr id="430" name="n_3mainValue【市民会館】&#10;有形固定資産減価償却率">
          <a:extLst>
            <a:ext uri="{FF2B5EF4-FFF2-40B4-BE49-F238E27FC236}">
              <a16:creationId xmlns:a16="http://schemas.microsoft.com/office/drawing/2014/main" id="{00000000-0008-0000-0200-0000AE010000}"/>
            </a:ext>
          </a:extLst>
        </xdr:cNvPr>
        <xdr:cNvSpPr txBox="1"/>
      </xdr:nvSpPr>
      <xdr:spPr>
        <a:xfrm>
          <a:off x="1816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102888</xdr:rowOff>
    </xdr:from>
    <xdr:ext cx="405111" cy="259045"/>
    <xdr:sp macro="" textlink="">
      <xdr:nvSpPr>
        <xdr:cNvPr id="431" name="n_4mainValue【市民会館】&#10;有形固定資産減価償却率">
          <a:extLst>
            <a:ext uri="{FF2B5EF4-FFF2-40B4-BE49-F238E27FC236}">
              <a16:creationId xmlns:a16="http://schemas.microsoft.com/office/drawing/2014/main" id="{00000000-0008-0000-0200-0000AF010000}"/>
            </a:ext>
          </a:extLst>
        </xdr:cNvPr>
        <xdr:cNvSpPr txBox="1"/>
      </xdr:nvSpPr>
      <xdr:spPr>
        <a:xfrm>
          <a:off x="927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00000000-0008-0000-02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00000000-0008-0000-0200-0000C4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a:extLst>
            <a:ext uri="{FF2B5EF4-FFF2-40B4-BE49-F238E27FC236}">
              <a16:creationId xmlns:a16="http://schemas.microsoft.com/office/drawing/2014/main" id="{00000000-0008-0000-0200-0000C6010000}"/>
            </a:ext>
          </a:extLst>
        </xdr:cNvPr>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6" name="【市民会館】&#10;一人当たり面積平均値テキスト">
          <a:extLst>
            <a:ext uri="{FF2B5EF4-FFF2-40B4-BE49-F238E27FC236}">
              <a16:creationId xmlns:a16="http://schemas.microsoft.com/office/drawing/2014/main" id="{00000000-0008-0000-0200-0000C8010000}"/>
            </a:ext>
          </a:extLst>
        </xdr:cNvPr>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a:extLst>
            <a:ext uri="{FF2B5EF4-FFF2-40B4-BE49-F238E27FC236}">
              <a16:creationId xmlns:a16="http://schemas.microsoft.com/office/drawing/2014/main" id="{00000000-0008-0000-0200-0000CB010000}"/>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111125</xdr:rowOff>
    </xdr:from>
    <xdr:to>
      <xdr:col>55</xdr:col>
      <xdr:colOff>50800</xdr:colOff>
      <xdr:row>107</xdr:row>
      <xdr:rowOff>41275</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104267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26052</xdr:rowOff>
    </xdr:from>
    <xdr:ext cx="469744" cy="259045"/>
    <xdr:sp macro="" textlink="">
      <xdr:nvSpPr>
        <xdr:cNvPr id="468" name="【市民会館】&#10;一人当たり面積該当値テキスト">
          <a:extLst>
            <a:ext uri="{FF2B5EF4-FFF2-40B4-BE49-F238E27FC236}">
              <a16:creationId xmlns:a16="http://schemas.microsoft.com/office/drawing/2014/main" id="{00000000-0008-0000-0200-0000D4010000}"/>
            </a:ext>
          </a:extLst>
        </xdr:cNvPr>
        <xdr:cNvSpPr txBox="1"/>
      </xdr:nvSpPr>
      <xdr:spPr>
        <a:xfrm>
          <a:off x="10515600" y="1819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469" name="楕円 468">
          <a:extLst>
            <a:ext uri="{FF2B5EF4-FFF2-40B4-BE49-F238E27FC236}">
              <a16:creationId xmlns:a16="http://schemas.microsoft.com/office/drawing/2014/main" id="{00000000-0008-0000-0200-0000D5010000}"/>
            </a:ext>
          </a:extLst>
        </xdr:cNvPr>
        <xdr:cNvSpPr/>
      </xdr:nvSpPr>
      <xdr:spPr>
        <a:xfrm>
          <a:off x="9588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161925</xdr:rowOff>
    </xdr:from>
    <xdr:to>
      <xdr:col>55</xdr:col>
      <xdr:colOff>0</xdr:colOff>
      <xdr:row>106</xdr:row>
      <xdr:rowOff>167639</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flipV="1">
          <a:off x="9639300" y="1833562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122555</xdr:rowOff>
    </xdr:from>
    <xdr:to>
      <xdr:col>46</xdr:col>
      <xdr:colOff>38100</xdr:colOff>
      <xdr:row>107</xdr:row>
      <xdr:rowOff>52705</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8699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107</xdr:row>
      <xdr:rowOff>1905</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flipV="1">
          <a:off x="8750300" y="183413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133986</xdr:rowOff>
    </xdr:from>
    <xdr:to>
      <xdr:col>41</xdr:col>
      <xdr:colOff>101600</xdr:colOff>
      <xdr:row>107</xdr:row>
      <xdr:rowOff>64136</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7810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1905</xdr:rowOff>
    </xdr:from>
    <xdr:to>
      <xdr:col>45</xdr:col>
      <xdr:colOff>177800</xdr:colOff>
      <xdr:row>107</xdr:row>
      <xdr:rowOff>13336</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7861300" y="183470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133986</xdr:rowOff>
    </xdr:from>
    <xdr:to>
      <xdr:col>36</xdr:col>
      <xdr:colOff>165100</xdr:colOff>
      <xdr:row>107</xdr:row>
      <xdr:rowOff>64136</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6921500" y="183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13336</xdr:rowOff>
    </xdr:from>
    <xdr:to>
      <xdr:col>41</xdr:col>
      <xdr:colOff>50800</xdr:colOff>
      <xdr:row>107</xdr:row>
      <xdr:rowOff>13336</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6972300" y="18358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a:extLst>
            <a:ext uri="{FF2B5EF4-FFF2-40B4-BE49-F238E27FC236}">
              <a16:creationId xmlns:a16="http://schemas.microsoft.com/office/drawing/2014/main" id="{00000000-0008-0000-0200-0000DD010000}"/>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78" name="n_2aveValue【市民会館】&#10;一人当たり面積">
          <a:extLst>
            <a:ext uri="{FF2B5EF4-FFF2-40B4-BE49-F238E27FC236}">
              <a16:creationId xmlns:a16="http://schemas.microsoft.com/office/drawing/2014/main" id="{00000000-0008-0000-0200-0000DE010000}"/>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79" name="n_3aveValue【市民会館】&#10;一人当たり面積">
          <a:extLst>
            <a:ext uri="{FF2B5EF4-FFF2-40B4-BE49-F238E27FC236}">
              <a16:creationId xmlns:a16="http://schemas.microsoft.com/office/drawing/2014/main" id="{00000000-0008-0000-0200-0000DF010000}"/>
            </a:ext>
          </a:extLst>
        </xdr:cNvPr>
        <xdr:cNvSpPr txBox="1"/>
      </xdr:nvSpPr>
      <xdr:spPr>
        <a:xfrm>
          <a:off x="7626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a:extLst>
            <a:ext uri="{FF2B5EF4-FFF2-40B4-BE49-F238E27FC236}">
              <a16:creationId xmlns:a16="http://schemas.microsoft.com/office/drawing/2014/main" id="{00000000-0008-0000-0200-0000E0010000}"/>
            </a:ext>
          </a:extLst>
        </xdr:cNvPr>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38116</xdr:rowOff>
    </xdr:from>
    <xdr:ext cx="469744" cy="259045"/>
    <xdr:sp macro="" textlink="">
      <xdr:nvSpPr>
        <xdr:cNvPr id="481" name="n_1mainValue【市民会館】&#10;一人当たり面積">
          <a:extLst>
            <a:ext uri="{FF2B5EF4-FFF2-40B4-BE49-F238E27FC236}">
              <a16:creationId xmlns:a16="http://schemas.microsoft.com/office/drawing/2014/main" id="{00000000-0008-0000-0200-0000E1010000}"/>
            </a:ext>
          </a:extLst>
        </xdr:cNvPr>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43832</xdr:rowOff>
    </xdr:from>
    <xdr:ext cx="469744" cy="259045"/>
    <xdr:sp macro="" textlink="">
      <xdr:nvSpPr>
        <xdr:cNvPr id="482" name="n_2mainValue【市民会館】&#10;一人当たり面積">
          <a:extLst>
            <a:ext uri="{FF2B5EF4-FFF2-40B4-BE49-F238E27FC236}">
              <a16:creationId xmlns:a16="http://schemas.microsoft.com/office/drawing/2014/main" id="{00000000-0008-0000-0200-0000E2010000}"/>
            </a:ext>
          </a:extLst>
        </xdr:cNvPr>
        <xdr:cNvSpPr txBox="1"/>
      </xdr:nvSpPr>
      <xdr:spPr>
        <a:xfrm>
          <a:off x="85154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55263</xdr:rowOff>
    </xdr:from>
    <xdr:ext cx="469744" cy="259045"/>
    <xdr:sp macro="" textlink="">
      <xdr:nvSpPr>
        <xdr:cNvPr id="483" name="n_3mainValue【市民会館】&#10;一人当たり面積">
          <a:extLst>
            <a:ext uri="{FF2B5EF4-FFF2-40B4-BE49-F238E27FC236}">
              <a16:creationId xmlns:a16="http://schemas.microsoft.com/office/drawing/2014/main" id="{00000000-0008-0000-0200-0000E3010000}"/>
            </a:ext>
          </a:extLst>
        </xdr:cNvPr>
        <xdr:cNvSpPr txBox="1"/>
      </xdr:nvSpPr>
      <xdr:spPr>
        <a:xfrm>
          <a:off x="76264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55263</xdr:rowOff>
    </xdr:from>
    <xdr:ext cx="469744" cy="259045"/>
    <xdr:sp macro="" textlink="">
      <xdr:nvSpPr>
        <xdr:cNvPr id="484" name="n_4mainValue【市民会館】&#10;一人当たり面積">
          <a:extLst>
            <a:ext uri="{FF2B5EF4-FFF2-40B4-BE49-F238E27FC236}">
              <a16:creationId xmlns:a16="http://schemas.microsoft.com/office/drawing/2014/main" id="{00000000-0008-0000-0200-0000E4010000}"/>
            </a:ext>
          </a:extLst>
        </xdr:cNvPr>
        <xdr:cNvSpPr txBox="1"/>
      </xdr:nvSpPr>
      <xdr:spPr>
        <a:xfrm>
          <a:off x="6737427"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00000000-0008-0000-0200-0000F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00000000-0008-0000-0200-0000FE010000}"/>
            </a:ext>
          </a:extLst>
        </xdr:cNvPr>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00000000-0008-0000-0200-000000020000}"/>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00000000-0008-0000-0200-000002020000}"/>
            </a:ext>
          </a:extLst>
        </xdr:cNvPr>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97790</xdr:rowOff>
    </xdr:from>
    <xdr:to>
      <xdr:col>85</xdr:col>
      <xdr:colOff>177800</xdr:colOff>
      <xdr:row>41</xdr:row>
      <xdr:rowOff>27940</xdr:rowOff>
    </xdr:to>
    <xdr:sp macro="" textlink="">
      <xdr:nvSpPr>
        <xdr:cNvPr id="525" name="楕円 524">
          <a:extLst>
            <a:ext uri="{FF2B5EF4-FFF2-40B4-BE49-F238E27FC236}">
              <a16:creationId xmlns:a16="http://schemas.microsoft.com/office/drawing/2014/main" id="{00000000-0008-0000-0200-00000D020000}"/>
            </a:ext>
          </a:extLst>
        </xdr:cNvPr>
        <xdr:cNvSpPr/>
      </xdr:nvSpPr>
      <xdr:spPr>
        <a:xfrm>
          <a:off x="162687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12717</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00000000-0008-0000-0200-00000E020000}"/>
            </a:ext>
          </a:extLst>
        </xdr:cNvPr>
        <xdr:cNvSpPr txBox="1"/>
      </xdr:nvSpPr>
      <xdr:spPr>
        <a:xfrm>
          <a:off x="16357600" y="687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90170</xdr:rowOff>
    </xdr:from>
    <xdr:to>
      <xdr:col>81</xdr:col>
      <xdr:colOff>101600</xdr:colOff>
      <xdr:row>41</xdr:row>
      <xdr:rowOff>20320</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15430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140970</xdr:rowOff>
    </xdr:from>
    <xdr:to>
      <xdr:col>85</xdr:col>
      <xdr:colOff>127000</xdr:colOff>
      <xdr:row>40</xdr:row>
      <xdr:rowOff>148590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5481300" y="69989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57785</xdr:rowOff>
    </xdr:from>
    <xdr:to>
      <xdr:col>76</xdr:col>
      <xdr:colOff>165100</xdr:colOff>
      <xdr:row>40</xdr:row>
      <xdr:rowOff>159385</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4541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108585</xdr:rowOff>
    </xdr:from>
    <xdr:to>
      <xdr:col>81</xdr:col>
      <xdr:colOff>50800</xdr:colOff>
      <xdr:row>40</xdr:row>
      <xdr:rowOff>140970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4592300" y="69665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27305</xdr:rowOff>
    </xdr:from>
    <xdr:to>
      <xdr:col>72</xdr:col>
      <xdr:colOff>38100</xdr:colOff>
      <xdr:row>40</xdr:row>
      <xdr:rowOff>128905</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3652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78105</xdr:rowOff>
    </xdr:from>
    <xdr:to>
      <xdr:col>76</xdr:col>
      <xdr:colOff>114300</xdr:colOff>
      <xdr:row>40</xdr:row>
      <xdr:rowOff>108585</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3703300" y="69361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149225</xdr:rowOff>
    </xdr:from>
    <xdr:to>
      <xdr:col>67</xdr:col>
      <xdr:colOff>101600</xdr:colOff>
      <xdr:row>40</xdr:row>
      <xdr:rowOff>79375</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2763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28575</xdr:rowOff>
    </xdr:from>
    <xdr:to>
      <xdr:col>71</xdr:col>
      <xdr:colOff>177800</xdr:colOff>
      <xdr:row>40</xdr:row>
      <xdr:rowOff>78105</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2814300" y="68865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00000000-0008-0000-0200-000017020000}"/>
            </a:ext>
          </a:extLst>
        </xdr:cNvPr>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00000000-0008-0000-0200-000018020000}"/>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8272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00000000-0008-0000-0200-000019020000}"/>
            </a:ext>
          </a:extLst>
        </xdr:cNvPr>
        <xdr:cNvSpPr txBox="1"/>
      </xdr:nvSpPr>
      <xdr:spPr>
        <a:xfrm>
          <a:off x="13500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12082</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00000000-0008-0000-0200-00001A020000}"/>
            </a:ext>
          </a:extLst>
        </xdr:cNvPr>
        <xdr:cNvSpPr txBox="1"/>
      </xdr:nvSpPr>
      <xdr:spPr>
        <a:xfrm>
          <a:off x="12611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11447</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5266044"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150512</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4389744"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120032</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35007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70502</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26117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0000000-0008-0000-02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00000000-0008-0000-0200-000037020000}"/>
            </a:ext>
          </a:extLst>
        </xdr:cNvPr>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00000000-0008-0000-0200-000039020000}"/>
            </a:ext>
          </a:extLst>
        </xdr:cNvPr>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133842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00000000-0008-0000-0200-00003B020000}"/>
            </a:ext>
          </a:extLst>
        </xdr:cNvPr>
        <xdr:cNvSpPr txBox="1"/>
      </xdr:nvSpPr>
      <xdr:spPr>
        <a:xfrm>
          <a:off x="22199600" y="6477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a:extLst>
            <a:ext uri="{FF2B5EF4-FFF2-40B4-BE49-F238E27FC236}">
              <a16:creationId xmlns:a16="http://schemas.microsoft.com/office/drawing/2014/main" id="{00000000-0008-0000-0200-00003C020000}"/>
            </a:ext>
          </a:extLst>
        </xdr:cNvPr>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46668</xdr:rowOff>
    </xdr:from>
    <xdr:to>
      <xdr:col>116</xdr:col>
      <xdr:colOff>114300</xdr:colOff>
      <xdr:row>39</xdr:row>
      <xdr:rowOff>148268</xdr:rowOff>
    </xdr:to>
    <xdr:sp macro="" textlink="">
      <xdr:nvSpPr>
        <xdr:cNvPr id="582" name="楕円 581">
          <a:extLst>
            <a:ext uri="{FF2B5EF4-FFF2-40B4-BE49-F238E27FC236}">
              <a16:creationId xmlns:a16="http://schemas.microsoft.com/office/drawing/2014/main" id="{00000000-0008-0000-0200-000046020000}"/>
            </a:ext>
          </a:extLst>
        </xdr:cNvPr>
        <xdr:cNvSpPr/>
      </xdr:nvSpPr>
      <xdr:spPr>
        <a:xfrm>
          <a:off x="22110700" y="673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25095</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00000000-0008-0000-0200-000047020000}"/>
            </a:ext>
          </a:extLst>
        </xdr:cNvPr>
        <xdr:cNvSpPr txBox="1"/>
      </xdr:nvSpPr>
      <xdr:spPr>
        <a:xfrm>
          <a:off x="22199600" y="671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53183</xdr:rowOff>
    </xdr:from>
    <xdr:to>
      <xdr:col>112</xdr:col>
      <xdr:colOff>38100</xdr:colOff>
      <xdr:row>39</xdr:row>
      <xdr:rowOff>154783</xdr:rowOff>
    </xdr:to>
    <xdr:sp macro="" textlink="">
      <xdr:nvSpPr>
        <xdr:cNvPr id="584" name="楕円 583">
          <a:extLst>
            <a:ext uri="{FF2B5EF4-FFF2-40B4-BE49-F238E27FC236}">
              <a16:creationId xmlns:a16="http://schemas.microsoft.com/office/drawing/2014/main" id="{00000000-0008-0000-0200-000048020000}"/>
            </a:ext>
          </a:extLst>
        </xdr:cNvPr>
        <xdr:cNvSpPr/>
      </xdr:nvSpPr>
      <xdr:spPr>
        <a:xfrm>
          <a:off x="21272500" y="673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97468</xdr:rowOff>
    </xdr:from>
    <xdr:to>
      <xdr:col>116</xdr:col>
      <xdr:colOff>63500</xdr:colOff>
      <xdr:row>39</xdr:row>
      <xdr:rowOff>103983</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21323300" y="6784018"/>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55849</xdr:rowOff>
    </xdr:from>
    <xdr:to>
      <xdr:col>107</xdr:col>
      <xdr:colOff>101600</xdr:colOff>
      <xdr:row>39</xdr:row>
      <xdr:rowOff>157449</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20383500" y="67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103983</xdr:rowOff>
    </xdr:from>
    <xdr:to>
      <xdr:col>111</xdr:col>
      <xdr:colOff>177800</xdr:colOff>
      <xdr:row>39</xdr:row>
      <xdr:rowOff>106649</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flipV="1">
          <a:off x="20434300" y="6790533"/>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58676</xdr:rowOff>
    </xdr:from>
    <xdr:to>
      <xdr:col>102</xdr:col>
      <xdr:colOff>165100</xdr:colOff>
      <xdr:row>39</xdr:row>
      <xdr:rowOff>160276</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19494500" y="674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106649</xdr:rowOff>
    </xdr:from>
    <xdr:to>
      <xdr:col>107</xdr:col>
      <xdr:colOff>50800</xdr:colOff>
      <xdr:row>39</xdr:row>
      <xdr:rowOff>109476</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flipV="1">
          <a:off x="19545300" y="6793199"/>
          <a:ext cx="889000" cy="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62951</xdr:rowOff>
    </xdr:from>
    <xdr:to>
      <xdr:col>98</xdr:col>
      <xdr:colOff>38100</xdr:colOff>
      <xdr:row>39</xdr:row>
      <xdr:rowOff>164551</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8605500" y="674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109476</xdr:rowOff>
    </xdr:from>
    <xdr:to>
      <xdr:col>102</xdr:col>
      <xdr:colOff>114300</xdr:colOff>
      <xdr:row>39</xdr:row>
      <xdr:rowOff>113751</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18656300" y="6796026"/>
          <a:ext cx="8890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76562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00000000-0008-0000-0200-000050020000}"/>
            </a:ext>
          </a:extLst>
        </xdr:cNvPr>
        <xdr:cNvSpPr txBox="1"/>
      </xdr:nvSpPr>
      <xdr:spPr>
        <a:xfrm>
          <a:off x="21043411" y="642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90172</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00000000-0008-0000-0200-000051020000}"/>
            </a:ext>
          </a:extLst>
        </xdr:cNvPr>
        <xdr:cNvSpPr txBox="1"/>
      </xdr:nvSpPr>
      <xdr:spPr>
        <a:xfrm>
          <a:off x="20167111" y="64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115554</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00000000-0008-0000-0200-000052020000}"/>
            </a:ext>
          </a:extLst>
        </xdr:cNvPr>
        <xdr:cNvSpPr txBox="1"/>
      </xdr:nvSpPr>
      <xdr:spPr>
        <a:xfrm>
          <a:off x="19278111" y="64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115623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0000000-0008-0000-0200-000053020000}"/>
            </a:ext>
          </a:extLst>
        </xdr:cNvPr>
        <xdr:cNvSpPr txBox="1"/>
      </xdr:nvSpPr>
      <xdr:spPr>
        <a:xfrm>
          <a:off x="18389111" y="64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145910</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21043411" y="683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148576</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0167111" y="68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151403</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9278111" y="683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155678</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8389111" y="684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00000000-0008-0000-0200-00006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00000000-0008-0000-0200-000070020000}"/>
            </a:ext>
          </a:extLst>
        </xdr:cNvPr>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00000000-0008-0000-0200-000072020000}"/>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00000000-0008-0000-0200-000074020000}"/>
            </a:ext>
          </a:extLst>
        </xdr:cNvPr>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a:extLst>
            <a:ext uri="{FF2B5EF4-FFF2-40B4-BE49-F238E27FC236}">
              <a16:creationId xmlns:a16="http://schemas.microsoft.com/office/drawing/2014/main" id="{00000000-0008-0000-0200-000075020000}"/>
            </a:ext>
          </a:extLst>
        </xdr:cNvPr>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639" name="楕円 638">
          <a:extLst>
            <a:ext uri="{FF2B5EF4-FFF2-40B4-BE49-F238E27FC236}">
              <a16:creationId xmlns:a16="http://schemas.microsoft.com/office/drawing/2014/main" id="{00000000-0008-0000-0200-00007F020000}"/>
            </a:ext>
          </a:extLst>
        </xdr:cNvPr>
        <xdr:cNvSpPr/>
      </xdr:nvSpPr>
      <xdr:spPr>
        <a:xfrm>
          <a:off x="16268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154957</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00000000-0008-0000-0200-000080020000}"/>
            </a:ext>
          </a:extLst>
        </xdr:cNvPr>
        <xdr:cNvSpPr txBox="1"/>
      </xdr:nvSpPr>
      <xdr:spPr>
        <a:xfrm>
          <a:off x="16357600"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88265</xdr:rowOff>
    </xdr:from>
    <xdr:to>
      <xdr:col>81</xdr:col>
      <xdr:colOff>101600</xdr:colOff>
      <xdr:row>60</xdr:row>
      <xdr:rowOff>18415</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15430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139065</xdr:rowOff>
    </xdr:from>
    <xdr:to>
      <xdr:col>85</xdr:col>
      <xdr:colOff>127000</xdr:colOff>
      <xdr:row>60</xdr:row>
      <xdr:rowOff>11430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5481300" y="1025461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42545</xdr:rowOff>
    </xdr:from>
    <xdr:to>
      <xdr:col>76</xdr:col>
      <xdr:colOff>165100</xdr:colOff>
      <xdr:row>59</xdr:row>
      <xdr:rowOff>144145</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14541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93345</xdr:rowOff>
    </xdr:from>
    <xdr:to>
      <xdr:col>81</xdr:col>
      <xdr:colOff>50800</xdr:colOff>
      <xdr:row>59</xdr:row>
      <xdr:rowOff>139065</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4592300" y="102088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168275</xdr:rowOff>
    </xdr:from>
    <xdr:to>
      <xdr:col>72</xdr:col>
      <xdr:colOff>38100</xdr:colOff>
      <xdr:row>59</xdr:row>
      <xdr:rowOff>98425</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3652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47625</xdr:rowOff>
    </xdr:from>
    <xdr:to>
      <xdr:col>76</xdr:col>
      <xdr:colOff>114300</xdr:colOff>
      <xdr:row>59</xdr:row>
      <xdr:rowOff>93345</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3703300" y="101631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122555</xdr:rowOff>
    </xdr:from>
    <xdr:to>
      <xdr:col>67</xdr:col>
      <xdr:colOff>101600</xdr:colOff>
      <xdr:row>59</xdr:row>
      <xdr:rowOff>52705</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2763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1905</xdr:rowOff>
    </xdr:from>
    <xdr:to>
      <xdr:col>71</xdr:col>
      <xdr:colOff>177800</xdr:colOff>
      <xdr:row>59</xdr:row>
      <xdr:rowOff>47625</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814300" y="101174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00000000-0008-0000-0200-000089020000}"/>
            </a:ext>
          </a:extLst>
        </xdr:cNvPr>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00000000-0008-0000-0200-00008A020000}"/>
            </a:ext>
          </a:extLst>
        </xdr:cNvPr>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00000000-0008-0000-0200-00008B020000}"/>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165752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00000000-0008-0000-0200-00008C020000}"/>
            </a:ext>
          </a:extLst>
        </xdr:cNvPr>
        <xdr:cNvSpPr txBox="1"/>
      </xdr:nvSpPr>
      <xdr:spPr>
        <a:xfrm>
          <a:off x="12611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34942</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52660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160672</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4389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114952</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3500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69232</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26117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00000000-0008-0000-0200-0000A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00000000-0008-0000-0200-0000A7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00000000-0008-0000-0200-0000A9020000}"/>
            </a:ext>
          </a:extLst>
        </xdr:cNvPr>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00000000-0008-0000-0200-0000AB020000}"/>
            </a:ext>
          </a:extLst>
        </xdr:cNvPr>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00000000-0008-0000-0200-0000AC020000}"/>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a:extLst>
            <a:ext uri="{FF2B5EF4-FFF2-40B4-BE49-F238E27FC236}">
              <a16:creationId xmlns:a16="http://schemas.microsoft.com/office/drawing/2014/main" id="{00000000-0008-0000-0200-0000AD020000}"/>
            </a:ext>
          </a:extLst>
        </xdr:cNvPr>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a:extLst>
            <a:ext uri="{FF2B5EF4-FFF2-40B4-BE49-F238E27FC236}">
              <a16:creationId xmlns:a16="http://schemas.microsoft.com/office/drawing/2014/main" id="{00000000-0008-0000-0200-0000AE020000}"/>
            </a:ext>
          </a:extLst>
        </xdr:cNvPr>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a:extLst>
            <a:ext uri="{FF2B5EF4-FFF2-40B4-BE49-F238E27FC236}">
              <a16:creationId xmlns:a16="http://schemas.microsoft.com/office/drawing/2014/main" id="{00000000-0008-0000-0200-0000AF020000}"/>
            </a:ext>
          </a:extLst>
        </xdr:cNvPr>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xdr:rowOff>
    </xdr:from>
    <xdr:to>
      <xdr:col>116</xdr:col>
      <xdr:colOff>114300</xdr:colOff>
      <xdr:row>60</xdr:row>
      <xdr:rowOff>114808</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221107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36085</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00000000-0008-0000-0200-0000B7020000}"/>
            </a:ext>
          </a:extLst>
        </xdr:cNvPr>
        <xdr:cNvSpPr txBox="1"/>
      </xdr:nvSpPr>
      <xdr:spPr>
        <a:xfrm>
          <a:off x="22199600"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13208</xdr:rowOff>
    </xdr:from>
    <xdr:to>
      <xdr:col>112</xdr:col>
      <xdr:colOff>38100</xdr:colOff>
      <xdr:row>60</xdr:row>
      <xdr:rowOff>114808</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21272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64008</xdr:rowOff>
    </xdr:from>
    <xdr:to>
      <xdr:col>116</xdr:col>
      <xdr:colOff>63500</xdr:colOff>
      <xdr:row>60</xdr:row>
      <xdr:rowOff>64008</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21323300" y="10351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13208</xdr:rowOff>
    </xdr:from>
    <xdr:to>
      <xdr:col>107</xdr:col>
      <xdr:colOff>101600</xdr:colOff>
      <xdr:row>60</xdr:row>
      <xdr:rowOff>114808</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203835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64008</xdr:rowOff>
    </xdr:from>
    <xdr:to>
      <xdr:col>111</xdr:col>
      <xdr:colOff>177800</xdr:colOff>
      <xdr:row>60</xdr:row>
      <xdr:rowOff>64008</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20434300" y="10351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22352</xdr:rowOff>
    </xdr:from>
    <xdr:to>
      <xdr:col>102</xdr:col>
      <xdr:colOff>165100</xdr:colOff>
      <xdr:row>60</xdr:row>
      <xdr:rowOff>123952</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19494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64008</xdr:rowOff>
    </xdr:from>
    <xdr:to>
      <xdr:col>107</xdr:col>
      <xdr:colOff>50800</xdr:colOff>
      <xdr:row>60</xdr:row>
      <xdr:rowOff>73152</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flipV="1">
          <a:off x="19545300" y="10351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22352</xdr:rowOff>
    </xdr:from>
    <xdr:to>
      <xdr:col>98</xdr:col>
      <xdr:colOff>38100</xdr:colOff>
      <xdr:row>60</xdr:row>
      <xdr:rowOff>123952</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18605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73152</xdr:rowOff>
    </xdr:from>
    <xdr:to>
      <xdr:col>102</xdr:col>
      <xdr:colOff>114300</xdr:colOff>
      <xdr:row>60</xdr:row>
      <xdr:rowOff>73152</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8656300" y="103601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macro="" textlink="">
      <xdr:nvSpPr>
        <xdr:cNvPr id="704" name="n_1aveValue【保健センター・保健所】&#10;一人当たり面積">
          <a:extLst>
            <a:ext uri="{FF2B5EF4-FFF2-40B4-BE49-F238E27FC236}">
              <a16:creationId xmlns:a16="http://schemas.microsoft.com/office/drawing/2014/main" id="{00000000-0008-0000-0200-0000C0020000}"/>
            </a:ext>
          </a:extLst>
        </xdr:cNvPr>
        <xdr:cNvSpPr txBox="1"/>
      </xdr:nvSpPr>
      <xdr:spPr>
        <a:xfrm>
          <a:off x="21075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05" name="n_2aveValue【保健センター・保健所】&#10;一人当たり面積">
          <a:extLst>
            <a:ext uri="{FF2B5EF4-FFF2-40B4-BE49-F238E27FC236}">
              <a16:creationId xmlns:a16="http://schemas.microsoft.com/office/drawing/2014/main" id="{00000000-0008-0000-0200-0000C1020000}"/>
            </a:ext>
          </a:extLst>
        </xdr:cNvPr>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147083</xdr:rowOff>
    </xdr:from>
    <xdr:ext cx="469744" cy="259045"/>
    <xdr:sp macro="" textlink="">
      <xdr:nvSpPr>
        <xdr:cNvPr id="706" name="n_3aveValue【保健センター・保健所】&#10;一人当たり面積">
          <a:extLst>
            <a:ext uri="{FF2B5EF4-FFF2-40B4-BE49-F238E27FC236}">
              <a16:creationId xmlns:a16="http://schemas.microsoft.com/office/drawing/2014/main" id="{00000000-0008-0000-0200-0000C2020000}"/>
            </a:ext>
          </a:extLst>
        </xdr:cNvPr>
        <xdr:cNvSpPr txBox="1"/>
      </xdr:nvSpPr>
      <xdr:spPr>
        <a:xfrm>
          <a:off x="19310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137939</xdr:rowOff>
    </xdr:from>
    <xdr:ext cx="469744" cy="259045"/>
    <xdr:sp macro="" textlink="">
      <xdr:nvSpPr>
        <xdr:cNvPr id="707" name="n_4aveValue【保健センター・保健所】&#10;一人当たり面積">
          <a:extLst>
            <a:ext uri="{FF2B5EF4-FFF2-40B4-BE49-F238E27FC236}">
              <a16:creationId xmlns:a16="http://schemas.microsoft.com/office/drawing/2014/main" id="{00000000-0008-0000-0200-0000C3020000}"/>
            </a:ext>
          </a:extLst>
        </xdr:cNvPr>
        <xdr:cNvSpPr txBox="1"/>
      </xdr:nvSpPr>
      <xdr:spPr>
        <a:xfrm>
          <a:off x="18421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131335</xdr:rowOff>
    </xdr:from>
    <xdr:ext cx="469744" cy="259045"/>
    <xdr:sp macro="" textlink="">
      <xdr:nvSpPr>
        <xdr:cNvPr id="708" name="n_1mainValue【保健センター・保健所】&#10;一人当たり面積">
          <a:extLst>
            <a:ext uri="{FF2B5EF4-FFF2-40B4-BE49-F238E27FC236}">
              <a16:creationId xmlns:a16="http://schemas.microsoft.com/office/drawing/2014/main" id="{00000000-0008-0000-0200-0000C4020000}"/>
            </a:ext>
          </a:extLst>
        </xdr:cNvPr>
        <xdr:cNvSpPr txBox="1"/>
      </xdr:nvSpPr>
      <xdr:spPr>
        <a:xfrm>
          <a:off x="21075727"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131335</xdr:rowOff>
    </xdr:from>
    <xdr:ext cx="469744" cy="259045"/>
    <xdr:sp macro="" textlink="">
      <xdr:nvSpPr>
        <xdr:cNvPr id="709" name="n_2mainValue【保健センター・保健所】&#10;一人当たり面積">
          <a:extLst>
            <a:ext uri="{FF2B5EF4-FFF2-40B4-BE49-F238E27FC236}">
              <a16:creationId xmlns:a16="http://schemas.microsoft.com/office/drawing/2014/main" id="{00000000-0008-0000-0200-0000C5020000}"/>
            </a:ext>
          </a:extLst>
        </xdr:cNvPr>
        <xdr:cNvSpPr txBox="1"/>
      </xdr:nvSpPr>
      <xdr:spPr>
        <a:xfrm>
          <a:off x="20199427" y="1007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140479</xdr:rowOff>
    </xdr:from>
    <xdr:ext cx="469744" cy="259045"/>
    <xdr:sp macro="" textlink="">
      <xdr:nvSpPr>
        <xdr:cNvPr id="710" name="n_3mainValue【保健センター・保健所】&#10;一人当たり面積">
          <a:extLst>
            <a:ext uri="{FF2B5EF4-FFF2-40B4-BE49-F238E27FC236}">
              <a16:creationId xmlns:a16="http://schemas.microsoft.com/office/drawing/2014/main" id="{00000000-0008-0000-0200-0000C6020000}"/>
            </a:ext>
          </a:extLst>
        </xdr:cNvPr>
        <xdr:cNvSpPr txBox="1"/>
      </xdr:nvSpPr>
      <xdr:spPr>
        <a:xfrm>
          <a:off x="1931042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140479</xdr:rowOff>
    </xdr:from>
    <xdr:ext cx="469744" cy="259045"/>
    <xdr:sp macro="" textlink="">
      <xdr:nvSpPr>
        <xdr:cNvPr id="711" name="n_4mainValue【保健センター・保健所】&#10;一人当たり面積">
          <a:extLst>
            <a:ext uri="{FF2B5EF4-FFF2-40B4-BE49-F238E27FC236}">
              <a16:creationId xmlns:a16="http://schemas.microsoft.com/office/drawing/2014/main" id="{00000000-0008-0000-0200-0000C7020000}"/>
            </a:ext>
          </a:extLst>
        </xdr:cNvPr>
        <xdr:cNvSpPr txBox="1"/>
      </xdr:nvSpPr>
      <xdr:spPr>
        <a:xfrm>
          <a:off x="1842142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00000000-0008-0000-0200-0000D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00000000-0008-0000-0200-0000E1020000}"/>
            </a:ext>
          </a:extLst>
        </xdr:cNvPr>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00000000-0008-0000-0200-0000E3020000}"/>
            </a:ext>
          </a:extLst>
        </xdr:cNvPr>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00000000-0008-0000-0200-0000E5020000}"/>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a:extLst>
            <a:ext uri="{FF2B5EF4-FFF2-40B4-BE49-F238E27FC236}">
              <a16:creationId xmlns:a16="http://schemas.microsoft.com/office/drawing/2014/main" id="{00000000-0008-0000-0200-0000E6020000}"/>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a:extLst>
            <a:ext uri="{FF2B5EF4-FFF2-40B4-BE49-F238E27FC236}">
              <a16:creationId xmlns:a16="http://schemas.microsoft.com/office/drawing/2014/main" id="{00000000-0008-0000-0200-0000E7020000}"/>
            </a:ext>
          </a:extLst>
        </xdr:cNvPr>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a:extLst>
            <a:ext uri="{FF2B5EF4-FFF2-40B4-BE49-F238E27FC236}">
              <a16:creationId xmlns:a16="http://schemas.microsoft.com/office/drawing/2014/main" id="{00000000-0008-0000-0200-0000E8020000}"/>
            </a:ext>
          </a:extLst>
        </xdr:cNvPr>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a:extLst>
            <a:ext uri="{FF2B5EF4-FFF2-40B4-BE49-F238E27FC236}">
              <a16:creationId xmlns:a16="http://schemas.microsoft.com/office/drawing/2014/main" id="{00000000-0008-0000-0200-0000E9020000}"/>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6" name="フローチャート: 判断 745">
          <a:extLst>
            <a:ext uri="{FF2B5EF4-FFF2-40B4-BE49-F238E27FC236}">
              <a16:creationId xmlns:a16="http://schemas.microsoft.com/office/drawing/2014/main" id="{00000000-0008-0000-0200-0000EA020000}"/>
            </a:ext>
          </a:extLst>
        </xdr:cNvPr>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130175</xdr:rowOff>
    </xdr:from>
    <xdr:to>
      <xdr:col>85</xdr:col>
      <xdr:colOff>177800</xdr:colOff>
      <xdr:row>83</xdr:row>
      <xdr:rowOff>60325</xdr:rowOff>
    </xdr:to>
    <xdr:sp macro="" textlink="">
      <xdr:nvSpPr>
        <xdr:cNvPr id="752" name="楕円 751">
          <a:extLst>
            <a:ext uri="{FF2B5EF4-FFF2-40B4-BE49-F238E27FC236}">
              <a16:creationId xmlns:a16="http://schemas.microsoft.com/office/drawing/2014/main" id="{00000000-0008-0000-0200-0000F0020000}"/>
            </a:ext>
          </a:extLst>
        </xdr:cNvPr>
        <xdr:cNvSpPr/>
      </xdr:nvSpPr>
      <xdr:spPr>
        <a:xfrm>
          <a:off x="162687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108602</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00000000-0008-0000-0200-0000F1020000}"/>
            </a:ext>
          </a:extLst>
        </xdr:cNvPr>
        <xdr:cNvSpPr txBox="1"/>
      </xdr:nvSpPr>
      <xdr:spPr>
        <a:xfrm>
          <a:off x="16357600"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93980</xdr:rowOff>
    </xdr:from>
    <xdr:to>
      <xdr:col>81</xdr:col>
      <xdr:colOff>101600</xdr:colOff>
      <xdr:row>83</xdr:row>
      <xdr:rowOff>24130</xdr:rowOff>
    </xdr:to>
    <xdr:sp macro="" textlink="">
      <xdr:nvSpPr>
        <xdr:cNvPr id="754" name="楕円 753">
          <a:extLst>
            <a:ext uri="{FF2B5EF4-FFF2-40B4-BE49-F238E27FC236}">
              <a16:creationId xmlns:a16="http://schemas.microsoft.com/office/drawing/2014/main" id="{00000000-0008-0000-0200-0000F2020000}"/>
            </a:ext>
          </a:extLst>
        </xdr:cNvPr>
        <xdr:cNvSpPr/>
      </xdr:nvSpPr>
      <xdr:spPr>
        <a:xfrm>
          <a:off x="15430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144780</xdr:rowOff>
    </xdr:from>
    <xdr:to>
      <xdr:col>85</xdr:col>
      <xdr:colOff>127000</xdr:colOff>
      <xdr:row>83</xdr:row>
      <xdr:rowOff>9525</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5481300" y="142036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73025</xdr:rowOff>
    </xdr:from>
    <xdr:to>
      <xdr:col>76</xdr:col>
      <xdr:colOff>165100</xdr:colOff>
      <xdr:row>83</xdr:row>
      <xdr:rowOff>3175</xdr:rowOff>
    </xdr:to>
    <xdr:sp macro="" textlink="">
      <xdr:nvSpPr>
        <xdr:cNvPr id="756" name="楕円 755">
          <a:extLst>
            <a:ext uri="{FF2B5EF4-FFF2-40B4-BE49-F238E27FC236}">
              <a16:creationId xmlns:a16="http://schemas.microsoft.com/office/drawing/2014/main" id="{00000000-0008-0000-0200-0000F4020000}"/>
            </a:ext>
          </a:extLst>
        </xdr:cNvPr>
        <xdr:cNvSpPr/>
      </xdr:nvSpPr>
      <xdr:spPr>
        <a:xfrm>
          <a:off x="14541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123825</xdr:rowOff>
    </xdr:from>
    <xdr:to>
      <xdr:col>81</xdr:col>
      <xdr:colOff>50800</xdr:colOff>
      <xdr:row>82</xdr:row>
      <xdr:rowOff>144780</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4592300" y="141827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36830</xdr:rowOff>
    </xdr:from>
    <xdr:to>
      <xdr:col>72</xdr:col>
      <xdr:colOff>38100</xdr:colOff>
      <xdr:row>82</xdr:row>
      <xdr:rowOff>138430</xdr:rowOff>
    </xdr:to>
    <xdr:sp macro="" textlink="">
      <xdr:nvSpPr>
        <xdr:cNvPr id="758" name="楕円 757">
          <a:extLst>
            <a:ext uri="{FF2B5EF4-FFF2-40B4-BE49-F238E27FC236}">
              <a16:creationId xmlns:a16="http://schemas.microsoft.com/office/drawing/2014/main" id="{00000000-0008-0000-0200-0000F6020000}"/>
            </a:ext>
          </a:extLst>
        </xdr:cNvPr>
        <xdr:cNvSpPr/>
      </xdr:nvSpPr>
      <xdr:spPr>
        <a:xfrm>
          <a:off x="13652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87630</xdr:rowOff>
    </xdr:from>
    <xdr:to>
      <xdr:col>76</xdr:col>
      <xdr:colOff>114300</xdr:colOff>
      <xdr:row>82</xdr:row>
      <xdr:rowOff>123825</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3703300" y="141465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170180</xdr:rowOff>
    </xdr:from>
    <xdr:to>
      <xdr:col>67</xdr:col>
      <xdr:colOff>101600</xdr:colOff>
      <xdr:row>82</xdr:row>
      <xdr:rowOff>100330</xdr:rowOff>
    </xdr:to>
    <xdr:sp macro="" textlink="">
      <xdr:nvSpPr>
        <xdr:cNvPr id="760" name="楕円 759">
          <a:extLst>
            <a:ext uri="{FF2B5EF4-FFF2-40B4-BE49-F238E27FC236}">
              <a16:creationId xmlns:a16="http://schemas.microsoft.com/office/drawing/2014/main" id="{00000000-0008-0000-0200-0000F8020000}"/>
            </a:ext>
          </a:extLst>
        </xdr:cNvPr>
        <xdr:cNvSpPr/>
      </xdr:nvSpPr>
      <xdr:spPr>
        <a:xfrm>
          <a:off x="12763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49530</xdr:rowOff>
    </xdr:from>
    <xdr:to>
      <xdr:col>71</xdr:col>
      <xdr:colOff>177800</xdr:colOff>
      <xdr:row>82</xdr:row>
      <xdr:rowOff>87630</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2814300" y="14108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62" name="n_1aveValue【消防施設】&#10;有形固定資産減価償却率">
          <a:extLst>
            <a:ext uri="{FF2B5EF4-FFF2-40B4-BE49-F238E27FC236}">
              <a16:creationId xmlns:a16="http://schemas.microsoft.com/office/drawing/2014/main" id="{00000000-0008-0000-0200-0000FA020000}"/>
            </a:ext>
          </a:extLst>
        </xdr:cNvPr>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763" name="n_2aveValue【消防施設】&#10;有形固定資産減価償却率">
          <a:extLst>
            <a:ext uri="{FF2B5EF4-FFF2-40B4-BE49-F238E27FC236}">
              <a16:creationId xmlns:a16="http://schemas.microsoft.com/office/drawing/2014/main" id="{00000000-0008-0000-0200-0000FB020000}"/>
            </a:ext>
          </a:extLst>
        </xdr:cNvPr>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64" name="n_3aveValue【消防施設】&#10;有形固定資産減価償却率">
          <a:extLst>
            <a:ext uri="{FF2B5EF4-FFF2-40B4-BE49-F238E27FC236}">
              <a16:creationId xmlns:a16="http://schemas.microsoft.com/office/drawing/2014/main" id="{00000000-0008-0000-0200-0000FC020000}"/>
            </a:ext>
          </a:extLst>
        </xdr:cNvPr>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141622</xdr:rowOff>
    </xdr:from>
    <xdr:ext cx="405111" cy="259045"/>
    <xdr:sp macro="" textlink="">
      <xdr:nvSpPr>
        <xdr:cNvPr id="765" name="n_4aveValue【消防施設】&#10;有形固定資産減価償却率">
          <a:extLst>
            <a:ext uri="{FF2B5EF4-FFF2-40B4-BE49-F238E27FC236}">
              <a16:creationId xmlns:a16="http://schemas.microsoft.com/office/drawing/2014/main" id="{00000000-0008-0000-0200-0000FD020000}"/>
            </a:ext>
          </a:extLst>
        </xdr:cNvPr>
        <xdr:cNvSpPr txBox="1"/>
      </xdr:nvSpPr>
      <xdr:spPr>
        <a:xfrm>
          <a:off x="12611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15257</xdr:rowOff>
    </xdr:from>
    <xdr:ext cx="405111" cy="259045"/>
    <xdr:sp macro="" textlink="">
      <xdr:nvSpPr>
        <xdr:cNvPr id="766" name="n_1mainValue【消防施設】&#10;有形固定資産減価償却率">
          <a:extLst>
            <a:ext uri="{FF2B5EF4-FFF2-40B4-BE49-F238E27FC236}">
              <a16:creationId xmlns:a16="http://schemas.microsoft.com/office/drawing/2014/main" id="{00000000-0008-0000-0200-0000FE020000}"/>
            </a:ext>
          </a:extLst>
        </xdr:cNvPr>
        <xdr:cNvSpPr txBox="1"/>
      </xdr:nvSpPr>
      <xdr:spPr>
        <a:xfrm>
          <a:off x="15266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165752</xdr:rowOff>
    </xdr:from>
    <xdr:ext cx="405111" cy="259045"/>
    <xdr:sp macro="" textlink="">
      <xdr:nvSpPr>
        <xdr:cNvPr id="767" name="n_2mainValue【消防施設】&#10;有形固定資産減価償却率">
          <a:extLst>
            <a:ext uri="{FF2B5EF4-FFF2-40B4-BE49-F238E27FC236}">
              <a16:creationId xmlns:a16="http://schemas.microsoft.com/office/drawing/2014/main" id="{00000000-0008-0000-0200-0000FF020000}"/>
            </a:ext>
          </a:extLst>
        </xdr:cNvPr>
        <xdr:cNvSpPr txBox="1"/>
      </xdr:nvSpPr>
      <xdr:spPr>
        <a:xfrm>
          <a:off x="14389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129557</xdr:rowOff>
    </xdr:from>
    <xdr:ext cx="405111" cy="259045"/>
    <xdr:sp macro="" textlink="">
      <xdr:nvSpPr>
        <xdr:cNvPr id="768" name="n_3mainValue【消防施設】&#10;有形固定資産減価償却率">
          <a:extLst>
            <a:ext uri="{FF2B5EF4-FFF2-40B4-BE49-F238E27FC236}">
              <a16:creationId xmlns:a16="http://schemas.microsoft.com/office/drawing/2014/main" id="{00000000-0008-0000-0200-000000030000}"/>
            </a:ext>
          </a:extLst>
        </xdr:cNvPr>
        <xdr:cNvSpPr txBox="1"/>
      </xdr:nvSpPr>
      <xdr:spPr>
        <a:xfrm>
          <a:off x="135007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69" name="n_4mainValue【消防施設】&#10;有形固定資産減価償却率">
          <a:extLst>
            <a:ext uri="{FF2B5EF4-FFF2-40B4-BE49-F238E27FC236}">
              <a16:creationId xmlns:a16="http://schemas.microsoft.com/office/drawing/2014/main" id="{00000000-0008-0000-0200-000001030000}"/>
            </a:ext>
          </a:extLst>
        </xdr:cNvPr>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00000000-0008-0000-0200-00001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00000000-0008-0000-0200-00001A03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a:extLst>
            <a:ext uri="{FF2B5EF4-FFF2-40B4-BE49-F238E27FC236}">
              <a16:creationId xmlns:a16="http://schemas.microsoft.com/office/drawing/2014/main" id="{00000000-0008-0000-0200-00001C030000}"/>
            </a:ext>
          </a:extLst>
        </xdr:cNvPr>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a:extLst>
            <a:ext uri="{FF2B5EF4-FFF2-40B4-BE49-F238E27FC236}">
              <a16:creationId xmlns:a16="http://schemas.microsoft.com/office/drawing/2014/main" id="{00000000-0008-0000-0200-00001E030000}"/>
            </a:ext>
          </a:extLst>
        </xdr:cNvPr>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00000000-0008-0000-0200-00001F030000}"/>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809" name="楕円 808">
          <a:extLst>
            <a:ext uri="{FF2B5EF4-FFF2-40B4-BE49-F238E27FC236}">
              <a16:creationId xmlns:a16="http://schemas.microsoft.com/office/drawing/2014/main" id="{00000000-0008-0000-0200-000029030000}"/>
            </a:ext>
          </a:extLst>
        </xdr:cNvPr>
        <xdr:cNvSpPr/>
      </xdr:nvSpPr>
      <xdr:spPr>
        <a:xfrm>
          <a:off x="22110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156227</xdr:rowOff>
    </xdr:from>
    <xdr:ext cx="469744" cy="259045"/>
    <xdr:sp macro="" textlink="">
      <xdr:nvSpPr>
        <xdr:cNvPr id="810" name="【消防施設】&#10;一人当たり面積該当値テキスト">
          <a:extLst>
            <a:ext uri="{FF2B5EF4-FFF2-40B4-BE49-F238E27FC236}">
              <a16:creationId xmlns:a16="http://schemas.microsoft.com/office/drawing/2014/main" id="{00000000-0008-0000-0200-00002A030000}"/>
            </a:ext>
          </a:extLst>
        </xdr:cNvPr>
        <xdr:cNvSpPr txBox="1"/>
      </xdr:nvSpPr>
      <xdr:spPr>
        <a:xfrm>
          <a:off x="22199600"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811" name="楕円 810">
          <a:extLst>
            <a:ext uri="{FF2B5EF4-FFF2-40B4-BE49-F238E27FC236}">
              <a16:creationId xmlns:a16="http://schemas.microsoft.com/office/drawing/2014/main" id="{00000000-0008-0000-0200-00002B030000}"/>
            </a:ext>
          </a:extLst>
        </xdr:cNvPr>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57150</xdr:rowOff>
    </xdr:from>
    <xdr:to>
      <xdr:col>116</xdr:col>
      <xdr:colOff>63500</xdr:colOff>
      <xdr:row>83</xdr:row>
      <xdr:rowOff>57150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21323300" y="1428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813" name="楕円 812">
          <a:extLst>
            <a:ext uri="{FF2B5EF4-FFF2-40B4-BE49-F238E27FC236}">
              <a16:creationId xmlns:a16="http://schemas.microsoft.com/office/drawing/2014/main" id="{00000000-0008-0000-0200-00002D030000}"/>
            </a:ext>
          </a:extLst>
        </xdr:cNvPr>
        <xdr:cNvSpPr/>
      </xdr:nvSpPr>
      <xdr:spPr>
        <a:xfrm>
          <a:off x="2038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57150</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20434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815" name="楕円 814">
          <a:extLst>
            <a:ext uri="{FF2B5EF4-FFF2-40B4-BE49-F238E27FC236}">
              <a16:creationId xmlns:a16="http://schemas.microsoft.com/office/drawing/2014/main" id="{00000000-0008-0000-0200-00002F030000}"/>
            </a:ext>
          </a:extLst>
        </xdr:cNvPr>
        <xdr:cNvSpPr/>
      </xdr:nvSpPr>
      <xdr:spPr>
        <a:xfrm>
          <a:off x="19494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57150</xdr:rowOff>
    </xdr:from>
    <xdr:to>
      <xdr:col>107</xdr:col>
      <xdr:colOff>50800</xdr:colOff>
      <xdr:row>83</xdr:row>
      <xdr:rowOff>57150</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9545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6350</xdr:rowOff>
    </xdr:from>
    <xdr:to>
      <xdr:col>98</xdr:col>
      <xdr:colOff>38100</xdr:colOff>
      <xdr:row>83</xdr:row>
      <xdr:rowOff>107950</xdr:rowOff>
    </xdr:to>
    <xdr:sp macro="" textlink="">
      <xdr:nvSpPr>
        <xdr:cNvPr id="817" name="楕円 816">
          <a:extLst>
            <a:ext uri="{FF2B5EF4-FFF2-40B4-BE49-F238E27FC236}">
              <a16:creationId xmlns:a16="http://schemas.microsoft.com/office/drawing/2014/main" id="{00000000-0008-0000-0200-000031030000}"/>
            </a:ext>
          </a:extLst>
        </xdr:cNvPr>
        <xdr:cNvSpPr/>
      </xdr:nvSpPr>
      <xdr:spPr>
        <a:xfrm>
          <a:off x="18605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57150</xdr:rowOff>
    </xdr:from>
    <xdr:to>
      <xdr:col>102</xdr:col>
      <xdr:colOff>114300</xdr:colOff>
      <xdr:row>83</xdr:row>
      <xdr:rowOff>57150</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8656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a:extLst>
            <a:ext uri="{FF2B5EF4-FFF2-40B4-BE49-F238E27FC236}">
              <a16:creationId xmlns:a16="http://schemas.microsoft.com/office/drawing/2014/main" id="{00000000-0008-0000-0200-000033030000}"/>
            </a:ext>
          </a:extLst>
        </xdr:cNvPr>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0" name="n_2aveValue【消防施設】&#10;一人当たり面積">
          <a:extLst>
            <a:ext uri="{FF2B5EF4-FFF2-40B4-BE49-F238E27FC236}">
              <a16:creationId xmlns:a16="http://schemas.microsoft.com/office/drawing/2014/main" id="{00000000-0008-0000-0200-000034030000}"/>
            </a:ext>
          </a:extLst>
        </xdr:cNvPr>
        <xdr:cNvSpPr txBox="1"/>
      </xdr:nvSpPr>
      <xdr:spPr>
        <a:xfrm>
          <a:off x="20199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1" name="n_3aveValue【消防施設】&#10;一人当たり面積">
          <a:extLst>
            <a:ext uri="{FF2B5EF4-FFF2-40B4-BE49-F238E27FC236}">
              <a16:creationId xmlns:a16="http://schemas.microsoft.com/office/drawing/2014/main" id="{00000000-0008-0000-0200-000035030000}"/>
            </a:ext>
          </a:extLst>
        </xdr:cNvPr>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22" name="n_4aveValue【消防施設】&#10;一人当たり面積">
          <a:extLst>
            <a:ext uri="{FF2B5EF4-FFF2-40B4-BE49-F238E27FC236}">
              <a16:creationId xmlns:a16="http://schemas.microsoft.com/office/drawing/2014/main" id="{00000000-0008-0000-0200-000036030000}"/>
            </a:ext>
          </a:extLst>
        </xdr:cNvPr>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99077</xdr:rowOff>
    </xdr:from>
    <xdr:ext cx="469744" cy="259045"/>
    <xdr:sp macro="" textlink="">
      <xdr:nvSpPr>
        <xdr:cNvPr id="823" name="n_1mainValue【消防施設】&#10;一人当たり面積">
          <a:extLst>
            <a:ext uri="{FF2B5EF4-FFF2-40B4-BE49-F238E27FC236}">
              <a16:creationId xmlns:a16="http://schemas.microsoft.com/office/drawing/2014/main" id="{00000000-0008-0000-0200-000037030000}"/>
            </a:ext>
          </a:extLst>
        </xdr:cNvPr>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824" name="n_2mainValue【消防施設】&#10;一人当たり面積">
          <a:extLst>
            <a:ext uri="{FF2B5EF4-FFF2-40B4-BE49-F238E27FC236}">
              <a16:creationId xmlns:a16="http://schemas.microsoft.com/office/drawing/2014/main" id="{00000000-0008-0000-0200-000038030000}"/>
            </a:ext>
          </a:extLst>
        </xdr:cNvPr>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825" name="n_3mainValue【消防施設】&#10;一人当たり面積">
          <a:extLst>
            <a:ext uri="{FF2B5EF4-FFF2-40B4-BE49-F238E27FC236}">
              <a16:creationId xmlns:a16="http://schemas.microsoft.com/office/drawing/2014/main" id="{00000000-0008-0000-0200-000039030000}"/>
            </a:ext>
          </a:extLst>
        </xdr:cNvPr>
        <xdr:cNvSpPr txBox="1"/>
      </xdr:nvSpPr>
      <xdr:spPr>
        <a:xfrm>
          <a:off x="19310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99077</xdr:rowOff>
    </xdr:from>
    <xdr:ext cx="469744" cy="259045"/>
    <xdr:sp macro="" textlink="">
      <xdr:nvSpPr>
        <xdr:cNvPr id="826" name="n_4mainValue【消防施設】&#10;一人当たり面積">
          <a:extLst>
            <a:ext uri="{FF2B5EF4-FFF2-40B4-BE49-F238E27FC236}">
              <a16:creationId xmlns:a16="http://schemas.microsoft.com/office/drawing/2014/main" id="{00000000-0008-0000-0200-00003A030000}"/>
            </a:ext>
          </a:extLst>
        </xdr:cNvPr>
        <xdr:cNvSpPr txBox="1"/>
      </xdr:nvSpPr>
      <xdr:spPr>
        <a:xfrm>
          <a:off x="18421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00000000-0008-0000-0200-00005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a:extLst>
            <a:ext uri="{FF2B5EF4-FFF2-40B4-BE49-F238E27FC236}">
              <a16:creationId xmlns:a16="http://schemas.microsoft.com/office/drawing/2014/main" id="{00000000-0008-0000-0200-000054030000}"/>
            </a:ext>
          </a:extLst>
        </xdr:cNvPr>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a:extLst>
            <a:ext uri="{FF2B5EF4-FFF2-40B4-BE49-F238E27FC236}">
              <a16:creationId xmlns:a16="http://schemas.microsoft.com/office/drawing/2014/main" id="{00000000-0008-0000-0200-000056030000}"/>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55263</xdr:rowOff>
    </xdr:from>
    <xdr:ext cx="405111" cy="259045"/>
    <xdr:sp macro="" textlink="">
      <xdr:nvSpPr>
        <xdr:cNvPr id="856" name="【庁舎】&#10;有形固定資産減価償却率平均値テキスト">
          <a:extLst>
            <a:ext uri="{FF2B5EF4-FFF2-40B4-BE49-F238E27FC236}">
              <a16:creationId xmlns:a16="http://schemas.microsoft.com/office/drawing/2014/main" id="{00000000-0008-0000-0200-000058030000}"/>
            </a:ext>
          </a:extLst>
        </xdr:cNvPr>
        <xdr:cNvSpPr txBox="1"/>
      </xdr:nvSpPr>
      <xdr:spPr>
        <a:xfrm>
          <a:off x="16357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a:extLst>
            <a:ext uri="{FF2B5EF4-FFF2-40B4-BE49-F238E27FC236}">
              <a16:creationId xmlns:a16="http://schemas.microsoft.com/office/drawing/2014/main" id="{00000000-0008-0000-0200-000059030000}"/>
            </a:ext>
          </a:extLst>
        </xdr:cNvPr>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a:extLst>
            <a:ext uri="{FF2B5EF4-FFF2-40B4-BE49-F238E27FC236}">
              <a16:creationId xmlns:a16="http://schemas.microsoft.com/office/drawing/2014/main" id="{00000000-0008-0000-0200-00005A030000}"/>
            </a:ext>
          </a:extLst>
        </xdr:cNvPr>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a:extLst>
            <a:ext uri="{FF2B5EF4-FFF2-40B4-BE49-F238E27FC236}">
              <a16:creationId xmlns:a16="http://schemas.microsoft.com/office/drawing/2014/main" id="{00000000-0008-0000-0200-00005B030000}"/>
            </a:ext>
          </a:extLst>
        </xdr:cNvPr>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a:extLst>
            <a:ext uri="{FF2B5EF4-FFF2-40B4-BE49-F238E27FC236}">
              <a16:creationId xmlns:a16="http://schemas.microsoft.com/office/drawing/2014/main" id="{00000000-0008-0000-0200-00005C030000}"/>
            </a:ext>
          </a:extLst>
        </xdr:cNvPr>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1" name="フローチャート: 判断 860">
          <a:extLst>
            <a:ext uri="{FF2B5EF4-FFF2-40B4-BE49-F238E27FC236}">
              <a16:creationId xmlns:a16="http://schemas.microsoft.com/office/drawing/2014/main" id="{00000000-0008-0000-0200-00005D030000}"/>
            </a:ext>
          </a:extLst>
        </xdr:cNvPr>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65405</xdr:rowOff>
    </xdr:from>
    <xdr:to>
      <xdr:col>85</xdr:col>
      <xdr:colOff>177800</xdr:colOff>
      <xdr:row>102</xdr:row>
      <xdr:rowOff>167005</xdr:rowOff>
    </xdr:to>
    <xdr:sp macro="" textlink="">
      <xdr:nvSpPr>
        <xdr:cNvPr id="867" name="楕円 866">
          <a:extLst>
            <a:ext uri="{FF2B5EF4-FFF2-40B4-BE49-F238E27FC236}">
              <a16:creationId xmlns:a16="http://schemas.microsoft.com/office/drawing/2014/main" id="{00000000-0008-0000-0200-000063030000}"/>
            </a:ext>
          </a:extLst>
        </xdr:cNvPr>
        <xdr:cNvSpPr/>
      </xdr:nvSpPr>
      <xdr:spPr>
        <a:xfrm>
          <a:off x="162687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88282</xdr:rowOff>
    </xdr:from>
    <xdr:ext cx="405111" cy="259045"/>
    <xdr:sp macro="" textlink="">
      <xdr:nvSpPr>
        <xdr:cNvPr id="868" name="【庁舎】&#10;有形固定資産減価償却率該当値テキスト">
          <a:extLst>
            <a:ext uri="{FF2B5EF4-FFF2-40B4-BE49-F238E27FC236}">
              <a16:creationId xmlns:a16="http://schemas.microsoft.com/office/drawing/2014/main" id="{00000000-0008-0000-0200-000064030000}"/>
            </a:ext>
          </a:extLst>
        </xdr:cNvPr>
        <xdr:cNvSpPr txBox="1"/>
      </xdr:nvSpPr>
      <xdr:spPr>
        <a:xfrm>
          <a:off x="16357600" y="174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42545</xdr:rowOff>
    </xdr:from>
    <xdr:to>
      <xdr:col>81</xdr:col>
      <xdr:colOff>101600</xdr:colOff>
      <xdr:row>102</xdr:row>
      <xdr:rowOff>144145</xdr:rowOff>
    </xdr:to>
    <xdr:sp macro="" textlink="">
      <xdr:nvSpPr>
        <xdr:cNvPr id="869" name="楕円 868">
          <a:extLst>
            <a:ext uri="{FF2B5EF4-FFF2-40B4-BE49-F238E27FC236}">
              <a16:creationId xmlns:a16="http://schemas.microsoft.com/office/drawing/2014/main" id="{00000000-0008-0000-0200-000065030000}"/>
            </a:ext>
          </a:extLst>
        </xdr:cNvPr>
        <xdr:cNvSpPr/>
      </xdr:nvSpPr>
      <xdr:spPr>
        <a:xfrm>
          <a:off x="15430500" y="175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93345</xdr:rowOff>
    </xdr:from>
    <xdr:to>
      <xdr:col>85</xdr:col>
      <xdr:colOff>127000</xdr:colOff>
      <xdr:row>102</xdr:row>
      <xdr:rowOff>116205</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a:off x="15481300" y="175812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118745</xdr:rowOff>
    </xdr:from>
    <xdr:to>
      <xdr:col>76</xdr:col>
      <xdr:colOff>165100</xdr:colOff>
      <xdr:row>105</xdr:row>
      <xdr:rowOff>48895</xdr:rowOff>
    </xdr:to>
    <xdr:sp macro="" textlink="">
      <xdr:nvSpPr>
        <xdr:cNvPr id="871" name="楕円 870">
          <a:extLst>
            <a:ext uri="{FF2B5EF4-FFF2-40B4-BE49-F238E27FC236}">
              <a16:creationId xmlns:a16="http://schemas.microsoft.com/office/drawing/2014/main" id="{00000000-0008-0000-0200-000067030000}"/>
            </a:ext>
          </a:extLst>
        </xdr:cNvPr>
        <xdr:cNvSpPr/>
      </xdr:nvSpPr>
      <xdr:spPr>
        <a:xfrm>
          <a:off x="145415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93345</xdr:rowOff>
    </xdr:from>
    <xdr:to>
      <xdr:col>81</xdr:col>
      <xdr:colOff>50800</xdr:colOff>
      <xdr:row>104</xdr:row>
      <xdr:rowOff>169545</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flipV="1">
          <a:off x="14592300" y="17581245"/>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73025</xdr:rowOff>
    </xdr:from>
    <xdr:to>
      <xdr:col>72</xdr:col>
      <xdr:colOff>38100</xdr:colOff>
      <xdr:row>105</xdr:row>
      <xdr:rowOff>3175</xdr:rowOff>
    </xdr:to>
    <xdr:sp macro="" textlink="">
      <xdr:nvSpPr>
        <xdr:cNvPr id="873" name="楕円 872">
          <a:extLst>
            <a:ext uri="{FF2B5EF4-FFF2-40B4-BE49-F238E27FC236}">
              <a16:creationId xmlns:a16="http://schemas.microsoft.com/office/drawing/2014/main" id="{00000000-0008-0000-0200-000069030000}"/>
            </a:ext>
          </a:extLst>
        </xdr:cNvPr>
        <xdr:cNvSpPr/>
      </xdr:nvSpPr>
      <xdr:spPr>
        <a:xfrm>
          <a:off x="13652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123825</xdr:rowOff>
    </xdr:from>
    <xdr:to>
      <xdr:col>76</xdr:col>
      <xdr:colOff>114300</xdr:colOff>
      <xdr:row>104</xdr:row>
      <xdr:rowOff>169545</xdr:rowOff>
    </xdr:to>
    <xdr:cxnSp macro="">
      <xdr:nvCxnSpPr>
        <xdr:cNvPr id="874" name="直線コネクタ 873">
          <a:extLst>
            <a:ext uri="{FF2B5EF4-FFF2-40B4-BE49-F238E27FC236}">
              <a16:creationId xmlns:a16="http://schemas.microsoft.com/office/drawing/2014/main" id="{00000000-0008-0000-0200-00006A030000}"/>
            </a:ext>
          </a:extLst>
        </xdr:cNvPr>
        <xdr:cNvCxnSpPr/>
      </xdr:nvCxnSpPr>
      <xdr:spPr>
        <a:xfrm>
          <a:off x="13703300" y="179546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25400</xdr:rowOff>
    </xdr:from>
    <xdr:to>
      <xdr:col>67</xdr:col>
      <xdr:colOff>101600</xdr:colOff>
      <xdr:row>104</xdr:row>
      <xdr:rowOff>127000</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1276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76200</xdr:rowOff>
    </xdr:from>
    <xdr:to>
      <xdr:col>71</xdr:col>
      <xdr:colOff>177800</xdr:colOff>
      <xdr:row>104</xdr:row>
      <xdr:rowOff>123825</xdr:rowOff>
    </xdr:to>
    <xdr:cxnSp macro="">
      <xdr:nvCxnSpPr>
        <xdr:cNvPr id="876" name="直線コネクタ 875">
          <a:extLst>
            <a:ext uri="{FF2B5EF4-FFF2-40B4-BE49-F238E27FC236}">
              <a16:creationId xmlns:a16="http://schemas.microsoft.com/office/drawing/2014/main" id="{00000000-0008-0000-0200-00006C030000}"/>
            </a:ext>
          </a:extLst>
        </xdr:cNvPr>
        <xdr:cNvCxnSpPr/>
      </xdr:nvCxnSpPr>
      <xdr:spPr>
        <a:xfrm>
          <a:off x="12814300" y="179070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137177</xdr:rowOff>
    </xdr:from>
    <xdr:ext cx="405111" cy="259045"/>
    <xdr:sp macro="" textlink="">
      <xdr:nvSpPr>
        <xdr:cNvPr id="877" name="n_1aveValue【庁舎】&#10;有形固定資産減価償却率">
          <a:extLst>
            <a:ext uri="{FF2B5EF4-FFF2-40B4-BE49-F238E27FC236}">
              <a16:creationId xmlns:a16="http://schemas.microsoft.com/office/drawing/2014/main" id="{00000000-0008-0000-0200-00006D030000}"/>
            </a:ext>
          </a:extLst>
        </xdr:cNvPr>
        <xdr:cNvSpPr txBox="1"/>
      </xdr:nvSpPr>
      <xdr:spPr>
        <a:xfrm>
          <a:off x="152660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78" name="n_2aveValue【庁舎】&#10;有形固定資産減価償却率">
          <a:extLst>
            <a:ext uri="{FF2B5EF4-FFF2-40B4-BE49-F238E27FC236}">
              <a16:creationId xmlns:a16="http://schemas.microsoft.com/office/drawing/2014/main" id="{00000000-0008-0000-0200-00006E030000}"/>
            </a:ext>
          </a:extLst>
        </xdr:cNvPr>
        <xdr:cNvSpPr txBox="1"/>
      </xdr:nvSpPr>
      <xdr:spPr>
        <a:xfrm>
          <a:off x="14389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879" name="n_3aveValue【庁舎】&#10;有形固定資産減価償却率">
          <a:extLst>
            <a:ext uri="{FF2B5EF4-FFF2-40B4-BE49-F238E27FC236}">
              <a16:creationId xmlns:a16="http://schemas.microsoft.com/office/drawing/2014/main" id="{00000000-0008-0000-0200-00006F030000}"/>
            </a:ext>
          </a:extLst>
        </xdr:cNvPr>
        <xdr:cNvSpPr txBox="1"/>
      </xdr:nvSpPr>
      <xdr:spPr>
        <a:xfrm>
          <a:off x="13500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880" name="n_4aveValue【庁舎】&#10;有形固定資産減価償却率">
          <a:extLst>
            <a:ext uri="{FF2B5EF4-FFF2-40B4-BE49-F238E27FC236}">
              <a16:creationId xmlns:a16="http://schemas.microsoft.com/office/drawing/2014/main" id="{00000000-0008-0000-0200-000070030000}"/>
            </a:ext>
          </a:extLst>
        </xdr:cNvPr>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160672</xdr:rowOff>
    </xdr:from>
    <xdr:ext cx="405111" cy="259045"/>
    <xdr:sp macro="" textlink="">
      <xdr:nvSpPr>
        <xdr:cNvPr id="881" name="n_1mainValue【庁舎】&#10;有形固定資産減価償却率">
          <a:extLst>
            <a:ext uri="{FF2B5EF4-FFF2-40B4-BE49-F238E27FC236}">
              <a16:creationId xmlns:a16="http://schemas.microsoft.com/office/drawing/2014/main" id="{00000000-0008-0000-0200-000071030000}"/>
            </a:ext>
          </a:extLst>
        </xdr:cNvPr>
        <xdr:cNvSpPr txBox="1"/>
      </xdr:nvSpPr>
      <xdr:spPr>
        <a:xfrm>
          <a:off x="15266044" y="1730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40022</xdr:rowOff>
    </xdr:from>
    <xdr:ext cx="405111" cy="259045"/>
    <xdr:sp macro="" textlink="">
      <xdr:nvSpPr>
        <xdr:cNvPr id="882" name="n_2mainValue【庁舎】&#10;有形固定資産減価償却率">
          <a:extLst>
            <a:ext uri="{FF2B5EF4-FFF2-40B4-BE49-F238E27FC236}">
              <a16:creationId xmlns:a16="http://schemas.microsoft.com/office/drawing/2014/main" id="{00000000-0008-0000-0200-000072030000}"/>
            </a:ext>
          </a:extLst>
        </xdr:cNvPr>
        <xdr:cNvSpPr txBox="1"/>
      </xdr:nvSpPr>
      <xdr:spPr>
        <a:xfrm>
          <a:off x="14389744" y="1804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165752</xdr:rowOff>
    </xdr:from>
    <xdr:ext cx="405111" cy="259045"/>
    <xdr:sp macro="" textlink="">
      <xdr:nvSpPr>
        <xdr:cNvPr id="883" name="n_3mainValue【庁舎】&#10;有形固定資産減価償却率">
          <a:extLst>
            <a:ext uri="{FF2B5EF4-FFF2-40B4-BE49-F238E27FC236}">
              <a16:creationId xmlns:a16="http://schemas.microsoft.com/office/drawing/2014/main" id="{00000000-0008-0000-0200-000073030000}"/>
            </a:ext>
          </a:extLst>
        </xdr:cNvPr>
        <xdr:cNvSpPr txBox="1"/>
      </xdr:nvSpPr>
      <xdr:spPr>
        <a:xfrm>
          <a:off x="13500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118127</xdr:rowOff>
    </xdr:from>
    <xdr:ext cx="405111" cy="259045"/>
    <xdr:sp macro="" textlink="">
      <xdr:nvSpPr>
        <xdr:cNvPr id="884" name="n_4mainValue【庁舎】&#10;有形固定資産減価償却率">
          <a:extLst>
            <a:ext uri="{FF2B5EF4-FFF2-40B4-BE49-F238E27FC236}">
              <a16:creationId xmlns:a16="http://schemas.microsoft.com/office/drawing/2014/main" id="{00000000-0008-0000-0200-000074030000}"/>
            </a:ext>
          </a:extLst>
        </xdr:cNvPr>
        <xdr:cNvSpPr txBox="1"/>
      </xdr:nvSpPr>
      <xdr:spPr>
        <a:xfrm>
          <a:off x="12611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00000000-0008-0000-0200-00007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00000000-0008-0000-0200-00007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00000000-0008-0000-0200-00007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00000000-0008-0000-0200-00007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00000000-0008-0000-0200-00007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a:extLst>
            <a:ext uri="{FF2B5EF4-FFF2-40B4-BE49-F238E27FC236}">
              <a16:creationId xmlns:a16="http://schemas.microsoft.com/office/drawing/2014/main" id="{00000000-0008-0000-0200-00007F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a:extLst>
            <a:ext uri="{FF2B5EF4-FFF2-40B4-BE49-F238E27FC236}">
              <a16:creationId xmlns:a16="http://schemas.microsoft.com/office/drawing/2014/main" id="{00000000-0008-0000-0200-000080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a:extLst>
            <a:ext uri="{FF2B5EF4-FFF2-40B4-BE49-F238E27FC236}">
              <a16:creationId xmlns:a16="http://schemas.microsoft.com/office/drawing/2014/main" id="{00000000-0008-0000-0200-000081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a:extLst>
            <a:ext uri="{FF2B5EF4-FFF2-40B4-BE49-F238E27FC236}">
              <a16:creationId xmlns:a16="http://schemas.microsoft.com/office/drawing/2014/main" id="{00000000-0008-0000-0200-000082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a:extLst>
            <a:ext uri="{FF2B5EF4-FFF2-40B4-BE49-F238E27FC236}">
              <a16:creationId xmlns:a16="http://schemas.microsoft.com/office/drawing/2014/main" id="{00000000-0008-0000-0200-000083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a:extLst>
            <a:ext uri="{FF2B5EF4-FFF2-40B4-BE49-F238E27FC236}">
              <a16:creationId xmlns:a16="http://schemas.microsoft.com/office/drawing/2014/main" id="{00000000-0008-0000-0200-000084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a:extLst>
            <a:ext uri="{FF2B5EF4-FFF2-40B4-BE49-F238E27FC236}">
              <a16:creationId xmlns:a16="http://schemas.microsoft.com/office/drawing/2014/main" id="{00000000-0008-0000-0200-00008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a:extLst>
            <a:ext uri="{FF2B5EF4-FFF2-40B4-BE49-F238E27FC236}">
              <a16:creationId xmlns:a16="http://schemas.microsoft.com/office/drawing/2014/main" id="{00000000-0008-0000-0200-00008C030000}"/>
            </a:ext>
          </a:extLst>
        </xdr:cNvPr>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a:extLst>
            <a:ext uri="{FF2B5EF4-FFF2-40B4-BE49-F238E27FC236}">
              <a16:creationId xmlns:a16="http://schemas.microsoft.com/office/drawing/2014/main" id="{00000000-0008-0000-0200-00008D030000}"/>
            </a:ext>
          </a:extLst>
        </xdr:cNvPr>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a:extLst>
            <a:ext uri="{FF2B5EF4-FFF2-40B4-BE49-F238E27FC236}">
              <a16:creationId xmlns:a16="http://schemas.microsoft.com/office/drawing/2014/main" id="{00000000-0008-0000-0200-00008F030000}"/>
            </a:ext>
          </a:extLst>
        </xdr:cNvPr>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913" name="【庁舎】&#10;一人当たり面積平均値テキスト">
          <a:extLst>
            <a:ext uri="{FF2B5EF4-FFF2-40B4-BE49-F238E27FC236}">
              <a16:creationId xmlns:a16="http://schemas.microsoft.com/office/drawing/2014/main" id="{00000000-0008-0000-0200-000091030000}"/>
            </a:ext>
          </a:extLst>
        </xdr:cNvPr>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a:extLst>
            <a:ext uri="{FF2B5EF4-FFF2-40B4-BE49-F238E27FC236}">
              <a16:creationId xmlns:a16="http://schemas.microsoft.com/office/drawing/2014/main" id="{00000000-0008-0000-0200-000092030000}"/>
            </a:ext>
          </a:extLst>
        </xdr:cNvPr>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a:extLst>
            <a:ext uri="{FF2B5EF4-FFF2-40B4-BE49-F238E27FC236}">
              <a16:creationId xmlns:a16="http://schemas.microsoft.com/office/drawing/2014/main" id="{00000000-0008-0000-0200-000093030000}"/>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a:extLst>
            <a:ext uri="{FF2B5EF4-FFF2-40B4-BE49-F238E27FC236}">
              <a16:creationId xmlns:a16="http://schemas.microsoft.com/office/drawing/2014/main" id="{00000000-0008-0000-0200-000094030000}"/>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a:extLst>
            <a:ext uri="{FF2B5EF4-FFF2-40B4-BE49-F238E27FC236}">
              <a16:creationId xmlns:a16="http://schemas.microsoft.com/office/drawing/2014/main" id="{00000000-0008-0000-0200-000095030000}"/>
            </a:ext>
          </a:extLst>
        </xdr:cNvPr>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8" name="フローチャート: 判断 917">
          <a:extLst>
            <a:ext uri="{FF2B5EF4-FFF2-40B4-BE49-F238E27FC236}">
              <a16:creationId xmlns:a16="http://schemas.microsoft.com/office/drawing/2014/main" id="{00000000-0008-0000-0200-000096030000}"/>
            </a:ext>
          </a:extLst>
        </xdr:cNvPr>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200-00009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113030</xdr:rowOff>
    </xdr:from>
    <xdr:to>
      <xdr:col>116</xdr:col>
      <xdr:colOff>114300</xdr:colOff>
      <xdr:row>105</xdr:row>
      <xdr:rowOff>43180</xdr:rowOff>
    </xdr:to>
    <xdr:sp macro="" textlink="">
      <xdr:nvSpPr>
        <xdr:cNvPr id="924" name="楕円 923">
          <a:extLst>
            <a:ext uri="{FF2B5EF4-FFF2-40B4-BE49-F238E27FC236}">
              <a16:creationId xmlns:a16="http://schemas.microsoft.com/office/drawing/2014/main" id="{00000000-0008-0000-0200-00009C030000}"/>
            </a:ext>
          </a:extLst>
        </xdr:cNvPr>
        <xdr:cNvSpPr/>
      </xdr:nvSpPr>
      <xdr:spPr>
        <a:xfrm>
          <a:off x="221107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135907</xdr:rowOff>
    </xdr:from>
    <xdr:ext cx="469744" cy="259045"/>
    <xdr:sp macro="" textlink="">
      <xdr:nvSpPr>
        <xdr:cNvPr id="925" name="【庁舎】&#10;一人当たり面積該当値テキスト">
          <a:extLst>
            <a:ext uri="{FF2B5EF4-FFF2-40B4-BE49-F238E27FC236}">
              <a16:creationId xmlns:a16="http://schemas.microsoft.com/office/drawing/2014/main" id="{00000000-0008-0000-0200-00009D030000}"/>
            </a:ext>
          </a:extLst>
        </xdr:cNvPr>
        <xdr:cNvSpPr txBox="1"/>
      </xdr:nvSpPr>
      <xdr:spPr>
        <a:xfrm>
          <a:off x="22199600"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116839</xdr:rowOff>
    </xdr:from>
    <xdr:to>
      <xdr:col>112</xdr:col>
      <xdr:colOff>38100</xdr:colOff>
      <xdr:row>105</xdr:row>
      <xdr:rowOff>46989</xdr:rowOff>
    </xdr:to>
    <xdr:sp macro="" textlink="">
      <xdr:nvSpPr>
        <xdr:cNvPr id="926" name="楕円 925">
          <a:extLst>
            <a:ext uri="{FF2B5EF4-FFF2-40B4-BE49-F238E27FC236}">
              <a16:creationId xmlns:a16="http://schemas.microsoft.com/office/drawing/2014/main" id="{00000000-0008-0000-0200-00009E030000}"/>
            </a:ext>
          </a:extLst>
        </xdr:cNvPr>
        <xdr:cNvSpPr/>
      </xdr:nvSpPr>
      <xdr:spPr>
        <a:xfrm>
          <a:off x="2127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163830</xdr:rowOff>
    </xdr:from>
    <xdr:to>
      <xdr:col>116</xdr:col>
      <xdr:colOff>63500</xdr:colOff>
      <xdr:row>104</xdr:row>
      <xdr:rowOff>167639</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flipV="1">
          <a:off x="21323300" y="179946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116839</xdr:rowOff>
    </xdr:from>
    <xdr:to>
      <xdr:col>107</xdr:col>
      <xdr:colOff>101600</xdr:colOff>
      <xdr:row>105</xdr:row>
      <xdr:rowOff>46989</xdr:rowOff>
    </xdr:to>
    <xdr:sp macro="" textlink="">
      <xdr:nvSpPr>
        <xdr:cNvPr id="928" name="楕円 927">
          <a:extLst>
            <a:ext uri="{FF2B5EF4-FFF2-40B4-BE49-F238E27FC236}">
              <a16:creationId xmlns:a16="http://schemas.microsoft.com/office/drawing/2014/main" id="{00000000-0008-0000-0200-0000A0030000}"/>
            </a:ext>
          </a:extLst>
        </xdr:cNvPr>
        <xdr:cNvSpPr/>
      </xdr:nvSpPr>
      <xdr:spPr>
        <a:xfrm>
          <a:off x="20383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167639</xdr:rowOff>
    </xdr:from>
    <xdr:to>
      <xdr:col>111</xdr:col>
      <xdr:colOff>177800</xdr:colOff>
      <xdr:row>104</xdr:row>
      <xdr:rowOff>167639</xdr:rowOff>
    </xdr:to>
    <xdr:cxnSp macro="">
      <xdr:nvCxnSpPr>
        <xdr:cNvPr id="929" name="直線コネクタ 928">
          <a:extLst>
            <a:ext uri="{FF2B5EF4-FFF2-40B4-BE49-F238E27FC236}">
              <a16:creationId xmlns:a16="http://schemas.microsoft.com/office/drawing/2014/main" id="{00000000-0008-0000-0200-0000A1030000}"/>
            </a:ext>
          </a:extLst>
        </xdr:cNvPr>
        <xdr:cNvCxnSpPr/>
      </xdr:nvCxnSpPr>
      <xdr:spPr>
        <a:xfrm>
          <a:off x="20434300" y="1799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143511</xdr:rowOff>
    </xdr:from>
    <xdr:to>
      <xdr:col>102</xdr:col>
      <xdr:colOff>165100</xdr:colOff>
      <xdr:row>105</xdr:row>
      <xdr:rowOff>73661</xdr:rowOff>
    </xdr:to>
    <xdr:sp macro="" textlink="">
      <xdr:nvSpPr>
        <xdr:cNvPr id="930" name="楕円 929">
          <a:extLst>
            <a:ext uri="{FF2B5EF4-FFF2-40B4-BE49-F238E27FC236}">
              <a16:creationId xmlns:a16="http://schemas.microsoft.com/office/drawing/2014/main" id="{00000000-0008-0000-0200-0000A2030000}"/>
            </a:ext>
          </a:extLst>
        </xdr:cNvPr>
        <xdr:cNvSpPr/>
      </xdr:nvSpPr>
      <xdr:spPr>
        <a:xfrm>
          <a:off x="19494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167639</xdr:rowOff>
    </xdr:from>
    <xdr:to>
      <xdr:col>107</xdr:col>
      <xdr:colOff>50800</xdr:colOff>
      <xdr:row>105</xdr:row>
      <xdr:rowOff>22861</xdr:rowOff>
    </xdr:to>
    <xdr:cxnSp macro="">
      <xdr:nvCxnSpPr>
        <xdr:cNvPr id="931" name="直線コネクタ 930">
          <a:extLst>
            <a:ext uri="{FF2B5EF4-FFF2-40B4-BE49-F238E27FC236}">
              <a16:creationId xmlns:a16="http://schemas.microsoft.com/office/drawing/2014/main" id="{00000000-0008-0000-0200-0000A3030000}"/>
            </a:ext>
          </a:extLst>
        </xdr:cNvPr>
        <xdr:cNvCxnSpPr/>
      </xdr:nvCxnSpPr>
      <xdr:spPr>
        <a:xfrm flipV="1">
          <a:off x="19545300" y="179984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143511</xdr:rowOff>
    </xdr:from>
    <xdr:to>
      <xdr:col>98</xdr:col>
      <xdr:colOff>38100</xdr:colOff>
      <xdr:row>105</xdr:row>
      <xdr:rowOff>73661</xdr:rowOff>
    </xdr:to>
    <xdr:sp macro="" textlink="">
      <xdr:nvSpPr>
        <xdr:cNvPr id="932" name="楕円 931">
          <a:extLst>
            <a:ext uri="{FF2B5EF4-FFF2-40B4-BE49-F238E27FC236}">
              <a16:creationId xmlns:a16="http://schemas.microsoft.com/office/drawing/2014/main" id="{00000000-0008-0000-0200-0000A4030000}"/>
            </a:ext>
          </a:extLst>
        </xdr:cNvPr>
        <xdr:cNvSpPr/>
      </xdr:nvSpPr>
      <xdr:spPr>
        <a:xfrm>
          <a:off x="18605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22861</xdr:rowOff>
    </xdr:from>
    <xdr:to>
      <xdr:col>102</xdr:col>
      <xdr:colOff>114300</xdr:colOff>
      <xdr:row>105</xdr:row>
      <xdr:rowOff>22861</xdr:rowOff>
    </xdr:to>
    <xdr:cxnSp macro="">
      <xdr:nvCxnSpPr>
        <xdr:cNvPr id="933" name="直線コネクタ 932">
          <a:extLst>
            <a:ext uri="{FF2B5EF4-FFF2-40B4-BE49-F238E27FC236}">
              <a16:creationId xmlns:a16="http://schemas.microsoft.com/office/drawing/2014/main" id="{00000000-0008-0000-0200-0000A5030000}"/>
            </a:ext>
          </a:extLst>
        </xdr:cNvPr>
        <xdr:cNvCxnSpPr/>
      </xdr:nvCxnSpPr>
      <xdr:spPr>
        <a:xfrm>
          <a:off x="18656300" y="18025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4" name="n_1aveValue【庁舎】&#10;一人当たり面積">
          <a:extLst>
            <a:ext uri="{FF2B5EF4-FFF2-40B4-BE49-F238E27FC236}">
              <a16:creationId xmlns:a16="http://schemas.microsoft.com/office/drawing/2014/main" id="{00000000-0008-0000-0200-0000A6030000}"/>
            </a:ext>
          </a:extLst>
        </xdr:cNvPr>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35" name="n_2aveValue【庁舎】&#10;一人当たり面積">
          <a:extLst>
            <a:ext uri="{FF2B5EF4-FFF2-40B4-BE49-F238E27FC236}">
              <a16:creationId xmlns:a16="http://schemas.microsoft.com/office/drawing/2014/main" id="{00000000-0008-0000-0200-0000A7030000}"/>
            </a:ext>
          </a:extLst>
        </xdr:cNvPr>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7638</xdr:rowOff>
    </xdr:from>
    <xdr:ext cx="469744" cy="259045"/>
    <xdr:sp macro="" textlink="">
      <xdr:nvSpPr>
        <xdr:cNvPr id="936" name="n_3aveValue【庁舎】&#10;一人当たり面積">
          <a:extLst>
            <a:ext uri="{FF2B5EF4-FFF2-40B4-BE49-F238E27FC236}">
              <a16:creationId xmlns:a16="http://schemas.microsoft.com/office/drawing/2014/main" id="{00000000-0008-0000-0200-0000A8030000}"/>
            </a:ext>
          </a:extLst>
        </xdr:cNvPr>
        <xdr:cNvSpPr txBox="1"/>
      </xdr:nvSpPr>
      <xdr:spPr>
        <a:xfrm>
          <a:off x="19310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163847</xdr:rowOff>
    </xdr:from>
    <xdr:ext cx="469744" cy="259045"/>
    <xdr:sp macro="" textlink="">
      <xdr:nvSpPr>
        <xdr:cNvPr id="937" name="n_4aveValue【庁舎】&#10;一人当たり面積">
          <a:extLst>
            <a:ext uri="{FF2B5EF4-FFF2-40B4-BE49-F238E27FC236}">
              <a16:creationId xmlns:a16="http://schemas.microsoft.com/office/drawing/2014/main" id="{00000000-0008-0000-0200-0000A9030000}"/>
            </a:ext>
          </a:extLst>
        </xdr:cNvPr>
        <xdr:cNvSpPr txBox="1"/>
      </xdr:nvSpPr>
      <xdr:spPr>
        <a:xfrm>
          <a:off x="18421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63516</xdr:rowOff>
    </xdr:from>
    <xdr:ext cx="469744" cy="259045"/>
    <xdr:sp macro="" textlink="">
      <xdr:nvSpPr>
        <xdr:cNvPr id="938" name="n_1mainValue【庁舎】&#10;一人当たり面積">
          <a:extLst>
            <a:ext uri="{FF2B5EF4-FFF2-40B4-BE49-F238E27FC236}">
              <a16:creationId xmlns:a16="http://schemas.microsoft.com/office/drawing/2014/main" id="{00000000-0008-0000-0200-0000AA030000}"/>
            </a:ext>
          </a:extLst>
        </xdr:cNvPr>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63516</xdr:rowOff>
    </xdr:from>
    <xdr:ext cx="469744" cy="259045"/>
    <xdr:sp macro="" textlink="">
      <xdr:nvSpPr>
        <xdr:cNvPr id="939" name="n_2mainValue【庁舎】&#10;一人当たり面積">
          <a:extLst>
            <a:ext uri="{FF2B5EF4-FFF2-40B4-BE49-F238E27FC236}">
              <a16:creationId xmlns:a16="http://schemas.microsoft.com/office/drawing/2014/main" id="{00000000-0008-0000-0200-0000AB030000}"/>
            </a:ext>
          </a:extLst>
        </xdr:cNvPr>
        <xdr:cNvSpPr txBox="1"/>
      </xdr:nvSpPr>
      <xdr:spPr>
        <a:xfrm>
          <a:off x="20199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90188</xdr:rowOff>
    </xdr:from>
    <xdr:ext cx="469744" cy="259045"/>
    <xdr:sp macro="" textlink="">
      <xdr:nvSpPr>
        <xdr:cNvPr id="940" name="n_3mainValue【庁舎】&#10;一人当たり面積">
          <a:extLst>
            <a:ext uri="{FF2B5EF4-FFF2-40B4-BE49-F238E27FC236}">
              <a16:creationId xmlns:a16="http://schemas.microsoft.com/office/drawing/2014/main" id="{00000000-0008-0000-0200-0000AC030000}"/>
            </a:ext>
          </a:extLst>
        </xdr:cNvPr>
        <xdr:cNvSpPr txBox="1"/>
      </xdr:nvSpPr>
      <xdr:spPr>
        <a:xfrm>
          <a:off x="193104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90188</xdr:rowOff>
    </xdr:from>
    <xdr:ext cx="469744" cy="259045"/>
    <xdr:sp macro="" textlink="">
      <xdr:nvSpPr>
        <xdr:cNvPr id="941" name="n_4mainValue【庁舎】&#10;一人当たり面積">
          <a:extLst>
            <a:ext uri="{FF2B5EF4-FFF2-40B4-BE49-F238E27FC236}">
              <a16:creationId xmlns:a16="http://schemas.microsoft.com/office/drawing/2014/main" id="{00000000-0008-0000-0200-0000AD030000}"/>
            </a:ext>
          </a:extLst>
        </xdr:cNvPr>
        <xdr:cNvSpPr txBox="1"/>
      </xdr:nvSpPr>
      <xdr:spPr>
        <a:xfrm>
          <a:off x="184214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00000000-0008-0000-0200-0000A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00000000-0008-0000-0200-0000A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00000000-0008-0000-0200-0000B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一般廃棄物処理施設及び市民会館の有形固定資産減価償却率は、類似団体と比較して高い水準にある。一般廃棄物処理施設については、環境清美工場は竣工から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年以上経過しており、建替えに向け候補地の調整等を進める一方で、現在の施設についても延命化を行っていく。市民会館</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から複数年かけて地域の交流活動、福祉活動の拠点である地域</a:t>
          </a:r>
          <a:r>
            <a:rPr kumimoji="1" lang="ja-JP" altLang="ja-JP" sz="1100">
              <a:solidFill>
                <a:schemeClr val="dk1"/>
              </a:solidFill>
              <a:effectLst/>
              <a:latin typeface="+mn-lt"/>
              <a:ea typeface="+mn-ea"/>
              <a:cs typeface="+mn-cs"/>
            </a:rPr>
            <a:t>ふれあい会館の</a:t>
          </a:r>
          <a:r>
            <a:rPr kumimoji="1" lang="ja-JP" altLang="en-US" sz="1100">
              <a:solidFill>
                <a:schemeClr val="dk1"/>
              </a:solidFill>
              <a:effectLst/>
              <a:latin typeface="+mn-lt"/>
              <a:ea typeface="+mn-ea"/>
              <a:cs typeface="+mn-cs"/>
            </a:rPr>
            <a:t>改修を予定しているほか、</a:t>
          </a:r>
          <a:r>
            <a:rPr kumimoji="1" lang="ja-JP" altLang="ja-JP" sz="1100">
              <a:solidFill>
                <a:schemeClr val="dk1"/>
              </a:solidFill>
              <a:effectLst/>
              <a:latin typeface="+mn-lt"/>
              <a:ea typeface="+mn-ea"/>
              <a:cs typeface="+mn-cs"/>
            </a:rPr>
            <a:t>令和５年度には、</a:t>
          </a:r>
          <a:r>
            <a:rPr kumimoji="1" lang="ja-JP" altLang="en-US" sz="1100">
              <a:solidFill>
                <a:schemeClr val="dk1"/>
              </a:solidFill>
              <a:effectLst/>
              <a:latin typeface="+mn-lt"/>
              <a:ea typeface="+mn-ea"/>
              <a:cs typeface="+mn-cs"/>
            </a:rPr>
            <a:t>市民ホールを有する</a:t>
          </a:r>
          <a:r>
            <a:rPr kumimoji="1" lang="ja-JP" altLang="ja-JP" sz="1100">
              <a:solidFill>
                <a:schemeClr val="dk1"/>
              </a:solidFill>
              <a:effectLst/>
              <a:latin typeface="+mn-lt"/>
              <a:ea typeface="+mn-ea"/>
              <a:cs typeface="+mn-cs"/>
            </a:rPr>
            <a:t>ならまちセンターの改修</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予定しており、改善する見込みである。</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732F62F-B669-48C8-A156-E0E907F6E99A}"/>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4AFD615-45B6-498C-9A2B-D4800639A5E4}"/>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D91C32B-24E0-4D76-AEFD-427E48D1B61A}"/>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8F520BA-B361-4036-9228-433AFF068C7F}"/>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17BDF1A-E56F-4ACC-BE15-A3DA53274B8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A847599-D517-4BC8-B430-C7C4F1D03DF8}"/>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B563862-7A6C-4FED-A8CC-8602CA870EAF}"/>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AC4EDD5-8548-4059-BF90-0285F29F461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9A72230-DA30-46C9-814D-D0694140D275}"/>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290C22F-243A-4035-A95A-3CE925CD1A7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353,158
349,433
276.94
158,144,190
151,594,071
5,499,996
82,315,330
199,817,164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CE8AA8B-2A75-4D3E-9072-45605526E524}"/>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20E033D-9D81-4FD6-93D4-2E6DD3B38FFD}"/>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AB9F407-2528-493C-B010-F197303841B8}"/>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E444346-A934-4614-9931-CFBF889FE6A6}"/>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24A56A6D-00D9-46DA-8EA8-1F0BCBC497FA}"/>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3E7D19C-2B29-4183-AB70-278FD32D29CA}"/>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30B6E89-0819-42FA-ADDB-1AAC5FB70A3A}"/>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CA34718-051B-4DBD-A6AA-9BEA243C107E}"/>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AD660C4-FCF9-4F23-9E95-0D523C7BAA69}"/>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70EA611-C50E-47DB-BCF5-D76FCEB92D03}"/>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CEC9AE86-857C-4360-8E9F-43DABD1966D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E3E6F9D-22C4-443F-A0E7-4AF68A8224C8}"/>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CE63FB1-B697-4AD9-B760-E6CD854FACB2}"/>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638270C-C783-454D-83C5-0166BFF56D2F}"/>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5351E20-F89C-435E-89D3-023D3610FB94}"/>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B8423C2-5F13-41B5-98BB-6824D45C346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69E9525-43EA-4859-A33E-62A7773102EC}"/>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6CAB768-B526-4D4D-BFF5-C0078585E51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90A5C5A-2616-477A-8E81-1EEA3747F2C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251373E-25A4-49FA-B82A-057F876E0F85}"/>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ED26A6A-E6C1-4895-8386-56A4D12709CC}"/>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5138B4AA-5B83-4463-BFA6-504B697A62F1}"/>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CD563DC-19DC-448C-A795-4FE33EA6F919}"/>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E84A604A-953E-43CF-8BD0-05568014FD2C}"/>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6DF9BF3-D4F8-4878-871A-FF45C645DC9B}"/>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3353601-3111-4C0C-B054-7C7982FFD1EC}"/>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CAE71C8-21CD-4DF6-B349-7A49A5B49D67}"/>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84667C32-92B4-4DA9-89EF-21388B683EB7}"/>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6CBA021-80AF-4EE2-AE5D-72B9292A0C9C}"/>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9BF7CFEA-1600-4D13-B8F5-4491BBD517D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7FEB5A-B037-4CE8-9B60-EED2C729C84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9C1EE5BA-9291-4B3F-9D94-8E5CC32FF20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4F95464-6117-4F8B-B93B-0271B54E5064}"/>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3842A43F-EE63-4EE7-8867-68538CF7E3F1}"/>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A525751-BC4E-480D-BB78-89B980355EC4}"/>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02B7060-273A-4661-B25B-CD9DA7C66F6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F18BC15E-C06F-4FE2-8963-A3DFBC6C2A71}"/>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前年度と比較し、単年度ベース、</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カ年平均ともに減少となった。</a:t>
          </a:r>
        </a:p>
        <a:p>
          <a:r>
            <a:rPr kumimoji="1" lang="ja-JP" altLang="en-US" sz="1200">
              <a:latin typeface="ＭＳ Ｐゴシック" panose="020B0600070205080204" pitchFamily="50" charset="-128"/>
              <a:ea typeface="ＭＳ Ｐゴシック" panose="020B0600070205080204" pitchFamily="50" charset="-128"/>
            </a:rPr>
            <a:t>　地方交付税算定において臨時財政対策債償還基金費が創設されたことにより、分母となる基準財政需要額が増加したこと、また市民税所得割や法人税割の減額等により、分子となる基準財政収入額が減少したことが要因として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財源確保の取組を強化し、また税収入の増加につながるよう戦略的に本市の経済基盤を強化しつつ、人事管理の適正化等による簡素で効率的な行政運営、公債費の縮減等、財政規律の一層の強化により、財政基盤の安定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1973033-B458-451F-86F8-7B3123DF0588}"/>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C7FC0301-9215-4BEA-BAFC-3B6034B1B5F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5B3C0C7A-EDFB-4E4E-8CFB-8C8B1B8F3727}"/>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9A900682-84FE-448C-8955-C37BB937A1C6}"/>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2888926A-230F-49C8-BFBD-381475584877}"/>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3B666D4F-7D5A-40CC-964C-3F206AD5FF81}"/>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FA6FEAEE-B87F-4505-BBD1-04B210B5656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FE8C749B-29DD-42BA-95EC-D904D2950665}"/>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D01FA4BD-7A93-47DA-BCE6-A3614B224324}"/>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8DBD91AB-1442-41FD-B4E4-E676213B6B7F}"/>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3B418C24-1268-4194-B2DF-3CA54ED2CC1A}"/>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4C5CDD9E-0229-4404-8A5E-1C7872C699C2}"/>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3F62FBEE-B711-4354-93EB-3C68DC7E1E47}"/>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7A0B2E15-F503-4898-AC56-B11801644652}"/>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2084EC57-D3E3-4577-ACF8-B8E3FC5325A5}"/>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40BF4DA6-5C04-4951-9840-B255C3D2F957}"/>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3ABAAD10-1856-41F8-AA04-2AA4A0C1BD77}"/>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35EFD644-94DE-4537-B9BB-50F313A51201}"/>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A7D90F8D-DE2F-428A-B6B2-A0D521F8495D}"/>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C60345B0-66A9-4A57-8790-AEF14EA4FD73}"/>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B3652717-CE8E-46EC-AC85-975363E28C68}"/>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1F1406F-7D8D-4E9E-9AF4-ED1EDFCD250D}"/>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8165</xdr:rowOff>
    </xdr:from>
    <xdr:to>
      <xdr:col>23</xdr:col>
      <xdr:colOff>133350</xdr:colOff>
      <xdr:row>42</xdr:row>
      <xdr:rowOff>42635</xdr:rowOff>
    </xdr:to>
    <xdr:cxnSp macro="">
      <xdr:nvCxnSpPr>
        <xdr:cNvPr id="71" name="直線コネクタ 70">
          <a:extLst>
            <a:ext uri="{FF2B5EF4-FFF2-40B4-BE49-F238E27FC236}">
              <a16:creationId xmlns:a16="http://schemas.microsoft.com/office/drawing/2014/main" id="{9AA1D230-89AA-487C-A31C-3A68B32F9FD0}"/>
            </a:ext>
          </a:extLst>
        </xdr:cNvPr>
        <xdr:cNvCxnSpPr/>
      </xdr:nvCxnSpPr>
      <xdr:spPr>
        <a:xfrm>
          <a:off x="4114800" y="720906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61F428F2-F2BE-4D62-866C-3E71259279E0}"/>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276CA933-E64A-4FBF-AA6A-6D7E1E304023}"/>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8165</xdr:rowOff>
    </xdr:from>
    <xdr:to>
      <xdr:col>19</xdr:col>
      <xdr:colOff>133350</xdr:colOff>
      <xdr:row>42</xdr:row>
      <xdr:rowOff>8165</xdr:rowOff>
    </xdr:to>
    <xdr:cxnSp macro="">
      <xdr:nvCxnSpPr>
        <xdr:cNvPr id="74" name="直線コネクタ 73">
          <a:extLst>
            <a:ext uri="{FF2B5EF4-FFF2-40B4-BE49-F238E27FC236}">
              <a16:creationId xmlns:a16="http://schemas.microsoft.com/office/drawing/2014/main" id="{2507BBC5-B9A1-4A24-BF1D-5D2304FAC526}"/>
            </a:ext>
          </a:extLst>
        </xdr:cNvPr>
        <xdr:cNvCxnSpPr/>
      </xdr:nvCxnSpPr>
      <xdr:spPr>
        <a:xfrm>
          <a:off x="3225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8084EC9B-DA47-4C0F-85B9-6A1CEE1E8789}"/>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F44010AD-EA0D-4472-8F82-2BCC4DB108EC}"/>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8165</xdr:rowOff>
    </xdr:to>
    <xdr:cxnSp macro="">
      <xdr:nvCxnSpPr>
        <xdr:cNvPr id="77" name="直線コネクタ 76">
          <a:extLst>
            <a:ext uri="{FF2B5EF4-FFF2-40B4-BE49-F238E27FC236}">
              <a16:creationId xmlns:a16="http://schemas.microsoft.com/office/drawing/2014/main" id="{4780F5F0-469B-4F70-BC19-DDC5417CFEAA}"/>
            </a:ext>
          </a:extLst>
        </xdr:cNvPr>
        <xdr:cNvCxnSpPr/>
      </xdr:nvCxnSpPr>
      <xdr:spPr>
        <a:xfrm>
          <a:off x="2336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265F9FA9-10A6-4A4F-8283-ADA5D4357AC7}"/>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4AEC62F2-CE25-4D92-A7D2-C7B9532334F9}"/>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8165</xdr:rowOff>
    </xdr:to>
    <xdr:cxnSp macro="">
      <xdr:nvCxnSpPr>
        <xdr:cNvPr id="80" name="直線コネクタ 79">
          <a:extLst>
            <a:ext uri="{FF2B5EF4-FFF2-40B4-BE49-F238E27FC236}">
              <a16:creationId xmlns:a16="http://schemas.microsoft.com/office/drawing/2014/main" id="{468EF30E-6CCB-4FEB-BDA0-15E8544FFD25}"/>
            </a:ext>
          </a:extLst>
        </xdr:cNvPr>
        <xdr:cNvCxnSpPr/>
      </xdr:nvCxnSpPr>
      <xdr:spPr>
        <a:xfrm>
          <a:off x="1447800" y="72090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597C5C52-AF5E-4CFE-81F7-2A3EA9110073}"/>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A5919C5-531A-4903-B386-60A5C2ADE036}"/>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E81BDE63-BA71-4174-837E-935F5D731659}"/>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a:extLst>
            <a:ext uri="{FF2B5EF4-FFF2-40B4-BE49-F238E27FC236}">
              <a16:creationId xmlns:a16="http://schemas.microsoft.com/office/drawing/2014/main" id="{694CD340-ADED-4427-9304-547114ABE63A}"/>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51155C23-D962-44BC-AFF1-130BDFA189C7}"/>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497B027-BA2D-4F8A-B40D-2CC126FE912D}"/>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84BD3536-ACA3-44A9-ABB2-6D98BA190C99}"/>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7CDA39B-A0AD-4675-8252-9BA631940CD3}"/>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1F8102E2-78BD-433B-AC4A-47FCE7FC05E4}"/>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90" name="楕円 89">
          <a:extLst>
            <a:ext uri="{FF2B5EF4-FFF2-40B4-BE49-F238E27FC236}">
              <a16:creationId xmlns:a16="http://schemas.microsoft.com/office/drawing/2014/main" id="{A5D0C2DB-5FA0-4F27-A512-B7E51079D4E5}"/>
            </a:ext>
          </a:extLst>
        </xdr:cNvPr>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135362</xdr:rowOff>
    </xdr:from>
    <xdr:ext cx="762000" cy="259045"/>
    <xdr:sp macro="" textlink="">
      <xdr:nvSpPr>
        <xdr:cNvPr id="91" name="財政力該当値テキスト">
          <a:extLst>
            <a:ext uri="{FF2B5EF4-FFF2-40B4-BE49-F238E27FC236}">
              <a16:creationId xmlns:a16="http://schemas.microsoft.com/office/drawing/2014/main" id="{F38F5525-E0C8-44AA-9BBC-0A46D7C9C566}"/>
            </a:ext>
          </a:extLst>
        </xdr:cNvPr>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128815</xdr:rowOff>
    </xdr:from>
    <xdr:to>
      <xdr:col>19</xdr:col>
      <xdr:colOff>184150</xdr:colOff>
      <xdr:row>42</xdr:row>
      <xdr:rowOff>58965</xdr:rowOff>
    </xdr:to>
    <xdr:sp macro="" textlink="">
      <xdr:nvSpPr>
        <xdr:cNvPr id="92" name="楕円 91">
          <a:extLst>
            <a:ext uri="{FF2B5EF4-FFF2-40B4-BE49-F238E27FC236}">
              <a16:creationId xmlns:a16="http://schemas.microsoft.com/office/drawing/2014/main" id="{0C924B7D-B35C-4363-BFDC-B18CEFFB3AC7}"/>
            </a:ext>
          </a:extLst>
        </xdr:cNvPr>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93" name="テキスト ボックス 92">
          <a:extLst>
            <a:ext uri="{FF2B5EF4-FFF2-40B4-BE49-F238E27FC236}">
              <a16:creationId xmlns:a16="http://schemas.microsoft.com/office/drawing/2014/main" id="{C7CA80BA-032C-4C52-9CA7-DB742FCBB3AB}"/>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4" name="楕円 93">
          <a:extLst>
            <a:ext uri="{FF2B5EF4-FFF2-40B4-BE49-F238E27FC236}">
              <a16:creationId xmlns:a16="http://schemas.microsoft.com/office/drawing/2014/main" id="{31E40CE5-7E2A-4D27-965B-3C919E9766E9}"/>
            </a:ext>
          </a:extLst>
        </xdr:cNvPr>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43742</xdr:rowOff>
    </xdr:from>
    <xdr:ext cx="762000" cy="259045"/>
    <xdr:sp macro="" textlink="">
      <xdr:nvSpPr>
        <xdr:cNvPr id="95" name="テキスト ボックス 94">
          <a:extLst>
            <a:ext uri="{FF2B5EF4-FFF2-40B4-BE49-F238E27FC236}">
              <a16:creationId xmlns:a16="http://schemas.microsoft.com/office/drawing/2014/main" id="{71462C6E-A7F1-440F-8B2E-5E961BC4AF70}"/>
            </a:ext>
          </a:extLst>
        </xdr:cNvPr>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6" name="楕円 95">
          <a:extLst>
            <a:ext uri="{FF2B5EF4-FFF2-40B4-BE49-F238E27FC236}">
              <a16:creationId xmlns:a16="http://schemas.microsoft.com/office/drawing/2014/main" id="{8AE0B659-7614-4E82-BD11-35044B601851}"/>
            </a:ext>
          </a:extLst>
        </xdr:cNvPr>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43742</xdr:rowOff>
    </xdr:from>
    <xdr:ext cx="762000" cy="259045"/>
    <xdr:sp macro="" textlink="">
      <xdr:nvSpPr>
        <xdr:cNvPr id="97" name="テキスト ボックス 96">
          <a:extLst>
            <a:ext uri="{FF2B5EF4-FFF2-40B4-BE49-F238E27FC236}">
              <a16:creationId xmlns:a16="http://schemas.microsoft.com/office/drawing/2014/main" id="{27334932-A43D-40E7-ACD9-EA5C44429DF2}"/>
            </a:ext>
          </a:extLst>
        </xdr:cNvPr>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98" name="楕円 97">
          <a:extLst>
            <a:ext uri="{FF2B5EF4-FFF2-40B4-BE49-F238E27FC236}">
              <a16:creationId xmlns:a16="http://schemas.microsoft.com/office/drawing/2014/main" id="{49B967BC-D9D2-434E-A756-136F9D9025E2}"/>
            </a:ext>
          </a:extLst>
        </xdr:cNvPr>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43742</xdr:rowOff>
    </xdr:from>
    <xdr:ext cx="762000" cy="259045"/>
    <xdr:sp macro="" textlink="">
      <xdr:nvSpPr>
        <xdr:cNvPr id="99" name="テキスト ボックス 98">
          <a:extLst>
            <a:ext uri="{FF2B5EF4-FFF2-40B4-BE49-F238E27FC236}">
              <a16:creationId xmlns:a16="http://schemas.microsoft.com/office/drawing/2014/main" id="{FCAD39AE-37DE-4348-8241-FD69C1824C5B}"/>
            </a:ext>
          </a:extLst>
        </xdr:cNvPr>
        <xdr:cNvSpPr txBox="1"/>
      </xdr:nvSpPr>
      <xdr:spPr>
        <a:xfrm>
          <a:off x="1066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D28A45F4-CC00-4E01-8A26-14D29C586BD6}"/>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A9B96427-7E30-4592-9722-C900B495EBE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EE661092-625C-47B4-86E6-47F0B8FB7988}"/>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3F480F2C-CBB7-4B1D-A897-3150F41E6315}"/>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753737D4-98BF-467F-849F-E2B8B503240C}"/>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F86B6437-9E92-4C2E-A970-DE8F0C3C23A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68406227-42F2-42C7-BC40-41B41F3223D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9F033550-7BC6-443F-8C27-EF6B9D31D61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DE1BF181-FD91-4AFF-B048-909C5A7D4784}"/>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E16F0947-ED3C-4BA9-9BCA-9D47131D397D}"/>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231F07B-57C0-4C26-897F-7556F8775DE7}"/>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86B4B5D5-7CBD-4523-865C-A1A8DEEDAAA8}"/>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A07C4CC-80DF-43B6-8EDD-C3B8DC078C0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臨時財政対策債償還基金費の創設により基準財政需要額が増額したことで、普通交付税の歳入が増加したことや、臨時財政対策債、地方消費税交付金の増加という要因から、分子以上に分母が増加したことで</a:t>
          </a:r>
          <a:r>
            <a:rPr kumimoji="1" lang="en-US" altLang="ja-JP" sz="1200">
              <a:latin typeface="ＭＳ Ｐゴシック" panose="020B0600070205080204" pitchFamily="50" charset="-128"/>
              <a:ea typeface="ＭＳ Ｐゴシック" panose="020B0600070205080204" pitchFamily="50" charset="-128"/>
            </a:rPr>
            <a:t>6.3</a:t>
          </a:r>
          <a:r>
            <a:rPr kumimoji="1" lang="ja-JP" altLang="en-US" sz="1200">
              <a:latin typeface="ＭＳ Ｐゴシック" panose="020B0600070205080204" pitchFamily="50" charset="-128"/>
              <a:ea typeface="ＭＳ Ｐゴシック" panose="020B0600070205080204" pitchFamily="50" charset="-128"/>
            </a:rPr>
            <a:t>ポイントの改善となった。しかしこれは一時的な要因の影響が大きいといえる。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との差は縮まったが、歳入においては市税等債権回収の強化、ふるさと納税など新たな歳入確保に努め、歳出においては、人事管理の適正化に取り組むことにより人件費の抑制に努め、市債発行の抑制による公債費の縮減等、義務的経費の縮減に引き続き取り組む。</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4E109517-E50A-4946-9380-182F2EABFB3E}"/>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ECA8D9F9-744F-4523-B915-054E4BD7E5A3}"/>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CE5EE708-F124-4727-B943-DD699ECB3A8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5CF0186A-086B-47E2-952D-434FC7A30127}"/>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3C7844CB-0C93-4EAB-8545-71F9A08EB956}"/>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393CF5DD-5C90-455A-83A5-E66CA3B4C867}"/>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E87805F7-1173-431C-848A-60477F003643}"/>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5C3155D2-FC7C-41FE-9116-388D3401DCF5}"/>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FEBD29F2-9D75-4909-B85E-5B2821FEF06F}"/>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80BBA183-A17D-4DA2-8EE8-B839719564B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36EF6F9E-7AED-486D-B45F-D92938775EE5}"/>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1B5C708C-67DB-4063-8736-4FBAA821C16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94297</xdr:rowOff>
    </xdr:from>
    <xdr:to>
      <xdr:col>23</xdr:col>
      <xdr:colOff>133350</xdr:colOff>
      <xdr:row>65</xdr:row>
      <xdr:rowOff>48895</xdr:rowOff>
    </xdr:to>
    <xdr:cxnSp macro="">
      <xdr:nvCxnSpPr>
        <xdr:cNvPr id="125" name="直線コネクタ 124">
          <a:extLst>
            <a:ext uri="{FF2B5EF4-FFF2-40B4-BE49-F238E27FC236}">
              <a16:creationId xmlns:a16="http://schemas.microsoft.com/office/drawing/2014/main" id="{CABE29E3-B995-4210-AE27-3E4DC52CAEE9}"/>
            </a:ext>
          </a:extLst>
        </xdr:cNvPr>
        <xdr:cNvCxnSpPr/>
      </xdr:nvCxnSpPr>
      <xdr:spPr>
        <a:xfrm flipV="1">
          <a:off x="4953000" y="10209847"/>
          <a:ext cx="0" cy="983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20972</xdr:rowOff>
    </xdr:from>
    <xdr:ext cx="762000" cy="259045"/>
    <xdr:sp macro="" textlink="">
      <xdr:nvSpPr>
        <xdr:cNvPr id="126" name="財政構造の弾力性最小値テキスト">
          <a:extLst>
            <a:ext uri="{FF2B5EF4-FFF2-40B4-BE49-F238E27FC236}">
              <a16:creationId xmlns:a16="http://schemas.microsoft.com/office/drawing/2014/main" id="{F1A70F41-2CA1-4AE8-A1EC-27A2EF3A81DC}"/>
            </a:ext>
          </a:extLst>
        </xdr:cNvPr>
        <xdr:cNvSpPr txBox="1"/>
      </xdr:nvSpPr>
      <xdr:spPr>
        <a:xfrm>
          <a:off x="5041900" y="111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48895</xdr:rowOff>
    </xdr:from>
    <xdr:to>
      <xdr:col>24</xdr:col>
      <xdr:colOff>12700</xdr:colOff>
      <xdr:row>65</xdr:row>
      <xdr:rowOff>48895</xdr:rowOff>
    </xdr:to>
    <xdr:cxnSp macro="">
      <xdr:nvCxnSpPr>
        <xdr:cNvPr id="127" name="直線コネクタ 126">
          <a:extLst>
            <a:ext uri="{FF2B5EF4-FFF2-40B4-BE49-F238E27FC236}">
              <a16:creationId xmlns:a16="http://schemas.microsoft.com/office/drawing/2014/main" id="{DA025DF8-1BDA-4425-B18E-F57CDD04D4B0}"/>
            </a:ext>
          </a:extLst>
        </xdr:cNvPr>
        <xdr:cNvCxnSpPr/>
      </xdr:nvCxnSpPr>
      <xdr:spPr>
        <a:xfrm>
          <a:off x="4864100" y="1119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9224</xdr:rowOff>
    </xdr:from>
    <xdr:ext cx="762000" cy="259045"/>
    <xdr:sp macro="" textlink="">
      <xdr:nvSpPr>
        <xdr:cNvPr id="128" name="財政構造の弾力性最大値テキスト">
          <a:extLst>
            <a:ext uri="{FF2B5EF4-FFF2-40B4-BE49-F238E27FC236}">
              <a16:creationId xmlns:a16="http://schemas.microsoft.com/office/drawing/2014/main" id="{B68AEF5C-DE43-4340-B410-245F02ED013E}"/>
            </a:ext>
          </a:extLst>
        </xdr:cNvPr>
        <xdr:cNvSpPr txBox="1"/>
      </xdr:nvSpPr>
      <xdr:spPr>
        <a:xfrm>
          <a:off x="5041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94297</xdr:rowOff>
    </xdr:from>
    <xdr:to>
      <xdr:col>24</xdr:col>
      <xdr:colOff>12700</xdr:colOff>
      <xdr:row>59</xdr:row>
      <xdr:rowOff>94297</xdr:rowOff>
    </xdr:to>
    <xdr:cxnSp macro="">
      <xdr:nvCxnSpPr>
        <xdr:cNvPr id="129" name="直線コネクタ 128">
          <a:extLst>
            <a:ext uri="{FF2B5EF4-FFF2-40B4-BE49-F238E27FC236}">
              <a16:creationId xmlns:a16="http://schemas.microsoft.com/office/drawing/2014/main" id="{9991C6BB-8720-4602-908D-5764CBAE3C27}"/>
            </a:ext>
          </a:extLst>
        </xdr:cNvPr>
        <xdr:cNvCxnSpPr/>
      </xdr:nvCxnSpPr>
      <xdr:spPr>
        <a:xfrm>
          <a:off x="4864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60007</xdr:rowOff>
    </xdr:from>
    <xdr:to>
      <xdr:col>23</xdr:col>
      <xdr:colOff>133350</xdr:colOff>
      <xdr:row>65</xdr:row>
      <xdr:rowOff>97155</xdr:rowOff>
    </xdr:to>
    <xdr:cxnSp macro="">
      <xdr:nvCxnSpPr>
        <xdr:cNvPr id="130" name="直線コネクタ 129">
          <a:extLst>
            <a:ext uri="{FF2B5EF4-FFF2-40B4-BE49-F238E27FC236}">
              <a16:creationId xmlns:a16="http://schemas.microsoft.com/office/drawing/2014/main" id="{AC1BDE05-0ECE-4EFC-8A75-3940224A0EB7}"/>
            </a:ext>
          </a:extLst>
        </xdr:cNvPr>
        <xdr:cNvCxnSpPr/>
      </xdr:nvCxnSpPr>
      <xdr:spPr>
        <a:xfrm flipV="1">
          <a:off x="4114800" y="10861357"/>
          <a:ext cx="838200" cy="38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52405</xdr:rowOff>
    </xdr:from>
    <xdr:ext cx="762000" cy="259045"/>
    <xdr:sp macro="" textlink="">
      <xdr:nvSpPr>
        <xdr:cNvPr id="131" name="財政構造の弾力性平均値テキスト">
          <a:extLst>
            <a:ext uri="{FF2B5EF4-FFF2-40B4-BE49-F238E27FC236}">
              <a16:creationId xmlns:a16="http://schemas.microsoft.com/office/drawing/2014/main" id="{5C4905DE-D268-423F-8D97-457C4D4CCEB6}"/>
            </a:ext>
          </a:extLst>
        </xdr:cNvPr>
        <xdr:cNvSpPr txBox="1"/>
      </xdr:nvSpPr>
      <xdr:spPr>
        <a:xfrm>
          <a:off x="5041900" y="10510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35878</xdr:rowOff>
    </xdr:from>
    <xdr:to>
      <xdr:col>23</xdr:col>
      <xdr:colOff>184150</xdr:colOff>
      <xdr:row>62</xdr:row>
      <xdr:rowOff>137478</xdr:rowOff>
    </xdr:to>
    <xdr:sp macro="" textlink="">
      <xdr:nvSpPr>
        <xdr:cNvPr id="132" name="フローチャート: 判断 131">
          <a:extLst>
            <a:ext uri="{FF2B5EF4-FFF2-40B4-BE49-F238E27FC236}">
              <a16:creationId xmlns:a16="http://schemas.microsoft.com/office/drawing/2014/main" id="{99F7753F-4A1D-42B0-A6EF-8295FFD037C5}"/>
            </a:ext>
          </a:extLst>
        </xdr:cNvPr>
        <xdr:cNvSpPr/>
      </xdr:nvSpPr>
      <xdr:spPr>
        <a:xfrm>
          <a:off x="49022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97155</xdr:rowOff>
    </xdr:from>
    <xdr:to>
      <xdr:col>19</xdr:col>
      <xdr:colOff>133350</xdr:colOff>
      <xdr:row>66</xdr:row>
      <xdr:rowOff>64453</xdr:rowOff>
    </xdr:to>
    <xdr:cxnSp macro="">
      <xdr:nvCxnSpPr>
        <xdr:cNvPr id="133" name="直線コネクタ 132">
          <a:extLst>
            <a:ext uri="{FF2B5EF4-FFF2-40B4-BE49-F238E27FC236}">
              <a16:creationId xmlns:a16="http://schemas.microsoft.com/office/drawing/2014/main" id="{F127AFC6-D669-45AE-A0E1-F8A9FC7E82DB}"/>
            </a:ext>
          </a:extLst>
        </xdr:cNvPr>
        <xdr:cNvCxnSpPr/>
      </xdr:nvCxnSpPr>
      <xdr:spPr>
        <a:xfrm flipV="1">
          <a:off x="3225800" y="11241405"/>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4" name="フローチャート: 判断 133">
          <a:extLst>
            <a:ext uri="{FF2B5EF4-FFF2-40B4-BE49-F238E27FC236}">
              <a16:creationId xmlns:a16="http://schemas.microsoft.com/office/drawing/2014/main" id="{54FE9B34-1FE3-48D3-8384-C8E7AE3B7C63}"/>
            </a:ext>
          </a:extLst>
        </xdr:cNvPr>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46055</xdr:rowOff>
    </xdr:from>
    <xdr:ext cx="736600" cy="259045"/>
    <xdr:sp macro="" textlink="">
      <xdr:nvSpPr>
        <xdr:cNvPr id="135" name="テキスト ボックス 134">
          <a:extLst>
            <a:ext uri="{FF2B5EF4-FFF2-40B4-BE49-F238E27FC236}">
              <a16:creationId xmlns:a16="http://schemas.microsoft.com/office/drawing/2014/main" id="{EA625FC1-B812-4EE1-AEBF-D28B48974FA5}"/>
            </a:ext>
          </a:extLst>
        </xdr:cNvPr>
        <xdr:cNvSpPr txBox="1"/>
      </xdr:nvSpPr>
      <xdr:spPr>
        <a:xfrm>
          <a:off x="3733800" y="10675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64453</xdr:rowOff>
    </xdr:from>
    <xdr:to>
      <xdr:col>15</xdr:col>
      <xdr:colOff>82550</xdr:colOff>
      <xdr:row>66</xdr:row>
      <xdr:rowOff>130810</xdr:rowOff>
    </xdr:to>
    <xdr:cxnSp macro="">
      <xdr:nvCxnSpPr>
        <xdr:cNvPr id="136" name="直線コネクタ 135">
          <a:extLst>
            <a:ext uri="{FF2B5EF4-FFF2-40B4-BE49-F238E27FC236}">
              <a16:creationId xmlns:a16="http://schemas.microsoft.com/office/drawing/2014/main" id="{AACB7B41-5006-4AF6-ABFF-95E190E8E51C}"/>
            </a:ext>
          </a:extLst>
        </xdr:cNvPr>
        <xdr:cNvCxnSpPr/>
      </xdr:nvCxnSpPr>
      <xdr:spPr>
        <a:xfrm flipV="1">
          <a:off x="2336800" y="1138015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id="{4B56B73A-F21B-449E-9BE9-3174FD97F21A}"/>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8" name="テキスト ボックス 137">
          <a:extLst>
            <a:ext uri="{FF2B5EF4-FFF2-40B4-BE49-F238E27FC236}">
              <a16:creationId xmlns:a16="http://schemas.microsoft.com/office/drawing/2014/main" id="{D50E2BAA-5DDE-4141-9A36-27D2EF8AE477}"/>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124778</xdr:rowOff>
    </xdr:from>
    <xdr:to>
      <xdr:col>11</xdr:col>
      <xdr:colOff>31750</xdr:colOff>
      <xdr:row>66</xdr:row>
      <xdr:rowOff>130810</xdr:rowOff>
    </xdr:to>
    <xdr:cxnSp macro="">
      <xdr:nvCxnSpPr>
        <xdr:cNvPr id="139" name="直線コネクタ 138">
          <a:extLst>
            <a:ext uri="{FF2B5EF4-FFF2-40B4-BE49-F238E27FC236}">
              <a16:creationId xmlns:a16="http://schemas.microsoft.com/office/drawing/2014/main" id="{C90C2BC6-FF9F-47FA-B8F2-5F83FC46A26E}"/>
            </a:ext>
          </a:extLst>
        </xdr:cNvPr>
        <xdr:cNvCxnSpPr/>
      </xdr:nvCxnSpPr>
      <xdr:spPr>
        <a:xfrm>
          <a:off x="1447800" y="1144047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91390DB7-8B20-485B-B45E-250CFEC99FFE}"/>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id="{9DC27B2B-A2A4-4762-A2C2-942C3AC41393}"/>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2" name="フローチャート: 判断 141">
          <a:extLst>
            <a:ext uri="{FF2B5EF4-FFF2-40B4-BE49-F238E27FC236}">
              <a16:creationId xmlns:a16="http://schemas.microsoft.com/office/drawing/2014/main" id="{F64B7D6E-0270-402B-B6BB-227DF0A50DA9}"/>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3" name="テキスト ボックス 142">
          <a:extLst>
            <a:ext uri="{FF2B5EF4-FFF2-40B4-BE49-F238E27FC236}">
              <a16:creationId xmlns:a16="http://schemas.microsoft.com/office/drawing/2014/main" id="{31D47364-6E33-412D-9732-4AEE06FD595F}"/>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7159B03E-1E93-4AEA-83F1-8460C72C2D2D}"/>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ED1291E6-6B58-435B-9307-B283C662595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78FC493-77B6-4A0C-85F4-2C0DE066AD5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9E16780-0931-4EBE-AA1C-21373F5760F1}"/>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D98500E-7574-4E19-9D3A-772EED95B0C1}"/>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49" name="楕円 148">
          <a:extLst>
            <a:ext uri="{FF2B5EF4-FFF2-40B4-BE49-F238E27FC236}">
              <a16:creationId xmlns:a16="http://schemas.microsoft.com/office/drawing/2014/main" id="{F72DEA06-6C69-4943-B642-494CBDBC4C90}"/>
            </a:ext>
          </a:extLst>
        </xdr:cNvPr>
        <xdr:cNvSpPr/>
      </xdr:nvSpPr>
      <xdr:spPr>
        <a:xfrm>
          <a:off x="49022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152734</xdr:rowOff>
    </xdr:from>
    <xdr:ext cx="762000" cy="259045"/>
    <xdr:sp macro="" textlink="">
      <xdr:nvSpPr>
        <xdr:cNvPr id="150" name="財政構造の弾力性該当値テキスト">
          <a:extLst>
            <a:ext uri="{FF2B5EF4-FFF2-40B4-BE49-F238E27FC236}">
              <a16:creationId xmlns:a16="http://schemas.microsoft.com/office/drawing/2014/main" id="{9029E261-352C-4227-87A6-61E48A28F290}"/>
            </a:ext>
          </a:extLst>
        </xdr:cNvPr>
        <xdr:cNvSpPr txBox="1"/>
      </xdr:nvSpPr>
      <xdr:spPr>
        <a:xfrm>
          <a:off x="5041900" y="107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46355</xdr:rowOff>
    </xdr:from>
    <xdr:to>
      <xdr:col>19</xdr:col>
      <xdr:colOff>184150</xdr:colOff>
      <xdr:row>65</xdr:row>
      <xdr:rowOff>147955</xdr:rowOff>
    </xdr:to>
    <xdr:sp macro="" textlink="">
      <xdr:nvSpPr>
        <xdr:cNvPr id="151" name="楕円 150">
          <a:extLst>
            <a:ext uri="{FF2B5EF4-FFF2-40B4-BE49-F238E27FC236}">
              <a16:creationId xmlns:a16="http://schemas.microsoft.com/office/drawing/2014/main" id="{697E2F81-4782-43C4-B7B4-685BAE5AB280}"/>
            </a:ext>
          </a:extLst>
        </xdr:cNvPr>
        <xdr:cNvSpPr/>
      </xdr:nvSpPr>
      <xdr:spPr>
        <a:xfrm>
          <a:off x="4064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132732</xdr:rowOff>
    </xdr:from>
    <xdr:ext cx="736600" cy="259045"/>
    <xdr:sp macro="" textlink="">
      <xdr:nvSpPr>
        <xdr:cNvPr id="152" name="テキスト ボックス 151">
          <a:extLst>
            <a:ext uri="{FF2B5EF4-FFF2-40B4-BE49-F238E27FC236}">
              <a16:creationId xmlns:a16="http://schemas.microsoft.com/office/drawing/2014/main" id="{E9DD2836-F32F-46AC-BA39-1172ADF78711}"/>
            </a:ext>
          </a:extLst>
        </xdr:cNvPr>
        <xdr:cNvSpPr txBox="1"/>
      </xdr:nvSpPr>
      <xdr:spPr>
        <a:xfrm>
          <a:off x="3733800" y="1127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13653</xdr:rowOff>
    </xdr:from>
    <xdr:to>
      <xdr:col>15</xdr:col>
      <xdr:colOff>133350</xdr:colOff>
      <xdr:row>66</xdr:row>
      <xdr:rowOff>115253</xdr:rowOff>
    </xdr:to>
    <xdr:sp macro="" textlink="">
      <xdr:nvSpPr>
        <xdr:cNvPr id="153" name="楕円 152">
          <a:extLst>
            <a:ext uri="{FF2B5EF4-FFF2-40B4-BE49-F238E27FC236}">
              <a16:creationId xmlns:a16="http://schemas.microsoft.com/office/drawing/2014/main" id="{3D057ACB-1190-4C3B-8B13-DAD8C195E464}"/>
            </a:ext>
          </a:extLst>
        </xdr:cNvPr>
        <xdr:cNvSpPr/>
      </xdr:nvSpPr>
      <xdr:spPr>
        <a:xfrm>
          <a:off x="3175000" y="113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100030</xdr:rowOff>
    </xdr:from>
    <xdr:ext cx="762000" cy="259045"/>
    <xdr:sp macro="" textlink="">
      <xdr:nvSpPr>
        <xdr:cNvPr id="154" name="テキスト ボックス 153">
          <a:extLst>
            <a:ext uri="{FF2B5EF4-FFF2-40B4-BE49-F238E27FC236}">
              <a16:creationId xmlns:a16="http://schemas.microsoft.com/office/drawing/2014/main" id="{52C3C2AA-EEDE-4FAC-A07A-228348AA34B0}"/>
            </a:ext>
          </a:extLst>
        </xdr:cNvPr>
        <xdr:cNvSpPr txBox="1"/>
      </xdr:nvSpPr>
      <xdr:spPr>
        <a:xfrm>
          <a:off x="2844800" y="1141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80010</xdr:rowOff>
    </xdr:from>
    <xdr:to>
      <xdr:col>11</xdr:col>
      <xdr:colOff>82550</xdr:colOff>
      <xdr:row>67</xdr:row>
      <xdr:rowOff>10160</xdr:rowOff>
    </xdr:to>
    <xdr:sp macro="" textlink="">
      <xdr:nvSpPr>
        <xdr:cNvPr id="155" name="楕円 154">
          <a:extLst>
            <a:ext uri="{FF2B5EF4-FFF2-40B4-BE49-F238E27FC236}">
              <a16:creationId xmlns:a16="http://schemas.microsoft.com/office/drawing/2014/main" id="{82CFCB83-D6AB-49B6-AF18-1743FCBE75F1}"/>
            </a:ext>
          </a:extLst>
        </xdr:cNvPr>
        <xdr:cNvSpPr/>
      </xdr:nvSpPr>
      <xdr:spPr>
        <a:xfrm>
          <a:off x="2286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166387</xdr:rowOff>
    </xdr:from>
    <xdr:ext cx="762000" cy="259045"/>
    <xdr:sp macro="" textlink="">
      <xdr:nvSpPr>
        <xdr:cNvPr id="156" name="テキスト ボックス 155">
          <a:extLst>
            <a:ext uri="{FF2B5EF4-FFF2-40B4-BE49-F238E27FC236}">
              <a16:creationId xmlns:a16="http://schemas.microsoft.com/office/drawing/2014/main" id="{5E68B638-C3D2-425C-802C-1903F0B171F3}"/>
            </a:ext>
          </a:extLst>
        </xdr:cNvPr>
        <xdr:cNvSpPr txBox="1"/>
      </xdr:nvSpPr>
      <xdr:spPr>
        <a:xfrm>
          <a:off x="1955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73978</xdr:rowOff>
    </xdr:from>
    <xdr:to>
      <xdr:col>7</xdr:col>
      <xdr:colOff>31750</xdr:colOff>
      <xdr:row>67</xdr:row>
      <xdr:rowOff>4128</xdr:rowOff>
    </xdr:to>
    <xdr:sp macro="" textlink="">
      <xdr:nvSpPr>
        <xdr:cNvPr id="157" name="楕円 156">
          <a:extLst>
            <a:ext uri="{FF2B5EF4-FFF2-40B4-BE49-F238E27FC236}">
              <a16:creationId xmlns:a16="http://schemas.microsoft.com/office/drawing/2014/main" id="{56EC3684-B043-4A61-836B-52BF7F34A2D4}"/>
            </a:ext>
          </a:extLst>
        </xdr:cNvPr>
        <xdr:cNvSpPr/>
      </xdr:nvSpPr>
      <xdr:spPr>
        <a:xfrm>
          <a:off x="1397000" y="1138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160355</xdr:rowOff>
    </xdr:from>
    <xdr:ext cx="762000" cy="259045"/>
    <xdr:sp macro="" textlink="">
      <xdr:nvSpPr>
        <xdr:cNvPr id="158" name="テキスト ボックス 157">
          <a:extLst>
            <a:ext uri="{FF2B5EF4-FFF2-40B4-BE49-F238E27FC236}">
              <a16:creationId xmlns:a16="http://schemas.microsoft.com/office/drawing/2014/main" id="{A3FE807E-E2FB-4838-9794-F0DAFB712C35}"/>
            </a:ext>
          </a:extLst>
        </xdr:cNvPr>
        <xdr:cNvSpPr txBox="1"/>
      </xdr:nvSpPr>
      <xdr:spPr>
        <a:xfrm>
          <a:off x="1066800" y="1147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32F74DBC-C660-498C-B040-90D4DDF71713}"/>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72183C6-E5BF-4AC7-BAB9-FECE597D117E}"/>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98CF3B0A-FBCE-4E2A-AEDC-138794C1AACD}"/>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EC4F0A36-3802-44FD-B554-490995F64BAB}"/>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E21E011F-ACEC-40F8-AFF2-9AD4E1D21244}"/>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8686B6A6-5B94-4AB0-A5CC-7D195382B042}"/>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BDAC00B2-6D16-4D0A-A539-2A673B56399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DE2C635F-F445-4002-BCEA-20628FC656B3}"/>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2E07212D-4A0A-4E29-BF8D-8E56F46EBC2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BE57EB6A-2236-484D-B744-F38725E1C27D}"/>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4FC12F6B-DE3B-4472-BD81-17BCD1718C9A}"/>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C17C3989-C6B5-4B79-9573-8800D36D177A}"/>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5E14A031-B5C9-48B9-80E2-DBD9ADE151E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較し、退職手当の減少や定員適正化計画推進に基づく正規職員の人数減による給料の減少等などにより人件費は減額となったが、物件費でコロナ対応の飲食店への時短協力支援金やワクチン接種経費などの増額があり、人口１人当たりの物件費・人件費等の決算額は</a:t>
          </a:r>
          <a:r>
            <a:rPr kumimoji="1" lang="en-US" altLang="ja-JP" sz="1200">
              <a:latin typeface="ＭＳ Ｐゴシック" panose="020B0600070205080204" pitchFamily="50" charset="-128"/>
              <a:ea typeface="ＭＳ Ｐゴシック" panose="020B0600070205080204" pitchFamily="50" charset="-128"/>
            </a:rPr>
            <a:t>16,022</a:t>
          </a:r>
          <a:r>
            <a:rPr kumimoji="1" lang="ja-JP" altLang="en-US" sz="1200">
              <a:latin typeface="ＭＳ Ｐゴシック" panose="020B0600070205080204" pitchFamily="50" charset="-128"/>
              <a:ea typeface="ＭＳ Ｐゴシック" panose="020B0600070205080204" pitchFamily="50" charset="-128"/>
            </a:rPr>
            <a:t>円の増加となった。</a:t>
          </a:r>
        </a:p>
        <a:p>
          <a:r>
            <a:rPr kumimoji="1" lang="ja-JP" altLang="en-US" sz="1200">
              <a:latin typeface="ＭＳ Ｐゴシック" panose="020B0600070205080204" pitchFamily="50" charset="-128"/>
              <a:ea typeface="ＭＳ Ｐゴシック" panose="020B0600070205080204" pitchFamily="50" charset="-128"/>
            </a:rPr>
            <a:t>　類似団体に比べて高い理由は、幼保施設、清掃業務などの直営比率が高いために、人件費を含めた運営経費が類似団体と比較して高くなっているためと考えられる。</a:t>
          </a:r>
        </a:p>
        <a:p>
          <a:r>
            <a:rPr kumimoji="1" lang="ja-JP" altLang="en-US" sz="1200">
              <a:latin typeface="ＭＳ Ｐゴシック" panose="020B0600070205080204" pitchFamily="50" charset="-128"/>
              <a:ea typeface="ＭＳ Ｐゴシック" panose="020B0600070205080204" pitchFamily="50" charset="-128"/>
            </a:rPr>
            <a:t>　民間委託及び民間移管の拡大を進めており、引き続きコスト削減に取り組む。</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21580BF3-CD6A-4322-9EBF-4C0EE98760DE}"/>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789472D5-7500-4357-893B-870F9026B87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DCD97154-BEC0-4521-A952-D9D72F890CB4}"/>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E6A44C8E-F709-410E-ABF8-D0A7CC4D0CCF}"/>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F66EA3A6-4F63-4E3C-8324-B3A5ABDB4104}"/>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803A3963-4318-4247-AB36-A995FBC3B0A3}"/>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A4D41F3A-1B85-43B8-AA06-9522B2EE8455}"/>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99DB4003-203E-457F-AC33-8440A188F133}"/>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BE77DC33-90A7-46A2-A604-84DA97EC7DCE}"/>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4757094D-0703-40FE-BD74-738BC001EDFD}"/>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2928DF-DD7F-43CA-9368-91A1C599DAE9}"/>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FCC40F06-0D9A-4F30-B0D5-DB586AA4DD84}"/>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D3D095D2-F98F-4393-93E2-AB57D006CAE7}"/>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266B37C3-B399-42D9-940C-D8DE04C573EF}"/>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6C0BC103-3895-4C2F-8D60-FFC5E2D76E28}"/>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4D16F7E6-A7C4-4FA1-BB9B-CBDF5B3D6AB8}"/>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88" name="直線コネクタ 187">
          <a:extLst>
            <a:ext uri="{FF2B5EF4-FFF2-40B4-BE49-F238E27FC236}">
              <a16:creationId xmlns:a16="http://schemas.microsoft.com/office/drawing/2014/main" id="{3B2798F8-0698-4EDA-B0E5-4AFBFD0CF4AC}"/>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89" name="人件費・物件費等の状況最小値テキスト">
          <a:extLst>
            <a:ext uri="{FF2B5EF4-FFF2-40B4-BE49-F238E27FC236}">
              <a16:creationId xmlns:a16="http://schemas.microsoft.com/office/drawing/2014/main" id="{94254D54-EF5B-469B-A7F9-020C011646C1}"/>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0" name="直線コネクタ 189">
          <a:extLst>
            <a:ext uri="{FF2B5EF4-FFF2-40B4-BE49-F238E27FC236}">
              <a16:creationId xmlns:a16="http://schemas.microsoft.com/office/drawing/2014/main" id="{12408F4B-F955-4194-BCC6-82D8F6E2FD5E}"/>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1" name="人件費・物件費等の状況最大値テキスト">
          <a:extLst>
            <a:ext uri="{FF2B5EF4-FFF2-40B4-BE49-F238E27FC236}">
              <a16:creationId xmlns:a16="http://schemas.microsoft.com/office/drawing/2014/main" id="{8831DAE9-4565-444C-A565-272725CC8CA4}"/>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2" name="直線コネクタ 191">
          <a:extLst>
            <a:ext uri="{FF2B5EF4-FFF2-40B4-BE49-F238E27FC236}">
              <a16:creationId xmlns:a16="http://schemas.microsoft.com/office/drawing/2014/main" id="{C27DC97E-B2CD-4C71-BC7F-EE1A2230CEB2}"/>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93717</xdr:rowOff>
    </xdr:from>
    <xdr:to>
      <xdr:col>23</xdr:col>
      <xdr:colOff>133350</xdr:colOff>
      <xdr:row>85</xdr:row>
      <xdr:rowOff>72992</xdr:rowOff>
    </xdr:to>
    <xdr:cxnSp macro="">
      <xdr:nvCxnSpPr>
        <xdr:cNvPr id="193" name="直線コネクタ 192">
          <a:extLst>
            <a:ext uri="{FF2B5EF4-FFF2-40B4-BE49-F238E27FC236}">
              <a16:creationId xmlns:a16="http://schemas.microsoft.com/office/drawing/2014/main" id="{B875DC74-DCE4-4178-8608-D0FA2E118ADF}"/>
            </a:ext>
          </a:extLst>
        </xdr:cNvPr>
        <xdr:cNvCxnSpPr/>
      </xdr:nvCxnSpPr>
      <xdr:spPr>
        <a:xfrm>
          <a:off x="4114800" y="14324067"/>
          <a:ext cx="838200" cy="3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86751</xdr:rowOff>
    </xdr:from>
    <xdr:ext cx="762000" cy="259045"/>
    <xdr:sp macro="" textlink="">
      <xdr:nvSpPr>
        <xdr:cNvPr id="194" name="人件費・物件費等の状況平均値テキスト">
          <a:extLst>
            <a:ext uri="{FF2B5EF4-FFF2-40B4-BE49-F238E27FC236}">
              <a16:creationId xmlns:a16="http://schemas.microsoft.com/office/drawing/2014/main" id="{53C8AA3E-72A2-45FC-B959-F06BB69CEE3E}"/>
            </a:ext>
          </a:extLst>
        </xdr:cNvPr>
        <xdr:cNvSpPr txBox="1"/>
      </xdr:nvSpPr>
      <xdr:spPr>
        <a:xfrm>
          <a:off x="5041900" y="1414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5" name="フローチャート: 判断 194">
          <a:extLst>
            <a:ext uri="{FF2B5EF4-FFF2-40B4-BE49-F238E27FC236}">
              <a16:creationId xmlns:a16="http://schemas.microsoft.com/office/drawing/2014/main" id="{9DA28ADF-B8A4-479E-B724-3957F82884BB}"/>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75425</xdr:rowOff>
    </xdr:from>
    <xdr:to>
      <xdr:col>19</xdr:col>
      <xdr:colOff>133350</xdr:colOff>
      <xdr:row>83</xdr:row>
      <xdr:rowOff>93717</xdr:rowOff>
    </xdr:to>
    <xdr:cxnSp macro="">
      <xdr:nvCxnSpPr>
        <xdr:cNvPr id="196" name="直線コネクタ 195">
          <a:extLst>
            <a:ext uri="{FF2B5EF4-FFF2-40B4-BE49-F238E27FC236}">
              <a16:creationId xmlns:a16="http://schemas.microsoft.com/office/drawing/2014/main" id="{EA3866EC-9EEB-413A-B7E1-C036A6DA85C0}"/>
            </a:ext>
          </a:extLst>
        </xdr:cNvPr>
        <xdr:cNvCxnSpPr/>
      </xdr:nvCxnSpPr>
      <xdr:spPr>
        <a:xfrm>
          <a:off x="3225800" y="14134325"/>
          <a:ext cx="889000" cy="18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197" name="フローチャート: 判断 196">
          <a:extLst>
            <a:ext uri="{FF2B5EF4-FFF2-40B4-BE49-F238E27FC236}">
              <a16:creationId xmlns:a16="http://schemas.microsoft.com/office/drawing/2014/main" id="{7A38BF27-6C31-409A-9808-0858AE053C74}"/>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21114</xdr:rowOff>
    </xdr:from>
    <xdr:ext cx="736600" cy="259045"/>
    <xdr:sp macro="" textlink="">
      <xdr:nvSpPr>
        <xdr:cNvPr id="198" name="テキスト ボックス 197">
          <a:extLst>
            <a:ext uri="{FF2B5EF4-FFF2-40B4-BE49-F238E27FC236}">
              <a16:creationId xmlns:a16="http://schemas.microsoft.com/office/drawing/2014/main" id="{CE4AF6C3-973B-4619-BD3E-1312178A07AA}"/>
            </a:ext>
          </a:extLst>
        </xdr:cNvPr>
        <xdr:cNvSpPr txBox="1"/>
      </xdr:nvSpPr>
      <xdr:spPr>
        <a:xfrm>
          <a:off x="3733800" y="13908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75425</xdr:rowOff>
    </xdr:from>
    <xdr:to>
      <xdr:col>15</xdr:col>
      <xdr:colOff>82550</xdr:colOff>
      <xdr:row>82</xdr:row>
      <xdr:rowOff>83006</xdr:rowOff>
    </xdr:to>
    <xdr:cxnSp macro="">
      <xdr:nvCxnSpPr>
        <xdr:cNvPr id="199" name="直線コネクタ 198">
          <a:extLst>
            <a:ext uri="{FF2B5EF4-FFF2-40B4-BE49-F238E27FC236}">
              <a16:creationId xmlns:a16="http://schemas.microsoft.com/office/drawing/2014/main" id="{B8AB08F4-FBA2-46A5-8BAF-2C4C9C5A1C0E}"/>
            </a:ext>
          </a:extLst>
        </xdr:cNvPr>
        <xdr:cNvCxnSpPr/>
      </xdr:nvCxnSpPr>
      <xdr:spPr>
        <a:xfrm flipV="1">
          <a:off x="2336800" y="14134325"/>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0" name="フローチャート: 判断 199">
          <a:extLst>
            <a:ext uri="{FF2B5EF4-FFF2-40B4-BE49-F238E27FC236}">
              <a16:creationId xmlns:a16="http://schemas.microsoft.com/office/drawing/2014/main" id="{E95FB0CB-0A27-43D2-BE6C-4A16C604C3F2}"/>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28982</xdr:rowOff>
    </xdr:from>
    <xdr:ext cx="762000" cy="259045"/>
    <xdr:sp macro="" textlink="">
      <xdr:nvSpPr>
        <xdr:cNvPr id="201" name="テキスト ボックス 200">
          <a:extLst>
            <a:ext uri="{FF2B5EF4-FFF2-40B4-BE49-F238E27FC236}">
              <a16:creationId xmlns:a16="http://schemas.microsoft.com/office/drawing/2014/main" id="{EFA4202E-62EF-402E-9C9F-B21239490194}"/>
            </a:ext>
          </a:extLst>
        </xdr:cNvPr>
        <xdr:cNvSpPr txBox="1"/>
      </xdr:nvSpPr>
      <xdr:spPr>
        <a:xfrm>
          <a:off x="2844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63942</xdr:rowOff>
    </xdr:from>
    <xdr:to>
      <xdr:col>11</xdr:col>
      <xdr:colOff>31750</xdr:colOff>
      <xdr:row>82</xdr:row>
      <xdr:rowOff>83006</xdr:rowOff>
    </xdr:to>
    <xdr:cxnSp macro="">
      <xdr:nvCxnSpPr>
        <xdr:cNvPr id="202" name="直線コネクタ 201">
          <a:extLst>
            <a:ext uri="{FF2B5EF4-FFF2-40B4-BE49-F238E27FC236}">
              <a16:creationId xmlns:a16="http://schemas.microsoft.com/office/drawing/2014/main" id="{C07EF6BA-DA66-4EA0-870C-7C0AE93703F9}"/>
            </a:ext>
          </a:extLst>
        </xdr:cNvPr>
        <xdr:cNvCxnSpPr/>
      </xdr:nvCxnSpPr>
      <xdr:spPr>
        <a:xfrm>
          <a:off x="1447800" y="14122842"/>
          <a:ext cx="889000" cy="1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3" name="フローチャート: 判断 202">
          <a:extLst>
            <a:ext uri="{FF2B5EF4-FFF2-40B4-BE49-F238E27FC236}">
              <a16:creationId xmlns:a16="http://schemas.microsoft.com/office/drawing/2014/main" id="{FF5A711A-002B-4B62-8BEC-76E182C008ED}"/>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148734</xdr:rowOff>
    </xdr:from>
    <xdr:ext cx="762000" cy="259045"/>
    <xdr:sp macro="" textlink="">
      <xdr:nvSpPr>
        <xdr:cNvPr id="204" name="テキスト ボックス 203">
          <a:extLst>
            <a:ext uri="{FF2B5EF4-FFF2-40B4-BE49-F238E27FC236}">
              <a16:creationId xmlns:a16="http://schemas.microsoft.com/office/drawing/2014/main" id="{BFCF2789-22FD-4522-95F5-62981333424B}"/>
            </a:ext>
          </a:extLst>
        </xdr:cNvPr>
        <xdr:cNvSpPr txBox="1"/>
      </xdr:nvSpPr>
      <xdr:spPr>
        <a:xfrm>
          <a:off x="1955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5" name="フローチャート: 判断 204">
          <a:extLst>
            <a:ext uri="{FF2B5EF4-FFF2-40B4-BE49-F238E27FC236}">
              <a16:creationId xmlns:a16="http://schemas.microsoft.com/office/drawing/2014/main" id="{0C0ABE64-A7A5-437C-A753-9DD64609A3BD}"/>
            </a:ext>
          </a:extLst>
        </xdr:cNvPr>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95347</xdr:rowOff>
    </xdr:from>
    <xdr:ext cx="762000" cy="259045"/>
    <xdr:sp macro="" textlink="">
      <xdr:nvSpPr>
        <xdr:cNvPr id="206" name="テキスト ボックス 205">
          <a:extLst>
            <a:ext uri="{FF2B5EF4-FFF2-40B4-BE49-F238E27FC236}">
              <a16:creationId xmlns:a16="http://schemas.microsoft.com/office/drawing/2014/main" id="{EBAA94AE-A4F5-4CF8-976F-638CC659E2A7}"/>
            </a:ext>
          </a:extLst>
        </xdr:cNvPr>
        <xdr:cNvSpPr txBox="1"/>
      </xdr:nvSpPr>
      <xdr:spPr>
        <a:xfrm>
          <a:off x="1066800" y="1363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86C5FD5A-CD2D-42C0-83AB-5A58A5E95509}"/>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7571586B-2ED3-49B0-B9D1-3C92E0BD30A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C69B3A8D-05BF-47EB-8761-4E714B3B5C97}"/>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C61F4386-7FA9-465D-8FDD-0E3DE176E84C}"/>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91B1292A-BB22-44B4-A434-A4C28636E82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22192</xdr:rowOff>
    </xdr:from>
    <xdr:to>
      <xdr:col>23</xdr:col>
      <xdr:colOff>184150</xdr:colOff>
      <xdr:row>85</xdr:row>
      <xdr:rowOff>123792</xdr:rowOff>
    </xdr:to>
    <xdr:sp macro="" textlink="">
      <xdr:nvSpPr>
        <xdr:cNvPr id="212" name="楕円 211">
          <a:extLst>
            <a:ext uri="{FF2B5EF4-FFF2-40B4-BE49-F238E27FC236}">
              <a16:creationId xmlns:a16="http://schemas.microsoft.com/office/drawing/2014/main" id="{0786BB5B-2888-49F6-91D6-66F73CA43E93}"/>
            </a:ext>
          </a:extLst>
        </xdr:cNvPr>
        <xdr:cNvSpPr/>
      </xdr:nvSpPr>
      <xdr:spPr>
        <a:xfrm>
          <a:off x="4902200" y="1459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165719</xdr:rowOff>
    </xdr:from>
    <xdr:ext cx="762000" cy="259045"/>
    <xdr:sp macro="" textlink="">
      <xdr:nvSpPr>
        <xdr:cNvPr id="213" name="人件費・物件費等の状況該当値テキスト">
          <a:extLst>
            <a:ext uri="{FF2B5EF4-FFF2-40B4-BE49-F238E27FC236}">
              <a16:creationId xmlns:a16="http://schemas.microsoft.com/office/drawing/2014/main" id="{DA1A8CB4-4A24-4EA1-88DC-BCD458C75729}"/>
            </a:ext>
          </a:extLst>
        </xdr:cNvPr>
        <xdr:cNvSpPr txBox="1"/>
      </xdr:nvSpPr>
      <xdr:spPr>
        <a:xfrm>
          <a:off x="5041900" y="1456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42917</xdr:rowOff>
    </xdr:from>
    <xdr:to>
      <xdr:col>19</xdr:col>
      <xdr:colOff>184150</xdr:colOff>
      <xdr:row>83</xdr:row>
      <xdr:rowOff>144517</xdr:rowOff>
    </xdr:to>
    <xdr:sp macro="" textlink="">
      <xdr:nvSpPr>
        <xdr:cNvPr id="214" name="楕円 213">
          <a:extLst>
            <a:ext uri="{FF2B5EF4-FFF2-40B4-BE49-F238E27FC236}">
              <a16:creationId xmlns:a16="http://schemas.microsoft.com/office/drawing/2014/main" id="{A709E4C7-21D3-407C-AD88-7A1DB3D40B95}"/>
            </a:ext>
          </a:extLst>
        </xdr:cNvPr>
        <xdr:cNvSpPr/>
      </xdr:nvSpPr>
      <xdr:spPr>
        <a:xfrm>
          <a:off x="4064000" y="1427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129294</xdr:rowOff>
    </xdr:from>
    <xdr:ext cx="736600" cy="259045"/>
    <xdr:sp macro="" textlink="">
      <xdr:nvSpPr>
        <xdr:cNvPr id="215" name="テキスト ボックス 214">
          <a:extLst>
            <a:ext uri="{FF2B5EF4-FFF2-40B4-BE49-F238E27FC236}">
              <a16:creationId xmlns:a16="http://schemas.microsoft.com/office/drawing/2014/main" id="{C70AFA86-C538-40C1-9E65-9EFD0D23AB00}"/>
            </a:ext>
          </a:extLst>
        </xdr:cNvPr>
        <xdr:cNvSpPr txBox="1"/>
      </xdr:nvSpPr>
      <xdr:spPr>
        <a:xfrm>
          <a:off x="3733800" y="14359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24625</xdr:rowOff>
    </xdr:from>
    <xdr:to>
      <xdr:col>15</xdr:col>
      <xdr:colOff>133350</xdr:colOff>
      <xdr:row>82</xdr:row>
      <xdr:rowOff>126225</xdr:rowOff>
    </xdr:to>
    <xdr:sp macro="" textlink="">
      <xdr:nvSpPr>
        <xdr:cNvPr id="216" name="楕円 215">
          <a:extLst>
            <a:ext uri="{FF2B5EF4-FFF2-40B4-BE49-F238E27FC236}">
              <a16:creationId xmlns:a16="http://schemas.microsoft.com/office/drawing/2014/main" id="{DC3A349A-34D7-4E84-9275-33BBFDD96CA0}"/>
            </a:ext>
          </a:extLst>
        </xdr:cNvPr>
        <xdr:cNvSpPr/>
      </xdr:nvSpPr>
      <xdr:spPr>
        <a:xfrm>
          <a:off x="3175000" y="1408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111002</xdr:rowOff>
    </xdr:from>
    <xdr:ext cx="762000" cy="259045"/>
    <xdr:sp macro="" textlink="">
      <xdr:nvSpPr>
        <xdr:cNvPr id="217" name="テキスト ボックス 216">
          <a:extLst>
            <a:ext uri="{FF2B5EF4-FFF2-40B4-BE49-F238E27FC236}">
              <a16:creationId xmlns:a16="http://schemas.microsoft.com/office/drawing/2014/main" id="{B1CDA358-626D-4EB2-ACF2-BE4062F4B8DD}"/>
            </a:ext>
          </a:extLst>
        </xdr:cNvPr>
        <xdr:cNvSpPr txBox="1"/>
      </xdr:nvSpPr>
      <xdr:spPr>
        <a:xfrm>
          <a:off x="2844800" y="141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32206</xdr:rowOff>
    </xdr:from>
    <xdr:to>
      <xdr:col>11</xdr:col>
      <xdr:colOff>82550</xdr:colOff>
      <xdr:row>82</xdr:row>
      <xdr:rowOff>133806</xdr:rowOff>
    </xdr:to>
    <xdr:sp macro="" textlink="">
      <xdr:nvSpPr>
        <xdr:cNvPr id="218" name="楕円 217">
          <a:extLst>
            <a:ext uri="{FF2B5EF4-FFF2-40B4-BE49-F238E27FC236}">
              <a16:creationId xmlns:a16="http://schemas.microsoft.com/office/drawing/2014/main" id="{6E8A186C-7CC7-459E-B3E2-7467DE3ACFE9}"/>
            </a:ext>
          </a:extLst>
        </xdr:cNvPr>
        <xdr:cNvSpPr/>
      </xdr:nvSpPr>
      <xdr:spPr>
        <a:xfrm>
          <a:off x="2286000" y="1409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118583</xdr:rowOff>
    </xdr:from>
    <xdr:ext cx="762000" cy="259045"/>
    <xdr:sp macro="" textlink="">
      <xdr:nvSpPr>
        <xdr:cNvPr id="219" name="テキスト ボックス 218">
          <a:extLst>
            <a:ext uri="{FF2B5EF4-FFF2-40B4-BE49-F238E27FC236}">
              <a16:creationId xmlns:a16="http://schemas.microsoft.com/office/drawing/2014/main" id="{03A1A6D5-300A-4A4D-B200-D6E6F67CE7CE}"/>
            </a:ext>
          </a:extLst>
        </xdr:cNvPr>
        <xdr:cNvSpPr txBox="1"/>
      </xdr:nvSpPr>
      <xdr:spPr>
        <a:xfrm>
          <a:off x="1955800" y="1417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13142</xdr:rowOff>
    </xdr:from>
    <xdr:to>
      <xdr:col>7</xdr:col>
      <xdr:colOff>31750</xdr:colOff>
      <xdr:row>82</xdr:row>
      <xdr:rowOff>114742</xdr:rowOff>
    </xdr:to>
    <xdr:sp macro="" textlink="">
      <xdr:nvSpPr>
        <xdr:cNvPr id="220" name="楕円 219">
          <a:extLst>
            <a:ext uri="{FF2B5EF4-FFF2-40B4-BE49-F238E27FC236}">
              <a16:creationId xmlns:a16="http://schemas.microsoft.com/office/drawing/2014/main" id="{C9AEC6DA-76E0-4771-A2AE-8B161003658F}"/>
            </a:ext>
          </a:extLst>
        </xdr:cNvPr>
        <xdr:cNvSpPr/>
      </xdr:nvSpPr>
      <xdr:spPr>
        <a:xfrm>
          <a:off x="1397000" y="1407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99519</xdr:rowOff>
    </xdr:from>
    <xdr:ext cx="762000" cy="259045"/>
    <xdr:sp macro="" textlink="">
      <xdr:nvSpPr>
        <xdr:cNvPr id="221" name="テキスト ボックス 220">
          <a:extLst>
            <a:ext uri="{FF2B5EF4-FFF2-40B4-BE49-F238E27FC236}">
              <a16:creationId xmlns:a16="http://schemas.microsoft.com/office/drawing/2014/main" id="{12A12C24-9DBE-42B5-BEA9-696EBDF4986F}"/>
            </a:ext>
          </a:extLst>
        </xdr:cNvPr>
        <xdr:cNvSpPr txBox="1"/>
      </xdr:nvSpPr>
      <xdr:spPr>
        <a:xfrm>
          <a:off x="1066800" y="141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932E7D4-E9F4-479D-8735-FBF5444A3914}"/>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52EDEBC8-3652-4AC8-8B38-9C7BC0370F76}"/>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CAF69035-A6E5-4FD7-9114-356D31FB3B6E}"/>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6B7457F-10A8-4645-AB5E-E4EA07006385}"/>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4B2EAF07-7585-4AAB-9160-971EA3C8D42A}"/>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2816920B-081A-4040-9B23-403B0AF49288}"/>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A172D6DD-510E-44C3-AC43-C719A5CB3ED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B8A6E8F-3727-4568-8C1D-B0ABD00CF3A2}"/>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CCDB5A95-0531-4AF6-8512-6F1F97EDE206}"/>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5AE8F068-A7F7-475C-8D3B-2AD0440E0944}"/>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7DF891B6-D718-478B-9708-B23727759C51}"/>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31ED5F2A-8035-4702-A465-11DC365BEDA1}"/>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3664AA80-C6AF-4865-A483-C1308DDC581B}"/>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日時点）においては、わたりの解消等により前年度から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101.1</a:t>
          </a:r>
          <a:r>
            <a:rPr kumimoji="1" lang="ja-JP" altLang="en-US" sz="1300">
              <a:latin typeface="ＭＳ Ｐゴシック" panose="020B0600070205080204" pitchFamily="50" charset="-128"/>
              <a:ea typeface="ＭＳ Ｐゴシック" panose="020B0600070205080204" pitchFamily="50" charset="-128"/>
            </a:rPr>
            <a:t>ポイントとなった。平成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日時点）については、令和元年度における給与カット（</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）の影響等により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と低い指数となった。令和元年度（令和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日時点）においては給料カットの終了に伴い指数は増加したが、</a:t>
          </a:r>
          <a:r>
            <a:rPr kumimoji="1" lang="en-US" altLang="ja-JP" sz="1300">
              <a:latin typeface="ＭＳ Ｐゴシック" panose="020B0600070205080204" pitchFamily="50" charset="-128"/>
              <a:ea typeface="ＭＳ Ｐゴシック" panose="020B0600070205080204" pitchFamily="50" charset="-128"/>
            </a:rPr>
            <a:t>99.7</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を下回る結果となった。令和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年度及び令和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年度においては、引き続き</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を下回る水準を維持している。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391F9F45-981A-4EC1-81DA-3E3BD7FACB1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12CC0C3-F8E1-433C-ABBB-C835FA4931A6}"/>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43C51C3F-BC49-4E73-B260-EFE0BE5B6AE6}"/>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3F3F7FE8-6CAF-4103-BB89-71A529FC8C29}"/>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BA16CED2-EC38-4151-80AF-E0353C0C0982}"/>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53C71761-65E8-431B-B923-E4C508483EEC}"/>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6192B2C-CB56-4C04-A44E-9B82F505A16A}"/>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4FAF1022-D261-4EDE-A08B-1F66CB355089}"/>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31DD9EAE-16CB-45FA-87AA-CA6B0CBD7252}"/>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6F887BDD-430D-4CD6-8A48-E83A4B523C19}"/>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7D0F7C32-C200-48E0-9C1B-6F860DBECEF6}"/>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7AB9FCAD-89CF-4690-B484-8E79B7009E01}"/>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4C6F9B06-1FA3-4B15-B60A-0874CC36089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295B88B6-F2A2-48E4-B0D8-D3D0D96C7599}"/>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A531DB09-FC0B-4D25-9412-CA9A971CEC25}"/>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F9D7208C-CDD3-4784-9340-8E5DD7B80D6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7CB450AC-D3F0-4186-BDE2-43D6A026277F}"/>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2" name="直線コネクタ 251">
          <a:extLst>
            <a:ext uri="{FF2B5EF4-FFF2-40B4-BE49-F238E27FC236}">
              <a16:creationId xmlns:a16="http://schemas.microsoft.com/office/drawing/2014/main" id="{BADCFAB9-F82C-4E5A-85CF-659CAEE618A7}"/>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3" name="給与水準   （国との比較）最小値テキスト">
          <a:extLst>
            <a:ext uri="{FF2B5EF4-FFF2-40B4-BE49-F238E27FC236}">
              <a16:creationId xmlns:a16="http://schemas.microsoft.com/office/drawing/2014/main" id="{9E3AC5E5-27D5-47EB-A318-52F957D1D864}"/>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4" name="直線コネクタ 253">
          <a:extLst>
            <a:ext uri="{FF2B5EF4-FFF2-40B4-BE49-F238E27FC236}">
              <a16:creationId xmlns:a16="http://schemas.microsoft.com/office/drawing/2014/main" id="{F7B8AE2B-18DC-43CE-9B00-93D781D73E0E}"/>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5" name="給与水準   （国との比較）最大値テキスト">
          <a:extLst>
            <a:ext uri="{FF2B5EF4-FFF2-40B4-BE49-F238E27FC236}">
              <a16:creationId xmlns:a16="http://schemas.microsoft.com/office/drawing/2014/main" id="{B127AD05-1FDF-42C2-B561-436D87B0B48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6" name="直線コネクタ 255">
          <a:extLst>
            <a:ext uri="{FF2B5EF4-FFF2-40B4-BE49-F238E27FC236}">
              <a16:creationId xmlns:a16="http://schemas.microsoft.com/office/drawing/2014/main" id="{05827117-D902-427B-8A4E-9027C51B5AFF}"/>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85</xdr:row>
      <xdr:rowOff>169636</xdr:rowOff>
    </xdr:to>
    <xdr:cxnSp macro="">
      <xdr:nvCxnSpPr>
        <xdr:cNvPr id="257" name="直線コネクタ 256">
          <a:extLst>
            <a:ext uri="{FF2B5EF4-FFF2-40B4-BE49-F238E27FC236}">
              <a16:creationId xmlns:a16="http://schemas.microsoft.com/office/drawing/2014/main" id="{11744045-77E5-4277-B3A2-7F02282EA435}"/>
            </a:ext>
          </a:extLst>
        </xdr:cNvPr>
        <xdr:cNvCxnSpPr/>
      </xdr:nvCxnSpPr>
      <xdr:spPr>
        <a:xfrm>
          <a:off x="16179800" y="14742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a16="http://schemas.microsoft.com/office/drawing/2014/main" id="{66DFDB3C-6AF4-48DE-A54B-C6E8A927233F}"/>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A43A7B1E-5936-4DE3-B704-FE5B6D73037B}"/>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169636</xdr:rowOff>
    </xdr:to>
    <xdr:cxnSp macro="">
      <xdr:nvCxnSpPr>
        <xdr:cNvPr id="260" name="直線コネクタ 259">
          <a:extLst>
            <a:ext uri="{FF2B5EF4-FFF2-40B4-BE49-F238E27FC236}">
              <a16:creationId xmlns:a16="http://schemas.microsoft.com/office/drawing/2014/main" id="{18439B89-89B0-4C92-AB70-E64349DDC6A4}"/>
            </a:ext>
          </a:extLst>
        </xdr:cNvPr>
        <xdr:cNvCxnSpPr/>
      </xdr:nvCxnSpPr>
      <xdr:spPr>
        <a:xfrm>
          <a:off x="15290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1" name="フローチャート: 判断 260">
          <a:extLst>
            <a:ext uri="{FF2B5EF4-FFF2-40B4-BE49-F238E27FC236}">
              <a16:creationId xmlns:a16="http://schemas.microsoft.com/office/drawing/2014/main" id="{B3DC7E8A-6C33-4673-B86E-77F98FCFD932}"/>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2" name="テキスト ボックス 261">
          <a:extLst>
            <a:ext uri="{FF2B5EF4-FFF2-40B4-BE49-F238E27FC236}">
              <a16:creationId xmlns:a16="http://schemas.microsoft.com/office/drawing/2014/main" id="{FBBA0F73-B39C-4916-AF8A-2FB3019572F6}"/>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85</xdr:row>
      <xdr:rowOff>152400</xdr:rowOff>
    </xdr:to>
    <xdr:cxnSp macro="">
      <xdr:nvCxnSpPr>
        <xdr:cNvPr id="263" name="直線コネクタ 262">
          <a:extLst>
            <a:ext uri="{FF2B5EF4-FFF2-40B4-BE49-F238E27FC236}">
              <a16:creationId xmlns:a16="http://schemas.microsoft.com/office/drawing/2014/main" id="{4ECF62CB-A50F-4927-940A-03E444BDEB7B}"/>
            </a:ext>
          </a:extLst>
        </xdr:cNvPr>
        <xdr:cNvCxnSpPr/>
      </xdr:nvCxnSpPr>
      <xdr:spPr>
        <a:xfrm>
          <a:off x="14401800" y="14449879"/>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4" name="フローチャート: 判断 263">
          <a:extLst>
            <a:ext uri="{FF2B5EF4-FFF2-40B4-BE49-F238E27FC236}">
              <a16:creationId xmlns:a16="http://schemas.microsoft.com/office/drawing/2014/main" id="{E8574B0B-AA0D-460F-B71D-5BFC4980DF15}"/>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5" name="テキスト ボックス 264">
          <a:extLst>
            <a:ext uri="{FF2B5EF4-FFF2-40B4-BE49-F238E27FC236}">
              <a16:creationId xmlns:a16="http://schemas.microsoft.com/office/drawing/2014/main" id="{982A4685-C5F2-4F83-9429-1B13FB66B3AF}"/>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87</xdr:row>
      <xdr:rowOff>50800</xdr:rowOff>
    </xdr:to>
    <xdr:cxnSp macro="">
      <xdr:nvCxnSpPr>
        <xdr:cNvPr id="266" name="直線コネクタ 265">
          <a:extLst>
            <a:ext uri="{FF2B5EF4-FFF2-40B4-BE49-F238E27FC236}">
              <a16:creationId xmlns:a16="http://schemas.microsoft.com/office/drawing/2014/main" id="{2342888B-0125-41CB-A25E-486F78B8F293}"/>
            </a:ext>
          </a:extLst>
        </xdr:cNvPr>
        <xdr:cNvCxnSpPr/>
      </xdr:nvCxnSpPr>
      <xdr:spPr>
        <a:xfrm flipV="1">
          <a:off x="13512800" y="14449879"/>
          <a:ext cx="889000" cy="51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7" name="フローチャート: 判断 266">
          <a:extLst>
            <a:ext uri="{FF2B5EF4-FFF2-40B4-BE49-F238E27FC236}">
              <a16:creationId xmlns:a16="http://schemas.microsoft.com/office/drawing/2014/main" id="{997F016F-B471-4D78-9136-DB9D7AD5074C}"/>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68" name="テキスト ボックス 267">
          <a:extLst>
            <a:ext uri="{FF2B5EF4-FFF2-40B4-BE49-F238E27FC236}">
              <a16:creationId xmlns:a16="http://schemas.microsoft.com/office/drawing/2014/main" id="{D2808103-97D0-4BC9-AA71-AB9141477C1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69" name="フローチャート: 判断 268">
          <a:extLst>
            <a:ext uri="{FF2B5EF4-FFF2-40B4-BE49-F238E27FC236}">
              <a16:creationId xmlns:a16="http://schemas.microsoft.com/office/drawing/2014/main" id="{E76A2E7F-96B7-486C-85E2-4055AE94DB4E}"/>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0" name="テキスト ボックス 269">
          <a:extLst>
            <a:ext uri="{FF2B5EF4-FFF2-40B4-BE49-F238E27FC236}">
              <a16:creationId xmlns:a16="http://schemas.microsoft.com/office/drawing/2014/main" id="{48D704BD-92C7-4BC5-80B6-B89A043B3E7D}"/>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CD0AB87E-9CB0-4BCB-989C-ECD8CC39815B}"/>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ECBB1AE1-C0D4-40CF-B5EA-5042B0B57DC8}"/>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50F004B4-0A3D-4780-9E81-1823280FB1F7}"/>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DCDE7716-8402-4622-BCC1-76DCD579A95A}"/>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66EB5D-1B9B-4E30-841A-B6157F4E7501}"/>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6" name="楕円 275">
          <a:extLst>
            <a:ext uri="{FF2B5EF4-FFF2-40B4-BE49-F238E27FC236}">
              <a16:creationId xmlns:a16="http://schemas.microsoft.com/office/drawing/2014/main" id="{D3F97E65-3E51-4A40-B98B-BC9DBB5214DE}"/>
            </a:ext>
          </a:extLst>
        </xdr:cNvPr>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7" name="給与水準   （国との比較）該当値テキスト">
          <a:extLst>
            <a:ext uri="{FF2B5EF4-FFF2-40B4-BE49-F238E27FC236}">
              <a16:creationId xmlns:a16="http://schemas.microsoft.com/office/drawing/2014/main" id="{D95A1886-8C92-4715-8AFE-165AD3CCB314}"/>
            </a:ext>
          </a:extLst>
        </xdr:cNvPr>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8" name="楕円 277">
          <a:extLst>
            <a:ext uri="{FF2B5EF4-FFF2-40B4-BE49-F238E27FC236}">
              <a16:creationId xmlns:a16="http://schemas.microsoft.com/office/drawing/2014/main" id="{D3FD36CB-B56A-418C-B71E-C898E6821395}"/>
            </a:ext>
          </a:extLst>
        </xdr:cNvPr>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79" name="テキスト ボックス 278">
          <a:extLst>
            <a:ext uri="{FF2B5EF4-FFF2-40B4-BE49-F238E27FC236}">
              <a16:creationId xmlns:a16="http://schemas.microsoft.com/office/drawing/2014/main" id="{A8CC579D-CA74-4B75-B72E-846247CD836F}"/>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0" name="楕円 279">
          <a:extLst>
            <a:ext uri="{FF2B5EF4-FFF2-40B4-BE49-F238E27FC236}">
              <a16:creationId xmlns:a16="http://schemas.microsoft.com/office/drawing/2014/main" id="{AC61C761-61A8-4BDE-A4C1-96D4D3AD65F3}"/>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81" name="テキスト ボックス 280">
          <a:extLst>
            <a:ext uri="{FF2B5EF4-FFF2-40B4-BE49-F238E27FC236}">
              <a16:creationId xmlns:a16="http://schemas.microsoft.com/office/drawing/2014/main" id="{042C4775-98DD-469C-8020-D55498D0B37A}"/>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2" name="楕円 281">
          <a:extLst>
            <a:ext uri="{FF2B5EF4-FFF2-40B4-BE49-F238E27FC236}">
              <a16:creationId xmlns:a16="http://schemas.microsoft.com/office/drawing/2014/main" id="{2936A3FC-7E04-482D-9733-C129B631FAAB}"/>
            </a:ext>
          </a:extLst>
        </xdr:cNvPr>
        <xdr:cNvSpPr/>
      </xdr:nvSpPr>
      <xdr:spPr>
        <a:xfrm>
          <a:off x="14351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109056</xdr:rowOff>
    </xdr:from>
    <xdr:ext cx="762000" cy="259045"/>
    <xdr:sp macro="" textlink="">
      <xdr:nvSpPr>
        <xdr:cNvPr id="283" name="テキスト ボックス 282">
          <a:extLst>
            <a:ext uri="{FF2B5EF4-FFF2-40B4-BE49-F238E27FC236}">
              <a16:creationId xmlns:a16="http://schemas.microsoft.com/office/drawing/2014/main" id="{DAB11E5C-ACA0-42C0-BC9B-443D794514E4}"/>
            </a:ext>
          </a:extLst>
        </xdr:cNvPr>
        <xdr:cNvSpPr txBox="1"/>
      </xdr:nvSpPr>
      <xdr:spPr>
        <a:xfrm>
          <a:off x="14020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4" name="楕円 283">
          <a:extLst>
            <a:ext uri="{FF2B5EF4-FFF2-40B4-BE49-F238E27FC236}">
              <a16:creationId xmlns:a16="http://schemas.microsoft.com/office/drawing/2014/main" id="{AEB23E64-D81C-438B-9364-56C8033E4499}"/>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1433356D-C7AB-4663-9248-9A89A1430373}"/>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419C7C1D-4EA3-4BFC-AF9B-68DF2518B746}"/>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DF379E88-23AA-43F9-A5F9-0C2380723F0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E3F40632-A05F-46CC-8224-6456A7FB34AD}"/>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C4243AF1-3567-441F-A9FA-5730EB3504BB}"/>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41130520-641E-442D-B578-AEF4DC3BCBB2}"/>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47284194-B49B-42FB-8C06-E873AED21351}"/>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7183ED3C-4431-414A-A0EE-6595E68C124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8A823E57-E8D1-48FF-8B51-C14BE2E5E8D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9D92E39-BE01-4EFF-AA0E-26935E9A6D78}"/>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4AF83896-DBAE-440F-977A-7AD0F42A344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F529C2EB-5984-4412-8EE4-9D4EC1D8A95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3EA02527-D304-4810-A433-3E9FE00C53F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2F173BD5-CD88-4500-8968-821A81BE2B77}"/>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本市においては、定員適正化計画に基づく取組により職員数の適正化を進めているところであるが、類似団体と比較すると依然として人口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多い傾向にある。これらは、保育所・認定こども園・幼稚園などの幼保施設、清掃業務などの直営比率の高さが要因と思われる。そのため、幼保施設や清掃業務等については民間委託・民間移管の拡大、その他部門についても効率的な組織運営による職員の適正配置を進め、更なる適正化に取り組んでい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33933079-AF4A-495C-8C28-6F5FCC4EC189}"/>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8FD6C81B-C922-46A7-88F2-D4E3C5474F7C}"/>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BC0EF38E-10F1-419E-8E31-E12B110566F3}"/>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170EE4EB-2A7D-4B0D-9C28-A8E12CAE8EDD}"/>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A0B492DB-F3CF-4DDF-B209-7D85498C5783}"/>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FD5EB426-2F6F-47D1-BF06-5536F426DB99}"/>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2EAB954-A889-45E7-A371-2B3363411774}"/>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FB1D9F89-EF79-40B2-8F14-36FAF87AD5C7}"/>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8EC027-9911-41F4-983F-02735C814318}"/>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E4220EFD-2B26-47A8-BD44-1A5996468AEB}"/>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FC325A24-C3D6-42D6-81D3-893E144D872E}"/>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9D1DE1D1-CC3E-4999-A46B-65306C86FAD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3747944C-D15A-4D5A-BF5F-ED283A3C6F3C}"/>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A39F5532-B053-466E-B2BA-4E3F055FE7C3}"/>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ECE837E2-0553-4440-97FF-D42DE05F7A3B}"/>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96E4A2F7-95D2-4276-A2A3-7A5E883CF6AA}"/>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5" name="直線コネクタ 314">
          <a:extLst>
            <a:ext uri="{FF2B5EF4-FFF2-40B4-BE49-F238E27FC236}">
              <a16:creationId xmlns:a16="http://schemas.microsoft.com/office/drawing/2014/main" id="{38BDFAE3-EEF6-4748-8417-BAE5FDB807B1}"/>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16" name="定員管理の状況最小値テキスト">
          <a:extLst>
            <a:ext uri="{FF2B5EF4-FFF2-40B4-BE49-F238E27FC236}">
              <a16:creationId xmlns:a16="http://schemas.microsoft.com/office/drawing/2014/main" id="{B5AF4EA2-DF58-49BC-916E-A57AFC14B84B}"/>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17" name="直線コネクタ 316">
          <a:extLst>
            <a:ext uri="{FF2B5EF4-FFF2-40B4-BE49-F238E27FC236}">
              <a16:creationId xmlns:a16="http://schemas.microsoft.com/office/drawing/2014/main" id="{EB649AC3-3595-4B3D-AD6C-B6EBDE6B77BF}"/>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8" name="定員管理の状況最大値テキスト">
          <a:extLst>
            <a:ext uri="{FF2B5EF4-FFF2-40B4-BE49-F238E27FC236}">
              <a16:creationId xmlns:a16="http://schemas.microsoft.com/office/drawing/2014/main" id="{4E24EC5D-EAB1-4348-9604-9E8B7E59689B}"/>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9" name="直線コネクタ 318">
          <a:extLst>
            <a:ext uri="{FF2B5EF4-FFF2-40B4-BE49-F238E27FC236}">
              <a16:creationId xmlns:a16="http://schemas.microsoft.com/office/drawing/2014/main" id="{162CB805-B347-4F7C-8CF7-BBA89BF0D43E}"/>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132927</xdr:rowOff>
    </xdr:from>
    <xdr:to>
      <xdr:col>81</xdr:col>
      <xdr:colOff>44450</xdr:colOff>
      <xdr:row>62</xdr:row>
      <xdr:rowOff>144992</xdr:rowOff>
    </xdr:to>
    <xdr:cxnSp macro="">
      <xdr:nvCxnSpPr>
        <xdr:cNvPr id="320" name="直線コネクタ 319">
          <a:extLst>
            <a:ext uri="{FF2B5EF4-FFF2-40B4-BE49-F238E27FC236}">
              <a16:creationId xmlns:a16="http://schemas.microsoft.com/office/drawing/2014/main" id="{39FD68E3-32FD-4EA5-A2FE-204EBCC07E56}"/>
            </a:ext>
          </a:extLst>
        </xdr:cNvPr>
        <xdr:cNvCxnSpPr/>
      </xdr:nvCxnSpPr>
      <xdr:spPr>
        <a:xfrm>
          <a:off x="16179800" y="1076282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1" name="定員管理の状況平均値テキスト">
          <a:extLst>
            <a:ext uri="{FF2B5EF4-FFF2-40B4-BE49-F238E27FC236}">
              <a16:creationId xmlns:a16="http://schemas.microsoft.com/office/drawing/2014/main" id="{77E32149-23AE-431F-83C8-1BD08A5E836B}"/>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2" name="フローチャート: 判断 321">
          <a:extLst>
            <a:ext uri="{FF2B5EF4-FFF2-40B4-BE49-F238E27FC236}">
              <a16:creationId xmlns:a16="http://schemas.microsoft.com/office/drawing/2014/main" id="{7BDCB380-C258-49B4-9CAC-4A3275AA0D38}"/>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132927</xdr:rowOff>
    </xdr:from>
    <xdr:to>
      <xdr:col>77</xdr:col>
      <xdr:colOff>44450</xdr:colOff>
      <xdr:row>63</xdr:row>
      <xdr:rowOff>41910</xdr:rowOff>
    </xdr:to>
    <xdr:cxnSp macro="">
      <xdr:nvCxnSpPr>
        <xdr:cNvPr id="323" name="直線コネクタ 322">
          <a:extLst>
            <a:ext uri="{FF2B5EF4-FFF2-40B4-BE49-F238E27FC236}">
              <a16:creationId xmlns:a16="http://schemas.microsoft.com/office/drawing/2014/main" id="{14D52B66-240E-4CC6-8EF6-50B55D3F0DEA}"/>
            </a:ext>
          </a:extLst>
        </xdr:cNvPr>
        <xdr:cNvCxnSpPr/>
      </xdr:nvCxnSpPr>
      <xdr:spPr>
        <a:xfrm flipV="1">
          <a:off x="15290800" y="1076282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4" name="フローチャート: 判断 323">
          <a:extLst>
            <a:ext uri="{FF2B5EF4-FFF2-40B4-BE49-F238E27FC236}">
              <a16:creationId xmlns:a16="http://schemas.microsoft.com/office/drawing/2014/main" id="{D9DB69B6-1E7E-4EBF-BB33-2AD754E2587F}"/>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5" name="テキスト ボックス 324">
          <a:extLst>
            <a:ext uri="{FF2B5EF4-FFF2-40B4-BE49-F238E27FC236}">
              <a16:creationId xmlns:a16="http://schemas.microsoft.com/office/drawing/2014/main" id="{74819804-D1B2-4A57-BC97-99E8CA1BC332}"/>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144992</xdr:rowOff>
    </xdr:from>
    <xdr:to>
      <xdr:col>72</xdr:col>
      <xdr:colOff>203200</xdr:colOff>
      <xdr:row>63</xdr:row>
      <xdr:rowOff>41910</xdr:rowOff>
    </xdr:to>
    <xdr:cxnSp macro="">
      <xdr:nvCxnSpPr>
        <xdr:cNvPr id="326" name="直線コネクタ 325">
          <a:extLst>
            <a:ext uri="{FF2B5EF4-FFF2-40B4-BE49-F238E27FC236}">
              <a16:creationId xmlns:a16="http://schemas.microsoft.com/office/drawing/2014/main" id="{68D7ACED-4EE6-400A-9AF7-926FA9677FBD}"/>
            </a:ext>
          </a:extLst>
        </xdr:cNvPr>
        <xdr:cNvCxnSpPr/>
      </xdr:nvCxnSpPr>
      <xdr:spPr>
        <a:xfrm>
          <a:off x="14401800" y="1077489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27" name="フローチャート: 判断 326">
          <a:extLst>
            <a:ext uri="{FF2B5EF4-FFF2-40B4-BE49-F238E27FC236}">
              <a16:creationId xmlns:a16="http://schemas.microsoft.com/office/drawing/2014/main" id="{49FAD04F-041A-4DBD-A78E-ABB0852D23E5}"/>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124054</xdr:rowOff>
    </xdr:from>
    <xdr:ext cx="762000" cy="259045"/>
    <xdr:sp macro="" textlink="">
      <xdr:nvSpPr>
        <xdr:cNvPr id="328" name="テキスト ボックス 327">
          <a:extLst>
            <a:ext uri="{FF2B5EF4-FFF2-40B4-BE49-F238E27FC236}">
              <a16:creationId xmlns:a16="http://schemas.microsoft.com/office/drawing/2014/main" id="{C8928381-D47D-4C92-9C7A-9BFE93698E39}"/>
            </a:ext>
          </a:extLst>
        </xdr:cNvPr>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144992</xdr:rowOff>
    </xdr:from>
    <xdr:to>
      <xdr:col>68</xdr:col>
      <xdr:colOff>152400</xdr:colOff>
      <xdr:row>63</xdr:row>
      <xdr:rowOff>33867</xdr:rowOff>
    </xdr:to>
    <xdr:cxnSp macro="">
      <xdr:nvCxnSpPr>
        <xdr:cNvPr id="329" name="直線コネクタ 328">
          <a:extLst>
            <a:ext uri="{FF2B5EF4-FFF2-40B4-BE49-F238E27FC236}">
              <a16:creationId xmlns:a16="http://schemas.microsoft.com/office/drawing/2014/main" id="{D4968D6F-8236-4AC0-9DD6-52783942EE06}"/>
            </a:ext>
          </a:extLst>
        </xdr:cNvPr>
        <xdr:cNvCxnSpPr/>
      </xdr:nvCxnSpPr>
      <xdr:spPr>
        <a:xfrm flipV="1">
          <a:off x="13512800" y="107748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0" name="フローチャート: 判断 329">
          <a:extLst>
            <a:ext uri="{FF2B5EF4-FFF2-40B4-BE49-F238E27FC236}">
              <a16:creationId xmlns:a16="http://schemas.microsoft.com/office/drawing/2014/main" id="{28F36BF0-7A31-43FC-A3CD-944095F5A95D}"/>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1" name="テキスト ボックス 330">
          <a:extLst>
            <a:ext uri="{FF2B5EF4-FFF2-40B4-BE49-F238E27FC236}">
              <a16:creationId xmlns:a16="http://schemas.microsoft.com/office/drawing/2014/main" id="{63E4B3F7-56F1-47B7-B801-6BCDF4426C54}"/>
            </a:ext>
          </a:extLst>
        </xdr:cNvPr>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2" name="フローチャート: 判断 331">
          <a:extLst>
            <a:ext uri="{FF2B5EF4-FFF2-40B4-BE49-F238E27FC236}">
              <a16:creationId xmlns:a16="http://schemas.microsoft.com/office/drawing/2014/main" id="{D87C427B-283B-4419-BDC4-D256A39FC16B}"/>
            </a:ext>
          </a:extLst>
        </xdr:cNvPr>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79815</xdr:rowOff>
    </xdr:from>
    <xdr:ext cx="762000" cy="259045"/>
    <xdr:sp macro="" textlink="">
      <xdr:nvSpPr>
        <xdr:cNvPr id="333" name="テキスト ボックス 332">
          <a:extLst>
            <a:ext uri="{FF2B5EF4-FFF2-40B4-BE49-F238E27FC236}">
              <a16:creationId xmlns:a16="http://schemas.microsoft.com/office/drawing/2014/main" id="{7F70BC22-749F-40DC-A28D-AB254C494695}"/>
            </a:ext>
          </a:extLst>
        </xdr:cNvPr>
        <xdr:cNvSpPr txBox="1"/>
      </xdr:nvSpPr>
      <xdr:spPr>
        <a:xfrm>
          <a:off x="13131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3CDDFBC1-CE33-4FD4-AF14-2E97954DC02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94696BAE-C9DF-41C7-B4F9-49249202DBF3}"/>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DB9CD407-8C42-4540-8722-C56106B617D9}"/>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6F5D39A4-FFA2-45AE-BF32-523B4F62DB9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681BA1F7-3FE0-4E61-BAEC-ADC04C462837}"/>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94192</xdr:rowOff>
    </xdr:from>
    <xdr:to>
      <xdr:col>81</xdr:col>
      <xdr:colOff>95250</xdr:colOff>
      <xdr:row>63</xdr:row>
      <xdr:rowOff>24342</xdr:rowOff>
    </xdr:to>
    <xdr:sp macro="" textlink="">
      <xdr:nvSpPr>
        <xdr:cNvPr id="339" name="楕円 338">
          <a:extLst>
            <a:ext uri="{FF2B5EF4-FFF2-40B4-BE49-F238E27FC236}">
              <a16:creationId xmlns:a16="http://schemas.microsoft.com/office/drawing/2014/main" id="{1A95747A-E55F-47FE-AD37-C30FB0B87F0F}"/>
            </a:ext>
          </a:extLst>
        </xdr:cNvPr>
        <xdr:cNvSpPr/>
      </xdr:nvSpPr>
      <xdr:spPr>
        <a:xfrm>
          <a:off x="169672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66269</xdr:rowOff>
    </xdr:from>
    <xdr:ext cx="762000" cy="259045"/>
    <xdr:sp macro="" textlink="">
      <xdr:nvSpPr>
        <xdr:cNvPr id="340" name="定員管理の状況該当値テキスト">
          <a:extLst>
            <a:ext uri="{FF2B5EF4-FFF2-40B4-BE49-F238E27FC236}">
              <a16:creationId xmlns:a16="http://schemas.microsoft.com/office/drawing/2014/main" id="{2CC61738-B592-49A5-96EF-FC4306664944}"/>
            </a:ext>
          </a:extLst>
        </xdr:cNvPr>
        <xdr:cNvSpPr txBox="1"/>
      </xdr:nvSpPr>
      <xdr:spPr>
        <a:xfrm>
          <a:off x="17106900" y="1069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82127</xdr:rowOff>
    </xdr:from>
    <xdr:to>
      <xdr:col>77</xdr:col>
      <xdr:colOff>95250</xdr:colOff>
      <xdr:row>63</xdr:row>
      <xdr:rowOff>12277</xdr:rowOff>
    </xdr:to>
    <xdr:sp macro="" textlink="">
      <xdr:nvSpPr>
        <xdr:cNvPr id="341" name="楕円 340">
          <a:extLst>
            <a:ext uri="{FF2B5EF4-FFF2-40B4-BE49-F238E27FC236}">
              <a16:creationId xmlns:a16="http://schemas.microsoft.com/office/drawing/2014/main" id="{A7EA8EBF-8BDB-4356-9C12-042D90952B85}"/>
            </a:ext>
          </a:extLst>
        </xdr:cNvPr>
        <xdr:cNvSpPr/>
      </xdr:nvSpPr>
      <xdr:spPr>
        <a:xfrm>
          <a:off x="16129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168504</xdr:rowOff>
    </xdr:from>
    <xdr:ext cx="736600" cy="259045"/>
    <xdr:sp macro="" textlink="">
      <xdr:nvSpPr>
        <xdr:cNvPr id="342" name="テキスト ボックス 341">
          <a:extLst>
            <a:ext uri="{FF2B5EF4-FFF2-40B4-BE49-F238E27FC236}">
              <a16:creationId xmlns:a16="http://schemas.microsoft.com/office/drawing/2014/main" id="{76CC0D4C-C4C1-4F78-8514-AA31F03DFC66}"/>
            </a:ext>
          </a:extLst>
        </xdr:cNvPr>
        <xdr:cNvSpPr txBox="1"/>
      </xdr:nvSpPr>
      <xdr:spPr>
        <a:xfrm>
          <a:off x="15798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162560</xdr:rowOff>
    </xdr:from>
    <xdr:to>
      <xdr:col>73</xdr:col>
      <xdr:colOff>44450</xdr:colOff>
      <xdr:row>63</xdr:row>
      <xdr:rowOff>92710</xdr:rowOff>
    </xdr:to>
    <xdr:sp macro="" textlink="">
      <xdr:nvSpPr>
        <xdr:cNvPr id="343" name="楕円 342">
          <a:extLst>
            <a:ext uri="{FF2B5EF4-FFF2-40B4-BE49-F238E27FC236}">
              <a16:creationId xmlns:a16="http://schemas.microsoft.com/office/drawing/2014/main" id="{F1CF3A0E-CCD7-4D9C-9880-1D7427A1420D}"/>
            </a:ext>
          </a:extLst>
        </xdr:cNvPr>
        <xdr:cNvSpPr/>
      </xdr:nvSpPr>
      <xdr:spPr>
        <a:xfrm>
          <a:off x="15240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77487</xdr:rowOff>
    </xdr:from>
    <xdr:ext cx="762000" cy="259045"/>
    <xdr:sp macro="" textlink="">
      <xdr:nvSpPr>
        <xdr:cNvPr id="344" name="テキスト ボックス 343">
          <a:extLst>
            <a:ext uri="{FF2B5EF4-FFF2-40B4-BE49-F238E27FC236}">
              <a16:creationId xmlns:a16="http://schemas.microsoft.com/office/drawing/2014/main" id="{7EE501F3-7755-4203-A7FE-9B450C729955}"/>
            </a:ext>
          </a:extLst>
        </xdr:cNvPr>
        <xdr:cNvSpPr txBox="1"/>
      </xdr:nvSpPr>
      <xdr:spPr>
        <a:xfrm>
          <a:off x="14909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94192</xdr:rowOff>
    </xdr:from>
    <xdr:to>
      <xdr:col>68</xdr:col>
      <xdr:colOff>203200</xdr:colOff>
      <xdr:row>63</xdr:row>
      <xdr:rowOff>24342</xdr:rowOff>
    </xdr:to>
    <xdr:sp macro="" textlink="">
      <xdr:nvSpPr>
        <xdr:cNvPr id="345" name="楕円 344">
          <a:extLst>
            <a:ext uri="{FF2B5EF4-FFF2-40B4-BE49-F238E27FC236}">
              <a16:creationId xmlns:a16="http://schemas.microsoft.com/office/drawing/2014/main" id="{D6F77A4E-1F49-4AFE-8868-9AFE4BC22C97}"/>
            </a:ext>
          </a:extLst>
        </xdr:cNvPr>
        <xdr:cNvSpPr/>
      </xdr:nvSpPr>
      <xdr:spPr>
        <a:xfrm>
          <a:off x="14351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9119</xdr:rowOff>
    </xdr:from>
    <xdr:ext cx="762000" cy="259045"/>
    <xdr:sp macro="" textlink="">
      <xdr:nvSpPr>
        <xdr:cNvPr id="346" name="テキスト ボックス 345">
          <a:extLst>
            <a:ext uri="{FF2B5EF4-FFF2-40B4-BE49-F238E27FC236}">
              <a16:creationId xmlns:a16="http://schemas.microsoft.com/office/drawing/2014/main" id="{808AA75E-D512-4A31-8C9E-48E93E5EBA68}"/>
            </a:ext>
          </a:extLst>
        </xdr:cNvPr>
        <xdr:cNvSpPr txBox="1"/>
      </xdr:nvSpPr>
      <xdr:spPr>
        <a:xfrm>
          <a:off x="14020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154517</xdr:rowOff>
    </xdr:from>
    <xdr:to>
      <xdr:col>64</xdr:col>
      <xdr:colOff>152400</xdr:colOff>
      <xdr:row>63</xdr:row>
      <xdr:rowOff>84667</xdr:rowOff>
    </xdr:to>
    <xdr:sp macro="" textlink="">
      <xdr:nvSpPr>
        <xdr:cNvPr id="347" name="楕円 346">
          <a:extLst>
            <a:ext uri="{FF2B5EF4-FFF2-40B4-BE49-F238E27FC236}">
              <a16:creationId xmlns:a16="http://schemas.microsoft.com/office/drawing/2014/main" id="{68C97D4E-E7E5-4934-98B3-2AB64D83B383}"/>
            </a:ext>
          </a:extLst>
        </xdr:cNvPr>
        <xdr:cNvSpPr/>
      </xdr:nvSpPr>
      <xdr:spPr>
        <a:xfrm>
          <a:off x="13462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69444</xdr:rowOff>
    </xdr:from>
    <xdr:ext cx="762000" cy="259045"/>
    <xdr:sp macro="" textlink="">
      <xdr:nvSpPr>
        <xdr:cNvPr id="348" name="テキスト ボックス 347">
          <a:extLst>
            <a:ext uri="{FF2B5EF4-FFF2-40B4-BE49-F238E27FC236}">
              <a16:creationId xmlns:a16="http://schemas.microsoft.com/office/drawing/2014/main" id="{9F54B7B9-392D-466E-B4AD-B7F388AB9DF6}"/>
            </a:ext>
          </a:extLst>
        </xdr:cNvPr>
        <xdr:cNvSpPr txBox="1"/>
      </xdr:nvSpPr>
      <xdr:spPr>
        <a:xfrm>
          <a:off x="13131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BF65AB9A-239B-4CF7-A894-1022B9EB5643}"/>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3AC846C8-CCF2-4609-B650-C6C7F70D44BA}"/>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217D158B-7681-4E1C-A25C-1CAE97F21FF2}"/>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E82D3939-C4FD-4832-B4C0-F7E3707AA9A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BC020A65-B2F5-4FA4-AC08-9A9AF51E9D39}"/>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ADAD2E25-0ACA-4609-8E6C-C95BCD265B91}"/>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E64BC252-9DCB-4FC0-9DD0-BCCB6D2B0955}"/>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AC13F6C1-625D-4501-88C1-28D272DCD5CD}"/>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27ED94C-781D-4B63-AF3B-CCF347285DEE}"/>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FE752B6E-7CE3-43DF-9171-B63BD5C7987F}"/>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C8D71D0C-0926-40FB-B3A2-F68855663E1D}"/>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A4923D71-B6D7-4B76-A370-235238CD5B57}"/>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16F121E3-4F18-4314-BEFA-D5B330886377}"/>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実質公債費比率については、単年度では</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％と前年度比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カ年平均では</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％と、前年度比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単年度の比率が増加した主な要因として、分子となる地方債の元利償還金と、元利償還金・準元利償還金に係る基準財政需要額算入額が増額となったことが挙げられる。</a:t>
          </a:r>
        </a:p>
        <a:p>
          <a:r>
            <a:rPr kumimoji="1" lang="ja-JP" altLang="en-US" sz="1300">
              <a:latin typeface="ＭＳ Ｐゴシック" panose="020B0600070205080204" pitchFamily="50" charset="-128"/>
              <a:ea typeface="ＭＳ Ｐゴシック" panose="020B0600070205080204" pitchFamily="50" charset="-128"/>
            </a:rPr>
            <a:t>　土地開発公社解散のための第三セクター等改革推進債の影響も大きいことから、類似団体平均よりも依然として高いため、今後も市債発行の抑制により改善に努める。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73A42317-EA19-402B-A2D0-CAC589885CA7}"/>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8C448513-C28F-4EFE-8586-CC80A73FA8D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163D3982-1701-48EB-81BD-B4400D888571}"/>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5" name="直線コネクタ 364">
          <a:extLst>
            <a:ext uri="{FF2B5EF4-FFF2-40B4-BE49-F238E27FC236}">
              <a16:creationId xmlns:a16="http://schemas.microsoft.com/office/drawing/2014/main" id="{03A87792-9A23-4B61-A32F-D199C32ACA0B}"/>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6" name="テキスト ボックス 365">
          <a:extLst>
            <a:ext uri="{FF2B5EF4-FFF2-40B4-BE49-F238E27FC236}">
              <a16:creationId xmlns:a16="http://schemas.microsoft.com/office/drawing/2014/main" id="{684AE229-70EE-4DC2-B719-D989D22B15F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a:extLst>
            <a:ext uri="{FF2B5EF4-FFF2-40B4-BE49-F238E27FC236}">
              <a16:creationId xmlns:a16="http://schemas.microsoft.com/office/drawing/2014/main" id="{55B78ED6-C89A-4B0F-80BA-73E95966DF26}"/>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a:extLst>
            <a:ext uri="{FF2B5EF4-FFF2-40B4-BE49-F238E27FC236}">
              <a16:creationId xmlns:a16="http://schemas.microsoft.com/office/drawing/2014/main" id="{7F132CF2-0C59-4BA4-8F3A-3E9CF298D697}"/>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69" name="直線コネクタ 368">
          <a:extLst>
            <a:ext uri="{FF2B5EF4-FFF2-40B4-BE49-F238E27FC236}">
              <a16:creationId xmlns:a16="http://schemas.microsoft.com/office/drawing/2014/main" id="{35045614-383E-427C-8FBE-0BF56FCF9A56}"/>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0" name="テキスト ボックス 369">
          <a:extLst>
            <a:ext uri="{FF2B5EF4-FFF2-40B4-BE49-F238E27FC236}">
              <a16:creationId xmlns:a16="http://schemas.microsoft.com/office/drawing/2014/main" id="{3CFDB5E7-5D24-4F4C-8992-B3AF13701D0D}"/>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1ADD96A6-A748-475F-B7F6-41A4E53C77AF}"/>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7737E71E-9933-4138-81AA-CCAAAA8E8F73}"/>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3" name="直線コネクタ 372">
          <a:extLst>
            <a:ext uri="{FF2B5EF4-FFF2-40B4-BE49-F238E27FC236}">
              <a16:creationId xmlns:a16="http://schemas.microsoft.com/office/drawing/2014/main" id="{68CBF2FE-28EB-4343-84E2-79DE85861447}"/>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4" name="テキスト ボックス 373">
          <a:extLst>
            <a:ext uri="{FF2B5EF4-FFF2-40B4-BE49-F238E27FC236}">
              <a16:creationId xmlns:a16="http://schemas.microsoft.com/office/drawing/2014/main" id="{CBD449AD-CA22-4F59-88A9-F86AF8BFC8B5}"/>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5" name="直線コネクタ 374">
          <a:extLst>
            <a:ext uri="{FF2B5EF4-FFF2-40B4-BE49-F238E27FC236}">
              <a16:creationId xmlns:a16="http://schemas.microsoft.com/office/drawing/2014/main" id="{21BF8ADA-309E-44F6-8E96-3E144C227E2E}"/>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6" name="テキスト ボックス 375">
          <a:extLst>
            <a:ext uri="{FF2B5EF4-FFF2-40B4-BE49-F238E27FC236}">
              <a16:creationId xmlns:a16="http://schemas.microsoft.com/office/drawing/2014/main" id="{C548C757-3E51-43E9-A0C9-F676A4C3A141}"/>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7" name="直線コネクタ 376">
          <a:extLst>
            <a:ext uri="{FF2B5EF4-FFF2-40B4-BE49-F238E27FC236}">
              <a16:creationId xmlns:a16="http://schemas.microsoft.com/office/drawing/2014/main" id="{1DEC097C-6803-496B-A25A-346823655A1D}"/>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5614C34C-F406-47A0-B0AD-E3E6797B54A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71068346-995E-49E0-BEE6-977B03C3DC68}"/>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0" name="直線コネクタ 379">
          <a:extLst>
            <a:ext uri="{FF2B5EF4-FFF2-40B4-BE49-F238E27FC236}">
              <a16:creationId xmlns:a16="http://schemas.microsoft.com/office/drawing/2014/main" id="{857D0F52-D706-4757-A20B-270E738058CC}"/>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1" name="公債費負担の状況最小値テキスト">
          <a:extLst>
            <a:ext uri="{FF2B5EF4-FFF2-40B4-BE49-F238E27FC236}">
              <a16:creationId xmlns:a16="http://schemas.microsoft.com/office/drawing/2014/main" id="{F911AE21-7F0B-4456-8F8A-2A6DD8BC3DA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2" name="直線コネクタ 381">
          <a:extLst>
            <a:ext uri="{FF2B5EF4-FFF2-40B4-BE49-F238E27FC236}">
              <a16:creationId xmlns:a16="http://schemas.microsoft.com/office/drawing/2014/main" id="{FB7DF716-2A48-4128-A1C6-B5E706C7856E}"/>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3" name="公債費負担の状況最大値テキスト">
          <a:extLst>
            <a:ext uri="{FF2B5EF4-FFF2-40B4-BE49-F238E27FC236}">
              <a16:creationId xmlns:a16="http://schemas.microsoft.com/office/drawing/2014/main" id="{5052323D-9A67-4C3B-99C9-359C990B7311}"/>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4" name="直線コネクタ 383">
          <a:extLst>
            <a:ext uri="{FF2B5EF4-FFF2-40B4-BE49-F238E27FC236}">
              <a16:creationId xmlns:a16="http://schemas.microsoft.com/office/drawing/2014/main" id="{BEC7A970-F958-4775-A444-3B8E0BD725E4}"/>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4763</xdr:rowOff>
    </xdr:from>
    <xdr:to>
      <xdr:col>81</xdr:col>
      <xdr:colOff>44450</xdr:colOff>
      <xdr:row>43</xdr:row>
      <xdr:rowOff>44979</xdr:rowOff>
    </xdr:to>
    <xdr:cxnSp macro="">
      <xdr:nvCxnSpPr>
        <xdr:cNvPr id="385" name="直線コネクタ 384">
          <a:extLst>
            <a:ext uri="{FF2B5EF4-FFF2-40B4-BE49-F238E27FC236}">
              <a16:creationId xmlns:a16="http://schemas.microsoft.com/office/drawing/2014/main" id="{DD12CCC8-58FE-4288-945F-3A6561AF1082}"/>
            </a:ext>
          </a:extLst>
        </xdr:cNvPr>
        <xdr:cNvCxnSpPr/>
      </xdr:nvCxnSpPr>
      <xdr:spPr>
        <a:xfrm flipV="1">
          <a:off x="16179800" y="7377113"/>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86" name="公債費負担の状況平均値テキスト">
          <a:extLst>
            <a:ext uri="{FF2B5EF4-FFF2-40B4-BE49-F238E27FC236}">
              <a16:creationId xmlns:a16="http://schemas.microsoft.com/office/drawing/2014/main" id="{B719860A-E34E-455E-BC50-F3F2F6011C29}"/>
            </a:ext>
          </a:extLst>
        </xdr:cNvPr>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87" name="フローチャート: 判断 386">
          <a:extLst>
            <a:ext uri="{FF2B5EF4-FFF2-40B4-BE49-F238E27FC236}">
              <a16:creationId xmlns:a16="http://schemas.microsoft.com/office/drawing/2014/main" id="{1690BFCC-BEF3-414F-80BF-4B57716914C9}"/>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44979</xdr:rowOff>
    </xdr:from>
    <xdr:to>
      <xdr:col>77</xdr:col>
      <xdr:colOff>44450</xdr:colOff>
      <xdr:row>43</xdr:row>
      <xdr:rowOff>135467</xdr:rowOff>
    </xdr:to>
    <xdr:cxnSp macro="">
      <xdr:nvCxnSpPr>
        <xdr:cNvPr id="388" name="直線コネクタ 387">
          <a:extLst>
            <a:ext uri="{FF2B5EF4-FFF2-40B4-BE49-F238E27FC236}">
              <a16:creationId xmlns:a16="http://schemas.microsoft.com/office/drawing/2014/main" id="{84973646-691B-40CC-A3EA-9DEB16D3A17F}"/>
            </a:ext>
          </a:extLst>
        </xdr:cNvPr>
        <xdr:cNvCxnSpPr/>
      </xdr:nvCxnSpPr>
      <xdr:spPr>
        <a:xfrm flipV="1">
          <a:off x="15290800" y="7417329"/>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89" name="フローチャート: 判断 388">
          <a:extLst>
            <a:ext uri="{FF2B5EF4-FFF2-40B4-BE49-F238E27FC236}">
              <a16:creationId xmlns:a16="http://schemas.microsoft.com/office/drawing/2014/main" id="{E1C2515A-A54B-4110-BC21-0A0A9B87873C}"/>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90" name="テキスト ボックス 389">
          <a:extLst>
            <a:ext uri="{FF2B5EF4-FFF2-40B4-BE49-F238E27FC236}">
              <a16:creationId xmlns:a16="http://schemas.microsoft.com/office/drawing/2014/main" id="{F28F4ED8-9E24-4399-88C6-8AF29F8EA825}"/>
            </a:ext>
          </a:extLst>
        </xdr:cNvPr>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135467</xdr:rowOff>
    </xdr:from>
    <xdr:to>
      <xdr:col>72</xdr:col>
      <xdr:colOff>203200</xdr:colOff>
      <xdr:row>44</xdr:row>
      <xdr:rowOff>34396</xdr:rowOff>
    </xdr:to>
    <xdr:cxnSp macro="">
      <xdr:nvCxnSpPr>
        <xdr:cNvPr id="391" name="直線コネクタ 390">
          <a:extLst>
            <a:ext uri="{FF2B5EF4-FFF2-40B4-BE49-F238E27FC236}">
              <a16:creationId xmlns:a16="http://schemas.microsoft.com/office/drawing/2014/main" id="{ED8A9EFC-B949-45D9-9CBF-FF229E5EADD6}"/>
            </a:ext>
          </a:extLst>
        </xdr:cNvPr>
        <xdr:cNvCxnSpPr/>
      </xdr:nvCxnSpPr>
      <xdr:spPr>
        <a:xfrm flipV="1">
          <a:off x="14401800" y="7507817"/>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2" name="フローチャート: 判断 391">
          <a:extLst>
            <a:ext uri="{FF2B5EF4-FFF2-40B4-BE49-F238E27FC236}">
              <a16:creationId xmlns:a16="http://schemas.microsoft.com/office/drawing/2014/main" id="{0F85FA68-920E-406A-B2FE-E9DFF9739218}"/>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157815</xdr:rowOff>
    </xdr:from>
    <xdr:ext cx="762000" cy="259045"/>
    <xdr:sp macro="" textlink="">
      <xdr:nvSpPr>
        <xdr:cNvPr id="393" name="テキスト ボックス 392">
          <a:extLst>
            <a:ext uri="{FF2B5EF4-FFF2-40B4-BE49-F238E27FC236}">
              <a16:creationId xmlns:a16="http://schemas.microsoft.com/office/drawing/2014/main" id="{EF58F2C1-C694-4AD4-A7B6-DA106B371B8B}"/>
            </a:ext>
          </a:extLst>
        </xdr:cNvPr>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34396</xdr:rowOff>
    </xdr:from>
    <xdr:to>
      <xdr:col>68</xdr:col>
      <xdr:colOff>152400</xdr:colOff>
      <xdr:row>44</xdr:row>
      <xdr:rowOff>114829</xdr:rowOff>
    </xdr:to>
    <xdr:cxnSp macro="">
      <xdr:nvCxnSpPr>
        <xdr:cNvPr id="394" name="直線コネクタ 393">
          <a:extLst>
            <a:ext uri="{FF2B5EF4-FFF2-40B4-BE49-F238E27FC236}">
              <a16:creationId xmlns:a16="http://schemas.microsoft.com/office/drawing/2014/main" id="{B9566FB8-1E2E-4234-BBB0-D1D6F40EA00F}"/>
            </a:ext>
          </a:extLst>
        </xdr:cNvPr>
        <xdr:cNvCxnSpPr/>
      </xdr:nvCxnSpPr>
      <xdr:spPr>
        <a:xfrm flipV="1">
          <a:off x="13512800" y="757819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5" name="フローチャート: 判断 394">
          <a:extLst>
            <a:ext uri="{FF2B5EF4-FFF2-40B4-BE49-F238E27FC236}">
              <a16:creationId xmlns:a16="http://schemas.microsoft.com/office/drawing/2014/main" id="{CC91A55E-73CA-4147-B7B3-20B149965F74}"/>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6473</xdr:rowOff>
    </xdr:from>
    <xdr:ext cx="762000" cy="259045"/>
    <xdr:sp macro="" textlink="">
      <xdr:nvSpPr>
        <xdr:cNvPr id="396" name="テキスト ボックス 395">
          <a:extLst>
            <a:ext uri="{FF2B5EF4-FFF2-40B4-BE49-F238E27FC236}">
              <a16:creationId xmlns:a16="http://schemas.microsoft.com/office/drawing/2014/main" id="{C27BFF46-E2A4-47C1-A4DB-5CB27108B520}"/>
            </a:ext>
          </a:extLst>
        </xdr:cNvPr>
        <xdr:cNvSpPr txBox="1"/>
      </xdr:nvSpPr>
      <xdr:spPr>
        <a:xfrm>
          <a:off x="14020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397" name="フローチャート: 判断 396">
          <a:extLst>
            <a:ext uri="{FF2B5EF4-FFF2-40B4-BE49-F238E27FC236}">
              <a16:creationId xmlns:a16="http://schemas.microsoft.com/office/drawing/2014/main" id="{E5816E89-A814-46C0-A76F-011DC6799211}"/>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398" name="テキスト ボックス 397">
          <a:extLst>
            <a:ext uri="{FF2B5EF4-FFF2-40B4-BE49-F238E27FC236}">
              <a16:creationId xmlns:a16="http://schemas.microsoft.com/office/drawing/2014/main" id="{DF51F8D1-76C4-4E6A-B323-87BCEEB1035A}"/>
            </a:ext>
          </a:extLst>
        </xdr:cNvPr>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D18891FD-DE5F-4D3E-9A5E-51BCBF82183A}"/>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FAA57AC7-C302-40B6-B3D4-572F141A5E4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CDF17A90-5FB3-4F34-82FA-48D061E2D4B7}"/>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3F1A7B77-18B0-42C4-9169-33D772899AD4}"/>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4BEF67CE-54D6-4A7D-9B06-57C2ED84D8A3}"/>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125413</xdr:rowOff>
    </xdr:from>
    <xdr:to>
      <xdr:col>81</xdr:col>
      <xdr:colOff>95250</xdr:colOff>
      <xdr:row>43</xdr:row>
      <xdr:rowOff>55563</xdr:rowOff>
    </xdr:to>
    <xdr:sp macro="" textlink="">
      <xdr:nvSpPr>
        <xdr:cNvPr id="404" name="楕円 403">
          <a:extLst>
            <a:ext uri="{FF2B5EF4-FFF2-40B4-BE49-F238E27FC236}">
              <a16:creationId xmlns:a16="http://schemas.microsoft.com/office/drawing/2014/main" id="{36246423-F0D1-42C9-A632-8ED8FD673AEA}"/>
            </a:ext>
          </a:extLst>
        </xdr:cNvPr>
        <xdr:cNvSpPr/>
      </xdr:nvSpPr>
      <xdr:spPr>
        <a:xfrm>
          <a:off x="169672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97490</xdr:rowOff>
    </xdr:from>
    <xdr:ext cx="762000" cy="259045"/>
    <xdr:sp macro="" textlink="">
      <xdr:nvSpPr>
        <xdr:cNvPr id="405" name="公債費負担の状況該当値テキスト">
          <a:extLst>
            <a:ext uri="{FF2B5EF4-FFF2-40B4-BE49-F238E27FC236}">
              <a16:creationId xmlns:a16="http://schemas.microsoft.com/office/drawing/2014/main" id="{CE2D0CEC-44D6-4366-A5D3-616DD0E302E6}"/>
            </a:ext>
          </a:extLst>
        </xdr:cNvPr>
        <xdr:cNvSpPr txBox="1"/>
      </xdr:nvSpPr>
      <xdr:spPr>
        <a:xfrm>
          <a:off x="17106900" y="72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165629</xdr:rowOff>
    </xdr:from>
    <xdr:to>
      <xdr:col>77</xdr:col>
      <xdr:colOff>95250</xdr:colOff>
      <xdr:row>43</xdr:row>
      <xdr:rowOff>95779</xdr:rowOff>
    </xdr:to>
    <xdr:sp macro="" textlink="">
      <xdr:nvSpPr>
        <xdr:cNvPr id="406" name="楕円 405">
          <a:extLst>
            <a:ext uri="{FF2B5EF4-FFF2-40B4-BE49-F238E27FC236}">
              <a16:creationId xmlns:a16="http://schemas.microsoft.com/office/drawing/2014/main" id="{6BA691AE-B0C8-425F-9305-262891D5254B}"/>
            </a:ext>
          </a:extLst>
        </xdr:cNvPr>
        <xdr:cNvSpPr/>
      </xdr:nvSpPr>
      <xdr:spPr>
        <a:xfrm>
          <a:off x="16129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80556</xdr:rowOff>
    </xdr:from>
    <xdr:ext cx="736600" cy="259045"/>
    <xdr:sp macro="" textlink="">
      <xdr:nvSpPr>
        <xdr:cNvPr id="407" name="テキスト ボックス 406">
          <a:extLst>
            <a:ext uri="{FF2B5EF4-FFF2-40B4-BE49-F238E27FC236}">
              <a16:creationId xmlns:a16="http://schemas.microsoft.com/office/drawing/2014/main" id="{00E6E822-CF82-433E-B0F8-D1CEC41F13FE}"/>
            </a:ext>
          </a:extLst>
        </xdr:cNvPr>
        <xdr:cNvSpPr txBox="1"/>
      </xdr:nvSpPr>
      <xdr:spPr>
        <a:xfrm>
          <a:off x="15798800" y="7452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84667</xdr:rowOff>
    </xdr:from>
    <xdr:to>
      <xdr:col>73</xdr:col>
      <xdr:colOff>44450</xdr:colOff>
      <xdr:row>44</xdr:row>
      <xdr:rowOff>14817</xdr:rowOff>
    </xdr:to>
    <xdr:sp macro="" textlink="">
      <xdr:nvSpPr>
        <xdr:cNvPr id="408" name="楕円 407">
          <a:extLst>
            <a:ext uri="{FF2B5EF4-FFF2-40B4-BE49-F238E27FC236}">
              <a16:creationId xmlns:a16="http://schemas.microsoft.com/office/drawing/2014/main" id="{35F86326-C3BC-4599-B6C8-23B65EF764A8}"/>
            </a:ext>
          </a:extLst>
        </xdr:cNvPr>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171044</xdr:rowOff>
    </xdr:from>
    <xdr:ext cx="762000" cy="259045"/>
    <xdr:sp macro="" textlink="">
      <xdr:nvSpPr>
        <xdr:cNvPr id="409" name="テキスト ボックス 408">
          <a:extLst>
            <a:ext uri="{FF2B5EF4-FFF2-40B4-BE49-F238E27FC236}">
              <a16:creationId xmlns:a16="http://schemas.microsoft.com/office/drawing/2014/main" id="{1D3B2DED-20D1-4E3D-B461-A024F9B2374C}"/>
            </a:ext>
          </a:extLst>
        </xdr:cNvPr>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155046</xdr:rowOff>
    </xdr:from>
    <xdr:to>
      <xdr:col>68</xdr:col>
      <xdr:colOff>203200</xdr:colOff>
      <xdr:row>44</xdr:row>
      <xdr:rowOff>85196</xdr:rowOff>
    </xdr:to>
    <xdr:sp macro="" textlink="">
      <xdr:nvSpPr>
        <xdr:cNvPr id="410" name="楕円 409">
          <a:extLst>
            <a:ext uri="{FF2B5EF4-FFF2-40B4-BE49-F238E27FC236}">
              <a16:creationId xmlns:a16="http://schemas.microsoft.com/office/drawing/2014/main" id="{91884C41-BBB9-4D9C-B9B3-73EF1E006D53}"/>
            </a:ext>
          </a:extLst>
        </xdr:cNvPr>
        <xdr:cNvSpPr/>
      </xdr:nvSpPr>
      <xdr:spPr>
        <a:xfrm>
          <a:off x="14351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69973</xdr:rowOff>
    </xdr:from>
    <xdr:ext cx="762000" cy="259045"/>
    <xdr:sp macro="" textlink="">
      <xdr:nvSpPr>
        <xdr:cNvPr id="411" name="テキスト ボックス 410">
          <a:extLst>
            <a:ext uri="{FF2B5EF4-FFF2-40B4-BE49-F238E27FC236}">
              <a16:creationId xmlns:a16="http://schemas.microsoft.com/office/drawing/2014/main" id="{E03E9A69-D8D1-4EAB-8D36-A2AC1E2E6106}"/>
            </a:ext>
          </a:extLst>
        </xdr:cNvPr>
        <xdr:cNvSpPr txBox="1"/>
      </xdr:nvSpPr>
      <xdr:spPr>
        <a:xfrm>
          <a:off x="14020800" y="761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64029</xdr:rowOff>
    </xdr:from>
    <xdr:to>
      <xdr:col>64</xdr:col>
      <xdr:colOff>152400</xdr:colOff>
      <xdr:row>44</xdr:row>
      <xdr:rowOff>165629</xdr:rowOff>
    </xdr:to>
    <xdr:sp macro="" textlink="">
      <xdr:nvSpPr>
        <xdr:cNvPr id="412" name="楕円 411">
          <a:extLst>
            <a:ext uri="{FF2B5EF4-FFF2-40B4-BE49-F238E27FC236}">
              <a16:creationId xmlns:a16="http://schemas.microsoft.com/office/drawing/2014/main" id="{F8A4276D-BF20-40FD-91C3-4EF7A4B28799}"/>
            </a:ext>
          </a:extLst>
        </xdr:cNvPr>
        <xdr:cNvSpPr/>
      </xdr:nvSpPr>
      <xdr:spPr>
        <a:xfrm>
          <a:off x="13462000" y="76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150406</xdr:rowOff>
    </xdr:from>
    <xdr:ext cx="762000" cy="259045"/>
    <xdr:sp macro="" textlink="">
      <xdr:nvSpPr>
        <xdr:cNvPr id="413" name="テキスト ボックス 412">
          <a:extLst>
            <a:ext uri="{FF2B5EF4-FFF2-40B4-BE49-F238E27FC236}">
              <a16:creationId xmlns:a16="http://schemas.microsoft.com/office/drawing/2014/main" id="{A6A19328-CC49-4AF6-9AE1-CD72AD016447}"/>
            </a:ext>
          </a:extLst>
        </xdr:cNvPr>
        <xdr:cNvSpPr txBox="1"/>
      </xdr:nvSpPr>
      <xdr:spPr>
        <a:xfrm>
          <a:off x="13131800" y="769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701BBEA0-54F5-4E2E-92BE-E572FA28935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5F5072A2-1384-4D02-8D09-A0768384F3E7}"/>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F6346E14-A867-4DFF-AE99-32F1A79C9321}"/>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A8FD65DA-AF10-45ED-BDEE-B21313736516}"/>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5981E8A9-1A09-4541-9B78-62D49E18F1B1}"/>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D2081DB0-B93F-45FA-8266-B8E42CB6BD16}"/>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D7A21A81-63F1-4DE0-9AE8-82A66FA707F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B98E03F4-282C-4CDF-8495-151DAC8A2D88}"/>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7F112861-E191-4842-A495-436A6A977E2A}"/>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C7CDA2AC-33EC-4294-A28E-E8D05DE4FD12}"/>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9E8DFB1D-7CF6-4DCE-AD5A-B7995A0C5967}"/>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74039688-4315-4A61-AE62-78D7E3EC103B}"/>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AEF13F3D-6A8D-4F31-AEC5-3606F2EDA93E}"/>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将来負担比率については、</a:t>
          </a:r>
          <a:r>
            <a:rPr kumimoji="1" lang="en-US" altLang="ja-JP" sz="900">
              <a:latin typeface="ＭＳ Ｐゴシック" panose="020B0600070205080204" pitchFamily="50" charset="-128"/>
              <a:ea typeface="ＭＳ Ｐゴシック" panose="020B0600070205080204" pitchFamily="50" charset="-128"/>
            </a:rPr>
            <a:t>103.7</a:t>
          </a:r>
          <a:r>
            <a:rPr kumimoji="1" lang="ja-JP" altLang="en-US" sz="900">
              <a:latin typeface="ＭＳ Ｐゴシック" panose="020B0600070205080204" pitchFamily="50" charset="-128"/>
              <a:ea typeface="ＭＳ Ｐゴシック" panose="020B0600070205080204" pitchFamily="50" charset="-128"/>
            </a:rPr>
            <a:t>％となり、前年度比</a:t>
          </a:r>
          <a:r>
            <a:rPr kumimoji="1" lang="en-US" altLang="ja-JP" sz="900">
              <a:latin typeface="ＭＳ Ｐゴシック" panose="020B0600070205080204" pitchFamily="50" charset="-128"/>
              <a:ea typeface="ＭＳ Ｐゴシック" panose="020B0600070205080204" pitchFamily="50" charset="-128"/>
            </a:rPr>
            <a:t>16.0</a:t>
          </a:r>
          <a:r>
            <a:rPr kumimoji="1" lang="ja-JP" altLang="en-US" sz="900">
              <a:latin typeface="ＭＳ Ｐゴシック" panose="020B0600070205080204" pitchFamily="50" charset="-128"/>
              <a:ea typeface="ＭＳ Ｐゴシック" panose="020B0600070205080204" pitchFamily="50" charset="-128"/>
            </a:rPr>
            <a:t>ポイントの改善となった。　主な要因としては、地方債新規発行額が元金償還額を下回り地方債現在高が減少したこと、退職手当負担見込額が減少したこと、公営企業債等繰入見込額が減少したことが挙げられる。公営企業債等繰入見込額が減少した要因としては、準元利償還金が下水道事業会計と水道事業会計において減少した結果、公営企業債等繰入見込額の算定に用いる「過去３年平均の繰入割合」が下水道事業会計と水道事業会計で下がったことが挙げられ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また、将来負担額から控除される充当可能特定財源見込額や基準財政需要額算入見込額は減少したが、減債基金や財政調整基金の積み立てによって充当可能基金が増額となったことから、差引で分子となる負担額が減額したことも要因といえる。</a:t>
          </a:r>
        </a:p>
        <a:p>
          <a:r>
            <a:rPr kumimoji="1" lang="ja-JP" altLang="en-US" sz="900">
              <a:latin typeface="ＭＳ Ｐゴシック" panose="020B0600070205080204" pitchFamily="50" charset="-128"/>
              <a:ea typeface="ＭＳ Ｐゴシック" panose="020B0600070205080204" pitchFamily="50" charset="-128"/>
            </a:rPr>
            <a:t>　土地開発公社解散のための第三セクター等改革推進債の償還が今後も続くことで類似団体平均よりも依然として高いといえるが、今後も市債発行の抑制や基金残高を確保することで数値の改善に努め、財政の健全化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B8D4CF3B-2448-4CD6-8BD9-9A1C944EFC37}"/>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BE69D698-E76D-4126-B818-86653591F78B}"/>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32221F56-4FAF-4923-BDE6-5E29B649A1B5}"/>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731F5520-842E-481E-9432-3873CC0DF75C}"/>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AED779E5-8421-4E8A-9117-4278BE014F9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E2A76060-973D-4D2A-8CBB-09A93F27A202}"/>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5A3E37C-CC37-4134-89CD-826160C8D68F}"/>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CF4BBCAE-CAC5-4AC2-967A-C64E3C21D576}"/>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2BDDD462-4BFD-4C9F-9930-19BC7083E96B}"/>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A0B6BCCE-5AC2-4C63-B637-A15B78963AAE}"/>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A0BA1B9E-B6C8-480E-B0C6-3C7C20505449}"/>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45A9C8C2-42A6-48EC-B729-C62462DD95B5}"/>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C39340E1-63FE-49E2-8741-F6C6DCA9CB85}"/>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E79676A5-E5CA-473D-BD25-C55ED37A4FFE}"/>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BE34521-493C-42FC-A1E6-BCE1A8273B87}"/>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2" name="直線コネクタ 441">
          <a:extLst>
            <a:ext uri="{FF2B5EF4-FFF2-40B4-BE49-F238E27FC236}">
              <a16:creationId xmlns:a16="http://schemas.microsoft.com/office/drawing/2014/main" id="{43B7AB69-048A-43D9-A311-8A98B465433B}"/>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3" name="将来負担の状況最小値テキスト">
          <a:extLst>
            <a:ext uri="{FF2B5EF4-FFF2-40B4-BE49-F238E27FC236}">
              <a16:creationId xmlns:a16="http://schemas.microsoft.com/office/drawing/2014/main" id="{039F08F4-F4BC-4D21-84A3-9C9B13F5A8FC}"/>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4" name="直線コネクタ 443">
          <a:extLst>
            <a:ext uri="{FF2B5EF4-FFF2-40B4-BE49-F238E27FC236}">
              <a16:creationId xmlns:a16="http://schemas.microsoft.com/office/drawing/2014/main" id="{F0B05DA7-E2DF-4DE0-8D8F-90B496796DE1}"/>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90B1499-D3A5-4976-8880-4DD75979395B}"/>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655FEA78-148B-4A02-A027-1F819745B8DA}"/>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118660</xdr:rowOff>
    </xdr:from>
    <xdr:to>
      <xdr:col>81</xdr:col>
      <xdr:colOff>44450</xdr:colOff>
      <xdr:row>19</xdr:row>
      <xdr:rowOff>75904</xdr:rowOff>
    </xdr:to>
    <xdr:cxnSp macro="">
      <xdr:nvCxnSpPr>
        <xdr:cNvPr id="447" name="直線コネクタ 446">
          <a:extLst>
            <a:ext uri="{FF2B5EF4-FFF2-40B4-BE49-F238E27FC236}">
              <a16:creationId xmlns:a16="http://schemas.microsoft.com/office/drawing/2014/main" id="{A86E0E02-7FA7-4D3E-9653-C377AFDD98E9}"/>
            </a:ext>
          </a:extLst>
        </xdr:cNvPr>
        <xdr:cNvCxnSpPr/>
      </xdr:nvCxnSpPr>
      <xdr:spPr>
        <a:xfrm flipV="1">
          <a:off x="16179800" y="3204760"/>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48" name="将来負担の状況平均値テキスト">
          <a:extLst>
            <a:ext uri="{FF2B5EF4-FFF2-40B4-BE49-F238E27FC236}">
              <a16:creationId xmlns:a16="http://schemas.microsoft.com/office/drawing/2014/main" id="{52F7742B-452E-4F53-A3A2-ACDA1C85DDA8}"/>
            </a:ext>
          </a:extLst>
        </xdr:cNvPr>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49" name="フローチャート: 判断 448">
          <a:extLst>
            <a:ext uri="{FF2B5EF4-FFF2-40B4-BE49-F238E27FC236}">
              <a16:creationId xmlns:a16="http://schemas.microsoft.com/office/drawing/2014/main" id="{BA236281-4407-4368-B77B-D578A5F2B61E}"/>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75904</xdr:rowOff>
    </xdr:from>
    <xdr:to>
      <xdr:col>77</xdr:col>
      <xdr:colOff>44450</xdr:colOff>
      <xdr:row>20</xdr:row>
      <xdr:rowOff>46016</xdr:rowOff>
    </xdr:to>
    <xdr:cxnSp macro="">
      <xdr:nvCxnSpPr>
        <xdr:cNvPr id="450" name="直線コネクタ 449">
          <a:extLst>
            <a:ext uri="{FF2B5EF4-FFF2-40B4-BE49-F238E27FC236}">
              <a16:creationId xmlns:a16="http://schemas.microsoft.com/office/drawing/2014/main" id="{3C6047EA-3E1C-4D76-A6A6-A9AE5F6CFD62}"/>
            </a:ext>
          </a:extLst>
        </xdr:cNvPr>
        <xdr:cNvCxnSpPr/>
      </xdr:nvCxnSpPr>
      <xdr:spPr>
        <a:xfrm flipV="1">
          <a:off x="15290800" y="3333454"/>
          <a:ext cx="889000" cy="14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1" name="フローチャート: 判断 450">
          <a:extLst>
            <a:ext uri="{FF2B5EF4-FFF2-40B4-BE49-F238E27FC236}">
              <a16:creationId xmlns:a16="http://schemas.microsoft.com/office/drawing/2014/main" id="{41874758-6296-46B5-95F2-E5147130479A}"/>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2" name="テキスト ボックス 451">
          <a:extLst>
            <a:ext uri="{FF2B5EF4-FFF2-40B4-BE49-F238E27FC236}">
              <a16:creationId xmlns:a16="http://schemas.microsoft.com/office/drawing/2014/main" id="{D8E099BF-64BE-4DBC-83C0-82B3A52B1334}"/>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46016</xdr:rowOff>
    </xdr:from>
    <xdr:to>
      <xdr:col>72</xdr:col>
      <xdr:colOff>203200</xdr:colOff>
      <xdr:row>21</xdr:row>
      <xdr:rowOff>847</xdr:rowOff>
    </xdr:to>
    <xdr:cxnSp macro="">
      <xdr:nvCxnSpPr>
        <xdr:cNvPr id="453" name="直線コネクタ 452">
          <a:extLst>
            <a:ext uri="{FF2B5EF4-FFF2-40B4-BE49-F238E27FC236}">
              <a16:creationId xmlns:a16="http://schemas.microsoft.com/office/drawing/2014/main" id="{0B8B0D49-8FFC-413D-9959-46F38A61CD7D}"/>
            </a:ext>
          </a:extLst>
        </xdr:cNvPr>
        <xdr:cNvCxnSpPr/>
      </xdr:nvCxnSpPr>
      <xdr:spPr>
        <a:xfrm flipV="1">
          <a:off x="14401800" y="3475016"/>
          <a:ext cx="889000" cy="12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4" name="フローチャート: 判断 453">
          <a:extLst>
            <a:ext uri="{FF2B5EF4-FFF2-40B4-BE49-F238E27FC236}">
              <a16:creationId xmlns:a16="http://schemas.microsoft.com/office/drawing/2014/main" id="{1B7260CF-8C97-43D8-A548-8CB15A8AC666}"/>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5" name="テキスト ボックス 454">
          <a:extLst>
            <a:ext uri="{FF2B5EF4-FFF2-40B4-BE49-F238E27FC236}">
              <a16:creationId xmlns:a16="http://schemas.microsoft.com/office/drawing/2014/main" id="{7BE2B936-5129-4127-891C-B5CA9667BBD9}"/>
            </a:ext>
          </a:extLst>
        </xdr:cNvPr>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847</xdr:rowOff>
    </xdr:from>
    <xdr:to>
      <xdr:col>68</xdr:col>
      <xdr:colOff>152400</xdr:colOff>
      <xdr:row>21</xdr:row>
      <xdr:rowOff>65998</xdr:rowOff>
    </xdr:to>
    <xdr:cxnSp macro="">
      <xdr:nvCxnSpPr>
        <xdr:cNvPr id="456" name="直線コネクタ 455">
          <a:extLst>
            <a:ext uri="{FF2B5EF4-FFF2-40B4-BE49-F238E27FC236}">
              <a16:creationId xmlns:a16="http://schemas.microsoft.com/office/drawing/2014/main" id="{67523910-5BE7-465A-B82D-DC3EB5C9E97D}"/>
            </a:ext>
          </a:extLst>
        </xdr:cNvPr>
        <xdr:cNvCxnSpPr/>
      </xdr:nvCxnSpPr>
      <xdr:spPr>
        <a:xfrm flipV="1">
          <a:off x="13512800" y="3601297"/>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57" name="フローチャート: 判断 456">
          <a:extLst>
            <a:ext uri="{FF2B5EF4-FFF2-40B4-BE49-F238E27FC236}">
              <a16:creationId xmlns:a16="http://schemas.microsoft.com/office/drawing/2014/main" id="{5A395A92-7500-4DBA-BFE8-8F58493034AA}"/>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58" name="テキスト ボックス 457">
          <a:extLst>
            <a:ext uri="{FF2B5EF4-FFF2-40B4-BE49-F238E27FC236}">
              <a16:creationId xmlns:a16="http://schemas.microsoft.com/office/drawing/2014/main" id="{769AFCED-03F7-4F81-B397-4B62AAFCC65F}"/>
            </a:ext>
          </a:extLst>
        </xdr:cNvPr>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59" name="フローチャート: 判断 458">
          <a:extLst>
            <a:ext uri="{FF2B5EF4-FFF2-40B4-BE49-F238E27FC236}">
              <a16:creationId xmlns:a16="http://schemas.microsoft.com/office/drawing/2014/main" id="{8AB2A775-839D-41EF-A04E-CF72F1FDBD51}"/>
            </a:ext>
          </a:extLst>
        </xdr:cNvPr>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0" name="テキスト ボックス 459">
          <a:extLst>
            <a:ext uri="{FF2B5EF4-FFF2-40B4-BE49-F238E27FC236}">
              <a16:creationId xmlns:a16="http://schemas.microsoft.com/office/drawing/2014/main" id="{574FD5F2-897E-4E37-9C48-0F233FA290BD}"/>
            </a:ext>
          </a:extLst>
        </xdr:cNvPr>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D9BBFF29-9263-4CF4-9D37-4145845FAE22}"/>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C2D4F72D-FC24-4815-B1B9-E47E761E9D3D}"/>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2F9C2B34-113D-463D-887B-F51B2CA3BE91}"/>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5FABA5E6-4DB2-4570-8163-B89FAF5342BD}"/>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F987A31A-34D2-4487-BF7D-E09D70A40966}"/>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67860</xdr:rowOff>
    </xdr:from>
    <xdr:to>
      <xdr:col>81</xdr:col>
      <xdr:colOff>95250</xdr:colOff>
      <xdr:row>18</xdr:row>
      <xdr:rowOff>169460</xdr:rowOff>
    </xdr:to>
    <xdr:sp macro="" textlink="">
      <xdr:nvSpPr>
        <xdr:cNvPr id="466" name="楕円 465">
          <a:extLst>
            <a:ext uri="{FF2B5EF4-FFF2-40B4-BE49-F238E27FC236}">
              <a16:creationId xmlns:a16="http://schemas.microsoft.com/office/drawing/2014/main" id="{9F48A836-80B5-4AA7-981F-2A52CF0F1D39}"/>
            </a:ext>
          </a:extLst>
        </xdr:cNvPr>
        <xdr:cNvSpPr/>
      </xdr:nvSpPr>
      <xdr:spPr>
        <a:xfrm>
          <a:off x="16967200" y="315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39937</xdr:rowOff>
    </xdr:from>
    <xdr:ext cx="762000" cy="259045"/>
    <xdr:sp macro="" textlink="">
      <xdr:nvSpPr>
        <xdr:cNvPr id="467" name="将来負担の状況該当値テキスト">
          <a:extLst>
            <a:ext uri="{FF2B5EF4-FFF2-40B4-BE49-F238E27FC236}">
              <a16:creationId xmlns:a16="http://schemas.microsoft.com/office/drawing/2014/main" id="{9F364F0E-7116-4ECE-ADE1-FAADE33000B6}"/>
            </a:ext>
          </a:extLst>
        </xdr:cNvPr>
        <xdr:cNvSpPr txBox="1"/>
      </xdr:nvSpPr>
      <xdr:spPr>
        <a:xfrm>
          <a:off x="17106900" y="312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25104</xdr:rowOff>
    </xdr:from>
    <xdr:to>
      <xdr:col>77</xdr:col>
      <xdr:colOff>95250</xdr:colOff>
      <xdr:row>19</xdr:row>
      <xdr:rowOff>126704</xdr:rowOff>
    </xdr:to>
    <xdr:sp macro="" textlink="">
      <xdr:nvSpPr>
        <xdr:cNvPr id="468" name="楕円 467">
          <a:extLst>
            <a:ext uri="{FF2B5EF4-FFF2-40B4-BE49-F238E27FC236}">
              <a16:creationId xmlns:a16="http://schemas.microsoft.com/office/drawing/2014/main" id="{18CC14F2-2508-477D-B308-1E7CC1FB4FE8}"/>
            </a:ext>
          </a:extLst>
        </xdr:cNvPr>
        <xdr:cNvSpPr/>
      </xdr:nvSpPr>
      <xdr:spPr>
        <a:xfrm>
          <a:off x="16129000" y="328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111481</xdr:rowOff>
    </xdr:from>
    <xdr:ext cx="736600" cy="259045"/>
    <xdr:sp macro="" textlink="">
      <xdr:nvSpPr>
        <xdr:cNvPr id="469" name="テキスト ボックス 468">
          <a:extLst>
            <a:ext uri="{FF2B5EF4-FFF2-40B4-BE49-F238E27FC236}">
              <a16:creationId xmlns:a16="http://schemas.microsoft.com/office/drawing/2014/main" id="{D44F4D0E-1E7B-46AC-9833-63D70B94269D}"/>
            </a:ext>
          </a:extLst>
        </xdr:cNvPr>
        <xdr:cNvSpPr txBox="1"/>
      </xdr:nvSpPr>
      <xdr:spPr>
        <a:xfrm>
          <a:off x="15798800" y="3369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166666</xdr:rowOff>
    </xdr:from>
    <xdr:to>
      <xdr:col>73</xdr:col>
      <xdr:colOff>44450</xdr:colOff>
      <xdr:row>20</xdr:row>
      <xdr:rowOff>96816</xdr:rowOff>
    </xdr:to>
    <xdr:sp macro="" textlink="">
      <xdr:nvSpPr>
        <xdr:cNvPr id="470" name="楕円 469">
          <a:extLst>
            <a:ext uri="{FF2B5EF4-FFF2-40B4-BE49-F238E27FC236}">
              <a16:creationId xmlns:a16="http://schemas.microsoft.com/office/drawing/2014/main" id="{70AA9160-E2BC-46D5-86A6-C94FA7EE0172}"/>
            </a:ext>
          </a:extLst>
        </xdr:cNvPr>
        <xdr:cNvSpPr/>
      </xdr:nvSpPr>
      <xdr:spPr>
        <a:xfrm>
          <a:off x="15240000" y="342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81593</xdr:rowOff>
    </xdr:from>
    <xdr:ext cx="762000" cy="259045"/>
    <xdr:sp macro="" textlink="">
      <xdr:nvSpPr>
        <xdr:cNvPr id="471" name="テキスト ボックス 470">
          <a:extLst>
            <a:ext uri="{FF2B5EF4-FFF2-40B4-BE49-F238E27FC236}">
              <a16:creationId xmlns:a16="http://schemas.microsoft.com/office/drawing/2014/main" id="{EE540378-150E-4796-B17B-4374558EE7CA}"/>
            </a:ext>
          </a:extLst>
        </xdr:cNvPr>
        <xdr:cNvSpPr txBox="1"/>
      </xdr:nvSpPr>
      <xdr:spPr>
        <a:xfrm>
          <a:off x="14909800" y="351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121497</xdr:rowOff>
    </xdr:from>
    <xdr:to>
      <xdr:col>68</xdr:col>
      <xdr:colOff>203200</xdr:colOff>
      <xdr:row>21</xdr:row>
      <xdr:rowOff>51647</xdr:rowOff>
    </xdr:to>
    <xdr:sp macro="" textlink="">
      <xdr:nvSpPr>
        <xdr:cNvPr id="472" name="楕円 471">
          <a:extLst>
            <a:ext uri="{FF2B5EF4-FFF2-40B4-BE49-F238E27FC236}">
              <a16:creationId xmlns:a16="http://schemas.microsoft.com/office/drawing/2014/main" id="{68F4B99B-A731-4CBA-BCBE-D359C4745B24}"/>
            </a:ext>
          </a:extLst>
        </xdr:cNvPr>
        <xdr:cNvSpPr/>
      </xdr:nvSpPr>
      <xdr:spPr>
        <a:xfrm>
          <a:off x="14351000" y="355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36424</xdr:rowOff>
    </xdr:from>
    <xdr:ext cx="762000" cy="259045"/>
    <xdr:sp macro="" textlink="">
      <xdr:nvSpPr>
        <xdr:cNvPr id="473" name="テキスト ボックス 472">
          <a:extLst>
            <a:ext uri="{FF2B5EF4-FFF2-40B4-BE49-F238E27FC236}">
              <a16:creationId xmlns:a16="http://schemas.microsoft.com/office/drawing/2014/main" id="{5E4910DB-8514-49C9-A998-4579D34B9ADD}"/>
            </a:ext>
          </a:extLst>
        </xdr:cNvPr>
        <xdr:cNvSpPr txBox="1"/>
      </xdr:nvSpPr>
      <xdr:spPr>
        <a:xfrm>
          <a:off x="14020800" y="363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15198</xdr:rowOff>
    </xdr:from>
    <xdr:to>
      <xdr:col>64</xdr:col>
      <xdr:colOff>152400</xdr:colOff>
      <xdr:row>21</xdr:row>
      <xdr:rowOff>116798</xdr:rowOff>
    </xdr:to>
    <xdr:sp macro="" textlink="">
      <xdr:nvSpPr>
        <xdr:cNvPr id="474" name="楕円 473">
          <a:extLst>
            <a:ext uri="{FF2B5EF4-FFF2-40B4-BE49-F238E27FC236}">
              <a16:creationId xmlns:a16="http://schemas.microsoft.com/office/drawing/2014/main" id="{A1A37972-4A38-4D3A-91F1-C33CC100D489}"/>
            </a:ext>
          </a:extLst>
        </xdr:cNvPr>
        <xdr:cNvSpPr/>
      </xdr:nvSpPr>
      <xdr:spPr>
        <a:xfrm>
          <a:off x="13462000" y="361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101575</xdr:rowOff>
    </xdr:from>
    <xdr:ext cx="762000" cy="259045"/>
    <xdr:sp macro="" textlink="">
      <xdr:nvSpPr>
        <xdr:cNvPr id="475" name="テキスト ボックス 474">
          <a:extLst>
            <a:ext uri="{FF2B5EF4-FFF2-40B4-BE49-F238E27FC236}">
              <a16:creationId xmlns:a16="http://schemas.microsoft.com/office/drawing/2014/main" id="{9E342495-0ECB-4492-A392-596B5198B300}"/>
            </a:ext>
          </a:extLst>
        </xdr:cNvPr>
        <xdr:cNvSpPr txBox="1"/>
      </xdr:nvSpPr>
      <xdr:spPr>
        <a:xfrm>
          <a:off x="13131800" y="370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95A2985E-CF8C-41C9-B9A3-E07DA721D2BA}"/>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2CF8453F-3FF6-4A24-8794-43A618440767}"/>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5D23A19B-5DE9-41FC-B4CB-97EA57967B2A}"/>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5E4826F9-F4A8-40D9-9537-0A8632CF412C}"/>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B09BECC6-A5FA-458F-8CF6-27F6AFDE7444}"/>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B13CADB3-B0D6-4E26-9527-F9C45EFC74BB}"/>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2FA93476-2BBF-4243-8D2B-3537D46093B1}"/>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67F58D15-1168-4A99-8170-106480640445}"/>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DFC9B554-61BC-44E4-AED6-DA97E13A56E7}"/>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905C89B1-597F-4B51-80D0-2CDC91346732}"/>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A9AF4D97-0A53-49E7-9726-5D1FBF9C43F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353,158
349,433
276.94
158,144,190
151,594,071
5,499,996
82,315,330
199,817,164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DDF14EC2-0AD2-47F8-8568-B27D82E01699}"/>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FED7B439-6B3F-4321-8BDB-F1D535A70633}"/>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EDA1BADA-00AE-4475-ADF3-5F4CFE3F3841}"/>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A35C5692-E11A-4F78-A4E5-6C158C02EEA1}"/>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21CE951E-9EB8-4FA6-A238-10D238338DDE}"/>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5A70DE75-82E6-4FE1-BE83-A513416D38D6}"/>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60FCB80A-3984-4153-ADDC-CEB355D0E331}"/>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F0791846-8A1D-4B12-AF19-617C599A4838}"/>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8EAD6C49-C1B3-485E-92C1-69C282AAD66D}"/>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75921623-6CC4-465F-82D3-08571FFC635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9DCF6E9E-2FBA-402C-93B2-8FBAD5CDF565}"/>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1511441F-6E7D-49E9-8F94-7B0EFF1A6EDB}"/>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3E232345-8BC1-4FDD-8578-24281074F1B5}"/>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50AD2451-C621-4DD9-B47D-5104CE788741}"/>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4A0DA8F1-708C-4A0D-A9E1-4380954A3A3F}"/>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FAE799F3-EE46-402C-8C70-0671A79A83F5}"/>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A55DDA8D-6A9B-4426-AB9C-0D86294F573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89D943FF-6D24-4555-9578-999169E20063}"/>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BC988CF6-3D8D-46FB-8998-593F39498212}"/>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9282B756-293C-4982-B22D-7028A528C8D1}"/>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3E028F62-C7E7-4051-B65A-E5544D5BDBFB}"/>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763FA4BD-7CBB-46A7-8B0D-D23CD21FFBF9}"/>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7FA19A87-8E5E-4449-8038-42A3D1CAD3C9}"/>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673FE75F-C63C-4794-9542-33AB9B120C54}"/>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2D180545-14AE-43C8-84A0-AF43D55731C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49522723-7AA5-4402-8227-3D2A8FF064E7}"/>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AAF3B8CA-0A80-43AD-9055-4F5B212F6185}"/>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D6584D95-AD65-4D55-ABFD-74C8AB424118}"/>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59518DEA-ACB3-4D57-AC66-B350AEE19DEE}"/>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7449A307-2BDB-4F33-9040-46DD7F57B673}"/>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23CEC615-8212-4AB7-9E8C-A64F20086366}"/>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66640804-A14E-4A41-820C-23BE8BBB2DE2}"/>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令和３年度は前年度に比べ</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ポイント減少した。主な要因としては、退職手当の減少や正規職員の人数減による給料の減少が挙げられ、類似団体平均との差は縮まった。</a:t>
          </a:r>
        </a:p>
        <a:p>
          <a:r>
            <a:rPr kumimoji="1" lang="ja-JP" altLang="en-US" sz="1200">
              <a:latin typeface="ＭＳ Ｐゴシック" panose="020B0600070205080204" pitchFamily="50" charset="-128"/>
              <a:ea typeface="ＭＳ Ｐゴシック" panose="020B0600070205080204" pitchFamily="50" charset="-128"/>
            </a:rPr>
            <a:t>　しかし、幼保施設、清掃業務などの直営比率が高くなっており、類似団体と比較して職員数が多いことから人件費が高くなっている。幼保施設や清掃業務等については民間委託・民間移管の拡大、その他部門についても効率的な組織運営による職員の適正配置を進め、今後も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EF8EA38D-3CC3-4ABF-B015-776F6EA8D76E}"/>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92671F75-50CF-4D38-AD0A-53D667AF8B2D}"/>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B5471BDA-0DF5-439D-B4A0-3B02D82F0306}"/>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580B1D33-5535-474F-BE53-200D9523D158}"/>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A633766D-2026-4BC0-9D54-653DD1AE13C2}"/>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4D310A27-D9A2-453C-B9E7-3099FB0E2B9D}"/>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5433C8D8-344E-4B0E-B720-FC17BB3A870B}"/>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378E9F73-7D13-40AD-A38C-965DCFB8BC86}"/>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8FC1AB48-11C5-4073-B4BA-435E2DE44A8B}"/>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D037E0D1-2556-4F62-B11F-89DF2E2029C2}"/>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5BE52BC1-D286-4321-8F80-5131EAE81258}"/>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5D5A4CC-3386-49B8-A026-D10C89CAB23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C9978F27-306D-4B4F-B00B-DFE344F460BC}"/>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458692A0-335E-4253-8471-2000E46684A8}"/>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712899A3-8A07-4FA1-B540-18826A03DF63}"/>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3A3B84EF-D855-4113-9F1B-61629795E647}"/>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79CC5EE7-887E-4616-95A4-79D56FC0E4F6}"/>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2274AD6-A12F-4E39-9B1C-80FE1B67B81F}"/>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32665828-E73E-495B-8A13-5DEAEAE3E0D2}"/>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F21F4303-F3AA-4352-92FE-B5DA3DDAFAAD}"/>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24ADD360-2286-407C-B579-939AC168A51D}"/>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39</xdr:row>
      <xdr:rowOff>77470</xdr:rowOff>
    </xdr:to>
    <xdr:cxnSp macro="">
      <xdr:nvCxnSpPr>
        <xdr:cNvPr id="66" name="直線コネクタ 65">
          <a:extLst>
            <a:ext uri="{FF2B5EF4-FFF2-40B4-BE49-F238E27FC236}">
              <a16:creationId xmlns:a16="http://schemas.microsoft.com/office/drawing/2014/main" id="{9B08305A-B286-4B96-887F-391E75BEC1A7}"/>
            </a:ext>
          </a:extLst>
        </xdr:cNvPr>
        <xdr:cNvCxnSpPr/>
      </xdr:nvCxnSpPr>
      <xdr:spPr>
        <a:xfrm flipV="1">
          <a:off x="3987800" y="651256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1639E332-F75C-4CDC-843D-A520126AB7D8}"/>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8D7FDE3B-D14C-48F4-B725-95148BB44FBD}"/>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39</xdr:row>
      <xdr:rowOff>77470</xdr:rowOff>
    </xdr:to>
    <xdr:cxnSp macro="">
      <xdr:nvCxnSpPr>
        <xdr:cNvPr id="69" name="直線コネクタ 68">
          <a:extLst>
            <a:ext uri="{FF2B5EF4-FFF2-40B4-BE49-F238E27FC236}">
              <a16:creationId xmlns:a16="http://schemas.microsoft.com/office/drawing/2014/main" id="{B046A80F-C647-4F42-B7D4-363B08F2D4A8}"/>
            </a:ext>
          </a:extLst>
        </xdr:cNvPr>
        <xdr:cNvCxnSpPr/>
      </xdr:nvCxnSpPr>
      <xdr:spPr>
        <a:xfrm>
          <a:off x="3098800" y="65506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699268E0-D121-47F0-BFFC-86401208406E}"/>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3FA8F97E-7BDB-4521-8B1B-FD6AD4D3FD2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111760</xdr:rowOff>
    </xdr:to>
    <xdr:cxnSp macro="">
      <xdr:nvCxnSpPr>
        <xdr:cNvPr id="72" name="直線コネクタ 71">
          <a:extLst>
            <a:ext uri="{FF2B5EF4-FFF2-40B4-BE49-F238E27FC236}">
              <a16:creationId xmlns:a16="http://schemas.microsoft.com/office/drawing/2014/main" id="{DB429C4C-0704-40C2-8450-24FA34D97EBE}"/>
            </a:ext>
          </a:extLst>
        </xdr:cNvPr>
        <xdr:cNvCxnSpPr/>
      </xdr:nvCxnSpPr>
      <xdr:spPr>
        <a:xfrm flipV="1">
          <a:off x="2209800" y="6550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ED4D7092-6204-4855-82BF-F80EC6168A29}"/>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77D093A5-B062-4414-B68D-5C915A8FCCF3}"/>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111760</xdr:rowOff>
    </xdr:from>
    <xdr:to>
      <xdr:col>11</xdr:col>
      <xdr:colOff>9525</xdr:colOff>
      <xdr:row>39</xdr:row>
      <xdr:rowOff>1270</xdr:rowOff>
    </xdr:to>
    <xdr:cxnSp macro="">
      <xdr:nvCxnSpPr>
        <xdr:cNvPr id="75" name="直線コネクタ 74">
          <a:extLst>
            <a:ext uri="{FF2B5EF4-FFF2-40B4-BE49-F238E27FC236}">
              <a16:creationId xmlns:a16="http://schemas.microsoft.com/office/drawing/2014/main" id="{128FD96B-B2D6-4CE2-BF4A-2F998F795AB1}"/>
            </a:ext>
          </a:extLst>
        </xdr:cNvPr>
        <xdr:cNvCxnSpPr/>
      </xdr:nvCxnSpPr>
      <xdr:spPr>
        <a:xfrm flipV="1">
          <a:off x="1320800" y="6626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601C44E6-2EE7-4C3C-8120-6736819251A4}"/>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CD19914A-1D57-4FD1-841F-5EA76A906631}"/>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B92DCB1F-CBB5-47A8-A3CB-26BD593770AF}"/>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46947E9E-9A86-4E19-BED4-FB3F55C00FC8}"/>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9924A343-E5B0-408F-9256-10672EEE3C2C}"/>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12F2CC65-7E69-4070-9E23-D6A80F011352}"/>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EED4819-3131-462A-8A4E-58B5FBABDF57}"/>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379BF549-6378-4E45-B063-02CDACB27A9A}"/>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4FEAF63C-B59C-41EE-9AED-EDD7DC645CA1}"/>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a:extLst>
            <a:ext uri="{FF2B5EF4-FFF2-40B4-BE49-F238E27FC236}">
              <a16:creationId xmlns:a16="http://schemas.microsoft.com/office/drawing/2014/main" id="{BB549534-1D1D-42D5-93A1-D9206EA741AC}"/>
            </a:ext>
          </a:extLst>
        </xdr:cNvPr>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a:extLst>
            <a:ext uri="{FF2B5EF4-FFF2-40B4-BE49-F238E27FC236}">
              <a16:creationId xmlns:a16="http://schemas.microsoft.com/office/drawing/2014/main" id="{B8FBA01F-4207-438F-8965-2053F3893195}"/>
            </a:ext>
          </a:extLst>
        </xdr:cNvPr>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26670</xdr:rowOff>
    </xdr:from>
    <xdr:to>
      <xdr:col>20</xdr:col>
      <xdr:colOff>38100</xdr:colOff>
      <xdr:row>39</xdr:row>
      <xdr:rowOff>128270</xdr:rowOff>
    </xdr:to>
    <xdr:sp macro="" textlink="">
      <xdr:nvSpPr>
        <xdr:cNvPr id="87" name="楕円 86">
          <a:extLst>
            <a:ext uri="{FF2B5EF4-FFF2-40B4-BE49-F238E27FC236}">
              <a16:creationId xmlns:a16="http://schemas.microsoft.com/office/drawing/2014/main" id="{79B0CDE9-80C3-4A8E-AEAB-4D3830798808}"/>
            </a:ext>
          </a:extLst>
        </xdr:cNvPr>
        <xdr:cNvSpPr/>
      </xdr:nvSpPr>
      <xdr:spPr>
        <a:xfrm>
          <a:off x="3937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113047</xdr:rowOff>
    </xdr:from>
    <xdr:ext cx="736600" cy="259045"/>
    <xdr:sp macro="" textlink="">
      <xdr:nvSpPr>
        <xdr:cNvPr id="88" name="テキスト ボックス 87">
          <a:extLst>
            <a:ext uri="{FF2B5EF4-FFF2-40B4-BE49-F238E27FC236}">
              <a16:creationId xmlns:a16="http://schemas.microsoft.com/office/drawing/2014/main" id="{D53B673A-5FC3-4624-AF1E-C8D8D55FDA5D}"/>
            </a:ext>
          </a:extLst>
        </xdr:cNvPr>
        <xdr:cNvSpPr txBox="1"/>
      </xdr:nvSpPr>
      <xdr:spPr>
        <a:xfrm>
          <a:off x="3606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a:extLst>
            <a:ext uri="{FF2B5EF4-FFF2-40B4-BE49-F238E27FC236}">
              <a16:creationId xmlns:a16="http://schemas.microsoft.com/office/drawing/2014/main" id="{ED67BABE-152F-466C-B42C-7D39C988CD22}"/>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a:extLst>
            <a:ext uri="{FF2B5EF4-FFF2-40B4-BE49-F238E27FC236}">
              <a16:creationId xmlns:a16="http://schemas.microsoft.com/office/drawing/2014/main" id="{2C284482-E507-4F96-8B36-9927B1003B9C}"/>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60960</xdr:rowOff>
    </xdr:from>
    <xdr:to>
      <xdr:col>11</xdr:col>
      <xdr:colOff>60325</xdr:colOff>
      <xdr:row>38</xdr:row>
      <xdr:rowOff>162560</xdr:rowOff>
    </xdr:to>
    <xdr:sp macro="" textlink="">
      <xdr:nvSpPr>
        <xdr:cNvPr id="91" name="楕円 90">
          <a:extLst>
            <a:ext uri="{FF2B5EF4-FFF2-40B4-BE49-F238E27FC236}">
              <a16:creationId xmlns:a16="http://schemas.microsoft.com/office/drawing/2014/main" id="{2C6FD03C-68A8-4979-B79D-1A13AA83D6CA}"/>
            </a:ext>
          </a:extLst>
        </xdr:cNvPr>
        <xdr:cNvSpPr/>
      </xdr:nvSpPr>
      <xdr:spPr>
        <a:xfrm>
          <a:off x="2159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147337</xdr:rowOff>
    </xdr:from>
    <xdr:ext cx="762000" cy="259045"/>
    <xdr:sp macro="" textlink="">
      <xdr:nvSpPr>
        <xdr:cNvPr id="92" name="テキスト ボックス 91">
          <a:extLst>
            <a:ext uri="{FF2B5EF4-FFF2-40B4-BE49-F238E27FC236}">
              <a16:creationId xmlns:a16="http://schemas.microsoft.com/office/drawing/2014/main" id="{F6468C56-4843-4ACC-9CE5-86B5C172031F}"/>
            </a:ext>
          </a:extLst>
        </xdr:cNvPr>
        <xdr:cNvSpPr txBox="1"/>
      </xdr:nvSpPr>
      <xdr:spPr>
        <a:xfrm>
          <a:off x="1828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121920</xdr:rowOff>
    </xdr:from>
    <xdr:to>
      <xdr:col>6</xdr:col>
      <xdr:colOff>171450</xdr:colOff>
      <xdr:row>39</xdr:row>
      <xdr:rowOff>52070</xdr:rowOff>
    </xdr:to>
    <xdr:sp macro="" textlink="">
      <xdr:nvSpPr>
        <xdr:cNvPr id="93" name="楕円 92">
          <a:extLst>
            <a:ext uri="{FF2B5EF4-FFF2-40B4-BE49-F238E27FC236}">
              <a16:creationId xmlns:a16="http://schemas.microsoft.com/office/drawing/2014/main" id="{6CA9EAE3-589E-4951-AFBC-7D6DB7571D35}"/>
            </a:ext>
          </a:extLst>
        </xdr:cNvPr>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36847</xdr:rowOff>
    </xdr:from>
    <xdr:ext cx="762000" cy="259045"/>
    <xdr:sp macro="" textlink="">
      <xdr:nvSpPr>
        <xdr:cNvPr id="94" name="テキスト ボックス 93">
          <a:extLst>
            <a:ext uri="{FF2B5EF4-FFF2-40B4-BE49-F238E27FC236}">
              <a16:creationId xmlns:a16="http://schemas.microsoft.com/office/drawing/2014/main" id="{C4B18A43-7F1F-47A6-9508-AD0027839305}"/>
            </a:ext>
          </a:extLst>
        </xdr:cNvPr>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8A4EAC77-7AFD-4711-8519-44347E6047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E6ECEDA1-0ABB-4832-A978-D8712860209C}"/>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59682EFE-3DC3-491F-9789-85B9C78CE6BF}"/>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6E4CBFAE-EA66-4CC7-96B9-F6AC373AF3DA}"/>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C6F6D48B-719D-40D6-B296-ADF31D25F446}"/>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9A8C2911-D01B-44E7-8B65-713190DA3454}"/>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555DA0DF-6EBA-4F64-8BC6-1853DEF53C7F}"/>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D2378B21-F0FA-4F15-8B89-8684547E1585}"/>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86AE8202-5BA5-43B6-BA4E-FD788D7A04BC}"/>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80288CBE-DA94-461B-83C6-23C2CF6CE202}"/>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EF1F0B5D-371A-421F-9926-33B77F4DA345}"/>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令和元年度までは、幼保施設等における非正規職員の雇用が多いことなどから類似団体平均に比べ高止まりしていたが、令和２年度には会計年度任用職員制度の導入などにより、令和元年度と比べ</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ポイント減少し、類似団体と同水準となった。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令和３年度は、高齢者優遇措置事業の利用者の減少等により、物件費の比率としては前年度に比べ</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F5A41756-ED54-42C4-A2A9-065A1D37050E}"/>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F96E6707-F778-4503-97E0-33ECEF16C3B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986A2750-3796-42BA-977C-533B91581762}"/>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88BB61CB-2E25-4D43-9AD1-7ADD4681F5CB}"/>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65976D54-A34A-4B4C-B96E-DC703CEF780F}"/>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27F78C91-B5E6-4CC6-9382-9CC9E63849F2}"/>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9BF6AB03-9F4F-453A-9441-87B20012470D}"/>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42BF521B-9555-49EF-BD59-391EC2DE2557}"/>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19381927-879C-491D-9DAC-C7CDCAE97D8B}"/>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259ED030-CDB1-46EE-BD50-F20420AC1665}"/>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AF7F5AA3-CE7E-4AB7-AF68-CE20F5162055}"/>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357183AD-EF33-455B-BEEB-6397B1358BA3}"/>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D73A64A4-8906-4007-8CE2-A00AB99B7EC1}"/>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E637C653-7E88-4279-B008-0DBDB6C5FDDD}"/>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32882762-9D2D-4B27-BE32-30EC2D637C36}"/>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1F59D9BA-E46D-4C43-89FC-317BB0F3F8EA}"/>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3FDAA8F-B7F0-42EC-B9BE-07406990F144}"/>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81791B90-891D-4654-8C60-1EF209867EE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1EAC7031-B032-495F-B88C-5AE08E829FEB}"/>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1229826C-9F7D-45B0-908D-B3BC73B34723}"/>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8935D6F5-261A-49F5-8B18-14EAA4D87869}"/>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D21DB90E-CFD7-49D3-A8EF-50F23A9C8D29}"/>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A0FA56C4-1241-4B18-9E1A-E703767E6ACF}"/>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34471</xdr:rowOff>
    </xdr:from>
    <xdr:to>
      <xdr:col>82</xdr:col>
      <xdr:colOff>107950</xdr:colOff>
      <xdr:row>16</xdr:row>
      <xdr:rowOff>121557</xdr:rowOff>
    </xdr:to>
    <xdr:cxnSp macro="">
      <xdr:nvCxnSpPr>
        <xdr:cNvPr id="129" name="直線コネクタ 128">
          <a:extLst>
            <a:ext uri="{FF2B5EF4-FFF2-40B4-BE49-F238E27FC236}">
              <a16:creationId xmlns:a16="http://schemas.microsoft.com/office/drawing/2014/main" id="{87C80787-17A2-4A55-9C82-9005546EA041}"/>
            </a:ext>
          </a:extLst>
        </xdr:cNvPr>
        <xdr:cNvCxnSpPr/>
      </xdr:nvCxnSpPr>
      <xdr:spPr>
        <a:xfrm flipV="1">
          <a:off x="15671800" y="2777671"/>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a:extLst>
            <a:ext uri="{FF2B5EF4-FFF2-40B4-BE49-F238E27FC236}">
              <a16:creationId xmlns:a16="http://schemas.microsoft.com/office/drawing/2014/main" id="{758BA518-DD8E-42F4-8CE9-BDEE69754FB6}"/>
            </a:ext>
          </a:extLst>
        </xdr:cNvPr>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DDCAA8E2-4F12-4D0E-AC21-E579A76FA40E}"/>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121557</xdr:rowOff>
    </xdr:from>
    <xdr:to>
      <xdr:col>78</xdr:col>
      <xdr:colOff>69850</xdr:colOff>
      <xdr:row>18</xdr:row>
      <xdr:rowOff>39914</xdr:rowOff>
    </xdr:to>
    <xdr:cxnSp macro="">
      <xdr:nvCxnSpPr>
        <xdr:cNvPr id="132" name="直線コネクタ 131">
          <a:extLst>
            <a:ext uri="{FF2B5EF4-FFF2-40B4-BE49-F238E27FC236}">
              <a16:creationId xmlns:a16="http://schemas.microsoft.com/office/drawing/2014/main" id="{94F4FE26-34ED-4FEF-99ED-9667BE8BE4BD}"/>
            </a:ext>
          </a:extLst>
        </xdr:cNvPr>
        <xdr:cNvCxnSpPr/>
      </xdr:nvCxnSpPr>
      <xdr:spPr>
        <a:xfrm flipV="1">
          <a:off x="14782800" y="286475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4EBEF331-7F8E-446C-8B92-64F75C622E65}"/>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ACD976BA-DF0E-43E8-9CAF-BD263B51D758}"/>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18</xdr:row>
      <xdr:rowOff>39914</xdr:rowOff>
    </xdr:to>
    <xdr:cxnSp macro="">
      <xdr:nvCxnSpPr>
        <xdr:cNvPr id="135" name="直線コネクタ 134">
          <a:extLst>
            <a:ext uri="{FF2B5EF4-FFF2-40B4-BE49-F238E27FC236}">
              <a16:creationId xmlns:a16="http://schemas.microsoft.com/office/drawing/2014/main" id="{56E3F0AA-AB79-4B8B-A1E0-5B5AE0A47B4A}"/>
            </a:ext>
          </a:extLst>
        </xdr:cNvPr>
        <xdr:cNvCxnSpPr/>
      </xdr:nvCxnSpPr>
      <xdr:spPr>
        <a:xfrm>
          <a:off x="13893800" y="30824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90251182-08DB-46CE-8D2D-B6EF5C96F638}"/>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7" name="テキスト ボックス 136">
          <a:extLst>
            <a:ext uri="{FF2B5EF4-FFF2-40B4-BE49-F238E27FC236}">
              <a16:creationId xmlns:a16="http://schemas.microsoft.com/office/drawing/2014/main" id="{0704DD52-84D4-46CC-BBC1-104694C42CC9}"/>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113393</xdr:rowOff>
    </xdr:from>
    <xdr:to>
      <xdr:col>69</xdr:col>
      <xdr:colOff>92075</xdr:colOff>
      <xdr:row>17</xdr:row>
      <xdr:rowOff>167821</xdr:rowOff>
    </xdr:to>
    <xdr:cxnSp macro="">
      <xdr:nvCxnSpPr>
        <xdr:cNvPr id="138" name="直線コネクタ 137">
          <a:extLst>
            <a:ext uri="{FF2B5EF4-FFF2-40B4-BE49-F238E27FC236}">
              <a16:creationId xmlns:a16="http://schemas.microsoft.com/office/drawing/2014/main" id="{433DD1CC-A76F-4023-9F79-21B98176C02B}"/>
            </a:ext>
          </a:extLst>
        </xdr:cNvPr>
        <xdr:cNvCxnSpPr/>
      </xdr:nvCxnSpPr>
      <xdr:spPr>
        <a:xfrm>
          <a:off x="13004800" y="30280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98947858-D511-494E-AE81-AD24EF79AB42}"/>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a:extLst>
            <a:ext uri="{FF2B5EF4-FFF2-40B4-BE49-F238E27FC236}">
              <a16:creationId xmlns:a16="http://schemas.microsoft.com/office/drawing/2014/main" id="{236E9CAF-1C6E-479D-A851-33E8A9C520B3}"/>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8A9C35F-6659-419B-8C9F-FE61142C6734}"/>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a:extLst>
            <a:ext uri="{FF2B5EF4-FFF2-40B4-BE49-F238E27FC236}">
              <a16:creationId xmlns:a16="http://schemas.microsoft.com/office/drawing/2014/main" id="{69EE6126-6241-4C24-99B7-F2B106F753E7}"/>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52E50C77-7097-4438-9A63-0D2E9FF2AFF1}"/>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B552F92C-BFF8-48F9-ACCA-A46242845AF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B6A026AB-45C1-456D-81D2-9DC969C2D476}"/>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E71A8480-E255-4B10-A358-91F2D1515D58}"/>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6016DAF0-DF7D-4661-A8F5-4910B20D5FFE}"/>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48" name="楕円 147">
          <a:extLst>
            <a:ext uri="{FF2B5EF4-FFF2-40B4-BE49-F238E27FC236}">
              <a16:creationId xmlns:a16="http://schemas.microsoft.com/office/drawing/2014/main" id="{EB3EE229-67A6-4A12-9DAE-E8BBFD5B9D3B}"/>
            </a:ext>
          </a:extLst>
        </xdr:cNvPr>
        <xdr:cNvSpPr/>
      </xdr:nvSpPr>
      <xdr:spPr>
        <a:xfrm>
          <a:off x="164592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127198</xdr:rowOff>
    </xdr:from>
    <xdr:ext cx="762000" cy="259045"/>
    <xdr:sp macro="" textlink="">
      <xdr:nvSpPr>
        <xdr:cNvPr id="149" name="物件費該当値テキスト">
          <a:extLst>
            <a:ext uri="{FF2B5EF4-FFF2-40B4-BE49-F238E27FC236}">
              <a16:creationId xmlns:a16="http://schemas.microsoft.com/office/drawing/2014/main" id="{A3CFC029-9A77-4595-8D81-F9F0CAEA925D}"/>
            </a:ext>
          </a:extLst>
        </xdr:cNvPr>
        <xdr:cNvSpPr txBox="1"/>
      </xdr:nvSpPr>
      <xdr:spPr>
        <a:xfrm>
          <a:off x="16598900" y="26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70757</xdr:rowOff>
    </xdr:from>
    <xdr:to>
      <xdr:col>78</xdr:col>
      <xdr:colOff>120650</xdr:colOff>
      <xdr:row>17</xdr:row>
      <xdr:rowOff>907</xdr:rowOff>
    </xdr:to>
    <xdr:sp macro="" textlink="">
      <xdr:nvSpPr>
        <xdr:cNvPr id="150" name="楕円 149">
          <a:extLst>
            <a:ext uri="{FF2B5EF4-FFF2-40B4-BE49-F238E27FC236}">
              <a16:creationId xmlns:a16="http://schemas.microsoft.com/office/drawing/2014/main" id="{CBB37396-DA6A-46D3-A202-CD4EEC9B3DEA}"/>
            </a:ext>
          </a:extLst>
        </xdr:cNvPr>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51" name="テキスト ボックス 150">
          <a:extLst>
            <a:ext uri="{FF2B5EF4-FFF2-40B4-BE49-F238E27FC236}">
              <a16:creationId xmlns:a16="http://schemas.microsoft.com/office/drawing/2014/main" id="{731724CC-B10A-4439-BB54-2E9EBC2676A0}"/>
            </a:ext>
          </a:extLst>
        </xdr:cNvPr>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160564</xdr:rowOff>
    </xdr:from>
    <xdr:to>
      <xdr:col>74</xdr:col>
      <xdr:colOff>31750</xdr:colOff>
      <xdr:row>18</xdr:row>
      <xdr:rowOff>90714</xdr:rowOff>
    </xdr:to>
    <xdr:sp macro="" textlink="">
      <xdr:nvSpPr>
        <xdr:cNvPr id="152" name="楕円 151">
          <a:extLst>
            <a:ext uri="{FF2B5EF4-FFF2-40B4-BE49-F238E27FC236}">
              <a16:creationId xmlns:a16="http://schemas.microsoft.com/office/drawing/2014/main" id="{DF794978-C7E3-4E3F-A275-E8C34F458F33}"/>
            </a:ext>
          </a:extLst>
        </xdr:cNvPr>
        <xdr:cNvSpPr/>
      </xdr:nvSpPr>
      <xdr:spPr>
        <a:xfrm>
          <a:off x="14732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53" name="テキスト ボックス 152">
          <a:extLst>
            <a:ext uri="{FF2B5EF4-FFF2-40B4-BE49-F238E27FC236}">
              <a16:creationId xmlns:a16="http://schemas.microsoft.com/office/drawing/2014/main" id="{BD245C0B-3275-4942-B058-19E9CDB50292}"/>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4" name="楕円 153">
          <a:extLst>
            <a:ext uri="{FF2B5EF4-FFF2-40B4-BE49-F238E27FC236}">
              <a16:creationId xmlns:a16="http://schemas.microsoft.com/office/drawing/2014/main" id="{E52B5154-9C6D-43CE-AC94-508A171DED0B}"/>
            </a:ext>
          </a:extLst>
        </xdr:cNvPr>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55" name="テキスト ボックス 154">
          <a:extLst>
            <a:ext uri="{FF2B5EF4-FFF2-40B4-BE49-F238E27FC236}">
              <a16:creationId xmlns:a16="http://schemas.microsoft.com/office/drawing/2014/main" id="{F80DCE6D-1F59-4AB6-8405-F2B8DE012F1E}"/>
            </a:ext>
          </a:extLst>
        </xdr:cNvPr>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56" name="楕円 155">
          <a:extLst>
            <a:ext uri="{FF2B5EF4-FFF2-40B4-BE49-F238E27FC236}">
              <a16:creationId xmlns:a16="http://schemas.microsoft.com/office/drawing/2014/main" id="{39028398-3A66-4F36-8B6A-2E4D0EE644B4}"/>
            </a:ext>
          </a:extLst>
        </xdr:cNvPr>
        <xdr:cNvSpPr/>
      </xdr:nvSpPr>
      <xdr:spPr>
        <a:xfrm>
          <a:off x="12954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57" name="テキスト ボックス 156">
          <a:extLst>
            <a:ext uri="{FF2B5EF4-FFF2-40B4-BE49-F238E27FC236}">
              <a16:creationId xmlns:a16="http://schemas.microsoft.com/office/drawing/2014/main" id="{3F338ED1-9995-4ED1-AA63-48511F045C4C}"/>
            </a:ext>
          </a:extLst>
        </xdr:cNvPr>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4BA075B7-A350-42B0-AA24-C3A85D758578}"/>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40EFA1FD-1178-4C1C-80F7-9AD147ACC288}"/>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B5AE2DEF-9106-4733-B520-D960D7A12385}"/>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FFDC7303-EBD2-4BCC-9A56-642F3CB30D2F}"/>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D38E8B2F-66E1-4309-8C46-D27C0FCCF995}"/>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C7CF368C-BABC-46D4-A106-181F8982C482}"/>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2BB0312-2869-4EA3-99FB-F8DB08AE1496}"/>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18A83020-4F49-4C0F-A65D-9DE116977586}"/>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FB832DF4-2CA1-4F22-869B-E2D7FC24B468}"/>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BD6DA85D-54E6-4E21-B5CF-4CF636E96BC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F9037A2A-A80E-4A2F-A524-A2712807F15F}"/>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令和３年度の医療扶助経費や子ども医療費助成経費は増加したものの、少子化による児童手当支給経費等での減少があったことで、全体として扶助費の比率はさらに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今後も社会保障関係費が高水準で推移することが予想されるが、不正請求の抑制に努める等、引き続き負担増加に対応していく。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9D848376-0F88-424C-8BBC-A2DE819F7ED8}"/>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9C4A20D3-8357-40A9-8B9E-F0524136572A}"/>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D56C2DD-E486-4756-9475-6DB805A9E512}"/>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5B3A86B2-D065-4632-AE23-3A67056CAB1A}"/>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6DFF7FEE-72BA-4CB2-B5C4-32A606FAD64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12ED5AA3-6C8B-4FD5-AD61-5695407AE907}"/>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79698552-21E5-4A48-B26A-A9ECF3BEA867}"/>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7C3CD64-987B-409B-92F6-8CB08FB5B528}"/>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DF6203B-B0D3-41CE-8CB8-B95770016C08}"/>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AAEF8201-64EB-4AC2-B8CE-A411D579035F}"/>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99373AB4-A1C2-4CED-9A3C-7C1E8691D863}"/>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34DCEC94-012F-439B-BB16-3DEFBA19A65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6832D25-BDDC-416A-8A33-E862E09E5AC9}"/>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B5BC37E4-8DB3-47C6-A66A-FC1976F787A3}"/>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AFEBD42E-0D76-4F12-ADA5-4D920BCBC084}"/>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17C46237-0FC2-414C-B5ED-57B09529D3B1}"/>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35C5BF01-DEA9-4AC6-8946-65A1A2063463}"/>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47A1E1C6-3C00-4E46-ADB6-6ECED80265BC}"/>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75F15B6D-2F3E-40B6-B520-306AA3582018}"/>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17BD9398-D208-497A-8F85-C71C90F7CBD5}"/>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8A127448-F38B-45D7-AFAD-81634AD93B1B}"/>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139700</xdr:rowOff>
    </xdr:from>
    <xdr:to>
      <xdr:col>24</xdr:col>
      <xdr:colOff>25400</xdr:colOff>
      <xdr:row>55</xdr:row>
      <xdr:rowOff>19050</xdr:rowOff>
    </xdr:to>
    <xdr:cxnSp macro="">
      <xdr:nvCxnSpPr>
        <xdr:cNvPr id="190" name="直線コネクタ 189">
          <a:extLst>
            <a:ext uri="{FF2B5EF4-FFF2-40B4-BE49-F238E27FC236}">
              <a16:creationId xmlns:a16="http://schemas.microsoft.com/office/drawing/2014/main" id="{1EBA7D3D-D841-4575-8571-202343FD5188}"/>
            </a:ext>
          </a:extLst>
        </xdr:cNvPr>
        <xdr:cNvCxnSpPr/>
      </xdr:nvCxnSpPr>
      <xdr:spPr>
        <a:xfrm flipV="1">
          <a:off x="3987800" y="9398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a:extLst>
            <a:ext uri="{FF2B5EF4-FFF2-40B4-BE49-F238E27FC236}">
              <a16:creationId xmlns:a16="http://schemas.microsoft.com/office/drawing/2014/main" id="{24E40EEA-52C8-4455-9AFF-36C4ADF20A3E}"/>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3940CA57-EA42-4499-A782-BC06CBF50C07}"/>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19050</xdr:rowOff>
    </xdr:from>
    <xdr:to>
      <xdr:col>19</xdr:col>
      <xdr:colOff>187325</xdr:colOff>
      <xdr:row>56</xdr:row>
      <xdr:rowOff>139700</xdr:rowOff>
    </xdr:to>
    <xdr:cxnSp macro="">
      <xdr:nvCxnSpPr>
        <xdr:cNvPr id="193" name="直線コネクタ 192">
          <a:extLst>
            <a:ext uri="{FF2B5EF4-FFF2-40B4-BE49-F238E27FC236}">
              <a16:creationId xmlns:a16="http://schemas.microsoft.com/office/drawing/2014/main" id="{4D617D43-2643-4BB0-A331-4BA850459CA5}"/>
            </a:ext>
          </a:extLst>
        </xdr:cNvPr>
        <xdr:cNvCxnSpPr/>
      </xdr:nvCxnSpPr>
      <xdr:spPr>
        <a:xfrm flipV="1">
          <a:off x="3098800" y="94488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58731510-F869-4E8F-A837-A2CF72F51068}"/>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F6A690E0-528D-4E7A-B8FA-87B276F3974C}"/>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114300</xdr:rowOff>
    </xdr:from>
    <xdr:to>
      <xdr:col>15</xdr:col>
      <xdr:colOff>98425</xdr:colOff>
      <xdr:row>56</xdr:row>
      <xdr:rowOff>139700</xdr:rowOff>
    </xdr:to>
    <xdr:cxnSp macro="">
      <xdr:nvCxnSpPr>
        <xdr:cNvPr id="196" name="直線コネクタ 195">
          <a:extLst>
            <a:ext uri="{FF2B5EF4-FFF2-40B4-BE49-F238E27FC236}">
              <a16:creationId xmlns:a16="http://schemas.microsoft.com/office/drawing/2014/main" id="{80B8879E-FA32-410F-A141-8191DBCEF542}"/>
            </a:ext>
          </a:extLst>
        </xdr:cNvPr>
        <xdr:cNvCxnSpPr/>
      </xdr:nvCxnSpPr>
      <xdr:spPr>
        <a:xfrm>
          <a:off x="2209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5F94B803-1322-4AC3-AE20-024C1D6495C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a:extLst>
            <a:ext uri="{FF2B5EF4-FFF2-40B4-BE49-F238E27FC236}">
              <a16:creationId xmlns:a16="http://schemas.microsoft.com/office/drawing/2014/main" id="{A030A8BD-0014-4194-B6B7-08CB0EF2B1D6}"/>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114300</xdr:rowOff>
    </xdr:from>
    <xdr:to>
      <xdr:col>11</xdr:col>
      <xdr:colOff>9525</xdr:colOff>
      <xdr:row>56</xdr:row>
      <xdr:rowOff>114300</xdr:rowOff>
    </xdr:to>
    <xdr:cxnSp macro="">
      <xdr:nvCxnSpPr>
        <xdr:cNvPr id="199" name="直線コネクタ 198">
          <a:extLst>
            <a:ext uri="{FF2B5EF4-FFF2-40B4-BE49-F238E27FC236}">
              <a16:creationId xmlns:a16="http://schemas.microsoft.com/office/drawing/2014/main" id="{68E92624-A169-4EA2-B452-78E298E18787}"/>
            </a:ext>
          </a:extLst>
        </xdr:cNvPr>
        <xdr:cNvCxnSpPr/>
      </xdr:nvCxnSpPr>
      <xdr:spPr>
        <a:xfrm>
          <a:off x="1320800" y="971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E7543414-89EF-4467-91E5-74BF9ACAE75C}"/>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3E608AE9-E664-452C-AAB5-E22BCADA2A1E}"/>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40F7519A-E578-4583-B225-DE42007336AF}"/>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5E85B898-106A-45AB-9E6B-B0473F1802C3}"/>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EC905644-54C6-4208-99D5-39EF5A8672F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D2030067-CC19-4D50-BC30-7CDE270FE36C}"/>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EBD7D148-D58C-4AD0-B120-71E0CF092608}"/>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F7F4F663-22D8-42F7-A3B8-09D72020BC5B}"/>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B1085108-8904-43C9-9C9D-AE109CFF7257}"/>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88900</xdr:rowOff>
    </xdr:from>
    <xdr:to>
      <xdr:col>24</xdr:col>
      <xdr:colOff>76200</xdr:colOff>
      <xdr:row>55</xdr:row>
      <xdr:rowOff>19050</xdr:rowOff>
    </xdr:to>
    <xdr:sp macro="" textlink="">
      <xdr:nvSpPr>
        <xdr:cNvPr id="209" name="楕円 208">
          <a:extLst>
            <a:ext uri="{FF2B5EF4-FFF2-40B4-BE49-F238E27FC236}">
              <a16:creationId xmlns:a16="http://schemas.microsoft.com/office/drawing/2014/main" id="{C187CDC1-1CF8-4378-89D6-AB491708BDF1}"/>
            </a:ext>
          </a:extLst>
        </xdr:cNvPr>
        <xdr:cNvSpPr/>
      </xdr:nvSpPr>
      <xdr:spPr>
        <a:xfrm>
          <a:off x="4775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105427</xdr:rowOff>
    </xdr:from>
    <xdr:ext cx="762000" cy="259045"/>
    <xdr:sp macro="" textlink="">
      <xdr:nvSpPr>
        <xdr:cNvPr id="210" name="扶助費該当値テキスト">
          <a:extLst>
            <a:ext uri="{FF2B5EF4-FFF2-40B4-BE49-F238E27FC236}">
              <a16:creationId xmlns:a16="http://schemas.microsoft.com/office/drawing/2014/main" id="{459B5C57-7519-4B7E-8454-650DB36F98D3}"/>
            </a:ext>
          </a:extLst>
        </xdr:cNvPr>
        <xdr:cNvSpPr txBox="1"/>
      </xdr:nvSpPr>
      <xdr:spPr>
        <a:xfrm>
          <a:off x="49149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139700</xdr:rowOff>
    </xdr:from>
    <xdr:to>
      <xdr:col>20</xdr:col>
      <xdr:colOff>38100</xdr:colOff>
      <xdr:row>55</xdr:row>
      <xdr:rowOff>69850</xdr:rowOff>
    </xdr:to>
    <xdr:sp macro="" textlink="">
      <xdr:nvSpPr>
        <xdr:cNvPr id="211" name="楕円 210">
          <a:extLst>
            <a:ext uri="{FF2B5EF4-FFF2-40B4-BE49-F238E27FC236}">
              <a16:creationId xmlns:a16="http://schemas.microsoft.com/office/drawing/2014/main" id="{8F84316B-4730-469E-A4E9-31239A47D0C8}"/>
            </a:ext>
          </a:extLst>
        </xdr:cNvPr>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212" name="テキスト ボックス 211">
          <a:extLst>
            <a:ext uri="{FF2B5EF4-FFF2-40B4-BE49-F238E27FC236}">
              <a16:creationId xmlns:a16="http://schemas.microsoft.com/office/drawing/2014/main" id="{685E13A9-FD80-453A-9BDC-209F8F641F3C}"/>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3" name="楕円 212">
          <a:extLst>
            <a:ext uri="{FF2B5EF4-FFF2-40B4-BE49-F238E27FC236}">
              <a16:creationId xmlns:a16="http://schemas.microsoft.com/office/drawing/2014/main" id="{BBE452B9-5859-4188-9CE8-FB35C0B99A81}"/>
            </a:ext>
          </a:extLst>
        </xdr:cNvPr>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14" name="テキスト ボックス 213">
          <a:extLst>
            <a:ext uri="{FF2B5EF4-FFF2-40B4-BE49-F238E27FC236}">
              <a16:creationId xmlns:a16="http://schemas.microsoft.com/office/drawing/2014/main" id="{BD72801D-F2C7-4918-94BD-43048C96B3ED}"/>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63500</xdr:rowOff>
    </xdr:from>
    <xdr:to>
      <xdr:col>11</xdr:col>
      <xdr:colOff>60325</xdr:colOff>
      <xdr:row>56</xdr:row>
      <xdr:rowOff>165100</xdr:rowOff>
    </xdr:to>
    <xdr:sp macro="" textlink="">
      <xdr:nvSpPr>
        <xdr:cNvPr id="215" name="楕円 214">
          <a:extLst>
            <a:ext uri="{FF2B5EF4-FFF2-40B4-BE49-F238E27FC236}">
              <a16:creationId xmlns:a16="http://schemas.microsoft.com/office/drawing/2014/main" id="{B5B84818-EDFF-441C-8F78-A9B8B1459D85}"/>
            </a:ext>
          </a:extLst>
        </xdr:cNvPr>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16" name="テキスト ボックス 215">
          <a:extLst>
            <a:ext uri="{FF2B5EF4-FFF2-40B4-BE49-F238E27FC236}">
              <a16:creationId xmlns:a16="http://schemas.microsoft.com/office/drawing/2014/main" id="{A36668D3-2BAE-46AD-96BF-9CAE7686F8D6}"/>
            </a:ext>
          </a:extLst>
        </xdr:cNvPr>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17" name="楕円 216">
          <a:extLst>
            <a:ext uri="{FF2B5EF4-FFF2-40B4-BE49-F238E27FC236}">
              <a16:creationId xmlns:a16="http://schemas.microsoft.com/office/drawing/2014/main" id="{D88FEC20-FCAA-45CF-91A3-72B605246DAF}"/>
            </a:ext>
          </a:extLst>
        </xdr:cNvPr>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18" name="テキスト ボックス 217">
          <a:extLst>
            <a:ext uri="{FF2B5EF4-FFF2-40B4-BE49-F238E27FC236}">
              <a16:creationId xmlns:a16="http://schemas.microsoft.com/office/drawing/2014/main" id="{61101E6D-CB6A-4FCE-AB35-032BC46F6F27}"/>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6CE210A-93E2-4D64-B289-757F1266CF7E}"/>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2CA7D8E4-EE53-4D54-904F-29ACCD3B0A28}"/>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33A9E689-E41E-4EC4-9ECA-BBEB9BF34B62}"/>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F0774B39-F33A-480C-95DD-41BEBB686EAE}"/>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BF752EC5-EDAB-423C-BCA7-038BD8FCE71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A780D7F3-A2CE-4538-A3D6-84295BFBB6CC}"/>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63DFA983-4840-44EC-9D84-9C2A99B47CF7}"/>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90A80249-C243-4667-A541-D946F6D008F1}"/>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59BB5323-640C-4253-9D47-24A4E50F0FD2}"/>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DA4F9C48-6074-46DC-848B-920047B59158}"/>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71E28848-E617-4D23-B550-C6E55E69E614}"/>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前年度に比べ、社会保障関係費増加に伴う後期高齢者医療費負担金や介護保険特別会計への繰出金が増加したが、国民健康保険特別会計への繰出金減少等があり、比率は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今後も高齢化等に伴う社会保障関係費の増加等により特別会計への負担増が予想されるが、給付費の適正化、予防事業の強化等により負担額の抑制に努める。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F1C56E86-84FC-4AA6-9940-D24631129E49}"/>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5D594E4A-BB8B-4F6C-96C4-67B64A2E84D8}"/>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C1BB33AA-1CF8-4CD1-BA45-29B508184A21}"/>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6C63A63B-BB39-4EF5-8063-2825990E65A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1F802F0E-03EC-4DE9-B54D-07B71DD601C1}"/>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3B436C9A-2436-48F5-A86C-C6752293EAC5}"/>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E752C006-059A-4B12-9C6C-5CAE0F00921E}"/>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DCB54291-2096-4FFD-A31D-7A39642B800C}"/>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47FAACC6-5E06-47E7-BB10-733A3389B89C}"/>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3314B30F-DB06-457A-91F7-050EE575477A}"/>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AA4A7B35-6BF1-47DC-9C72-FDEE68D792A2}"/>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1BBFE09E-FAE7-42D9-AD7C-32167552CC6B}"/>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F1AEDED6-D27B-4B27-AD45-FF61CDA09C7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D47AE5F6-98A8-421D-B05B-8BD1A7331251}"/>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7A1B8DA5-6B8C-447A-B4E4-01B0B719AE77}"/>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AB2610D2-9270-4AAC-AB3C-7FCA64A29AB4}"/>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53D87A78-0FC5-4441-B1FB-2303CD2E88EF}"/>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1DBAADAF-56C1-4D0B-8B34-7E5C6479F398}"/>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C1DA20A9-1892-4B9C-8B9B-0620D725C041}"/>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DA17E2E1-F6F1-4A0C-9A76-CE239C5249E2}"/>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9391856D-4F53-4B2C-949A-076945AD5BD5}"/>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95250</xdr:rowOff>
    </xdr:from>
    <xdr:to>
      <xdr:col>82</xdr:col>
      <xdr:colOff>107950</xdr:colOff>
      <xdr:row>57</xdr:row>
      <xdr:rowOff>146050</xdr:rowOff>
    </xdr:to>
    <xdr:cxnSp macro="">
      <xdr:nvCxnSpPr>
        <xdr:cNvPr id="251" name="直線コネクタ 250">
          <a:extLst>
            <a:ext uri="{FF2B5EF4-FFF2-40B4-BE49-F238E27FC236}">
              <a16:creationId xmlns:a16="http://schemas.microsoft.com/office/drawing/2014/main" id="{BB370113-2EE0-449D-AE83-974A47719405}"/>
            </a:ext>
          </a:extLst>
        </xdr:cNvPr>
        <xdr:cNvCxnSpPr/>
      </xdr:nvCxnSpPr>
      <xdr:spPr>
        <a:xfrm flipV="1">
          <a:off x="15671800" y="9867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a:extLst>
            <a:ext uri="{FF2B5EF4-FFF2-40B4-BE49-F238E27FC236}">
              <a16:creationId xmlns:a16="http://schemas.microsoft.com/office/drawing/2014/main" id="{3AC0D1C2-01AC-4038-B0DC-2353C7BE1614}"/>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20DD234-8EF2-44C1-9CD2-66891DBC5203}"/>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57</xdr:row>
      <xdr:rowOff>158750</xdr:rowOff>
    </xdr:to>
    <xdr:cxnSp macro="">
      <xdr:nvCxnSpPr>
        <xdr:cNvPr id="254" name="直線コネクタ 253">
          <a:extLst>
            <a:ext uri="{FF2B5EF4-FFF2-40B4-BE49-F238E27FC236}">
              <a16:creationId xmlns:a16="http://schemas.microsoft.com/office/drawing/2014/main" id="{E4A3F2EB-A56B-48BF-915C-C668B2A5D34C}"/>
            </a:ext>
          </a:extLst>
        </xdr:cNvPr>
        <xdr:cNvCxnSpPr/>
      </xdr:nvCxnSpPr>
      <xdr:spPr>
        <a:xfrm flipV="1">
          <a:off x="14782800" y="991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1D7823A9-9E7D-4B1F-9B16-C8ABBAAC8AD8}"/>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a:extLst>
            <a:ext uri="{FF2B5EF4-FFF2-40B4-BE49-F238E27FC236}">
              <a16:creationId xmlns:a16="http://schemas.microsoft.com/office/drawing/2014/main" id="{5565FB2B-512B-40EE-AF97-6E5F474C0863}"/>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158750</xdr:rowOff>
    </xdr:from>
    <xdr:to>
      <xdr:col>73</xdr:col>
      <xdr:colOff>180975</xdr:colOff>
      <xdr:row>58</xdr:row>
      <xdr:rowOff>12700</xdr:rowOff>
    </xdr:to>
    <xdr:cxnSp macro="">
      <xdr:nvCxnSpPr>
        <xdr:cNvPr id="257" name="直線コネクタ 256">
          <a:extLst>
            <a:ext uri="{FF2B5EF4-FFF2-40B4-BE49-F238E27FC236}">
              <a16:creationId xmlns:a16="http://schemas.microsoft.com/office/drawing/2014/main" id="{B92C14FF-0CA6-4EBB-83A0-4295734FB4FE}"/>
            </a:ext>
          </a:extLst>
        </xdr:cNvPr>
        <xdr:cNvCxnSpPr/>
      </xdr:nvCxnSpPr>
      <xdr:spPr>
        <a:xfrm flipV="1">
          <a:off x="13893800" y="9931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FCF532BA-8715-40FC-BEC7-D84601949654}"/>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8927D2F5-92D8-4F74-B1A6-7A88ACDD87BE}"/>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12700</xdr:rowOff>
    </xdr:to>
    <xdr:cxnSp macro="">
      <xdr:nvCxnSpPr>
        <xdr:cNvPr id="260" name="直線コネクタ 259">
          <a:extLst>
            <a:ext uri="{FF2B5EF4-FFF2-40B4-BE49-F238E27FC236}">
              <a16:creationId xmlns:a16="http://schemas.microsoft.com/office/drawing/2014/main" id="{BCB898AF-52FA-4146-BE29-B29EBAFCAB19}"/>
            </a:ext>
          </a:extLst>
        </xdr:cNvPr>
        <xdr:cNvCxnSpPr/>
      </xdr:nvCxnSpPr>
      <xdr:spPr>
        <a:xfrm>
          <a:off x="13004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10EE59D2-E50D-42F1-B2E4-9E5ECFBD9056}"/>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4A828373-D29B-4AF4-B949-A4B69E6E0D41}"/>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DD1B876E-BFC3-4DAA-B7D6-EE3E49E44CA7}"/>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F318875C-253D-43D0-A36B-EA650FE62A21}"/>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A5EE19BB-5910-4F31-A8E3-2F3A10EED598}"/>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A66CEBF5-7AF7-4E42-B073-6BF0D7DB453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CEE8494C-973C-4247-A959-70BD0E07037F}"/>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F0CA4F86-5AFF-4D89-B78F-066508CF8C8D}"/>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228E3A53-B77F-4A18-B06B-B4B0EE33008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44450</xdr:rowOff>
    </xdr:from>
    <xdr:to>
      <xdr:col>82</xdr:col>
      <xdr:colOff>158750</xdr:colOff>
      <xdr:row>57</xdr:row>
      <xdr:rowOff>146050</xdr:rowOff>
    </xdr:to>
    <xdr:sp macro="" textlink="">
      <xdr:nvSpPr>
        <xdr:cNvPr id="270" name="楕円 269">
          <a:extLst>
            <a:ext uri="{FF2B5EF4-FFF2-40B4-BE49-F238E27FC236}">
              <a16:creationId xmlns:a16="http://schemas.microsoft.com/office/drawing/2014/main" id="{10221F1E-8009-487D-995A-468248A43FE7}"/>
            </a:ext>
          </a:extLst>
        </xdr:cNvPr>
        <xdr:cNvSpPr/>
      </xdr:nvSpPr>
      <xdr:spPr>
        <a:xfrm>
          <a:off x="16459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60977</xdr:rowOff>
    </xdr:from>
    <xdr:ext cx="762000" cy="259045"/>
    <xdr:sp macro="" textlink="">
      <xdr:nvSpPr>
        <xdr:cNvPr id="271" name="その他該当値テキスト">
          <a:extLst>
            <a:ext uri="{FF2B5EF4-FFF2-40B4-BE49-F238E27FC236}">
              <a16:creationId xmlns:a16="http://schemas.microsoft.com/office/drawing/2014/main" id="{023D57FB-F171-4CF6-8959-8B1E41479A18}"/>
            </a:ext>
          </a:extLst>
        </xdr:cNvPr>
        <xdr:cNvSpPr txBox="1"/>
      </xdr:nvSpPr>
      <xdr:spPr>
        <a:xfrm>
          <a:off x="16598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2" name="楕円 271">
          <a:extLst>
            <a:ext uri="{FF2B5EF4-FFF2-40B4-BE49-F238E27FC236}">
              <a16:creationId xmlns:a16="http://schemas.microsoft.com/office/drawing/2014/main" id="{083FAA7D-A493-4D15-B7AC-05AF8E48C5CF}"/>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73" name="テキスト ボックス 272">
          <a:extLst>
            <a:ext uri="{FF2B5EF4-FFF2-40B4-BE49-F238E27FC236}">
              <a16:creationId xmlns:a16="http://schemas.microsoft.com/office/drawing/2014/main" id="{9AB780B7-C3D9-44EE-A5FE-84F5BBD3A823}"/>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107950</xdr:rowOff>
    </xdr:from>
    <xdr:to>
      <xdr:col>74</xdr:col>
      <xdr:colOff>31750</xdr:colOff>
      <xdr:row>58</xdr:row>
      <xdr:rowOff>38100</xdr:rowOff>
    </xdr:to>
    <xdr:sp macro="" textlink="">
      <xdr:nvSpPr>
        <xdr:cNvPr id="274" name="楕円 273">
          <a:extLst>
            <a:ext uri="{FF2B5EF4-FFF2-40B4-BE49-F238E27FC236}">
              <a16:creationId xmlns:a16="http://schemas.microsoft.com/office/drawing/2014/main" id="{B8D5EFCF-BA9D-4D37-B6CF-0EAF34A26FC4}"/>
            </a:ext>
          </a:extLst>
        </xdr:cNvPr>
        <xdr:cNvSpPr/>
      </xdr:nvSpPr>
      <xdr:spPr>
        <a:xfrm>
          <a:off x="14732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75" name="テキスト ボックス 274">
          <a:extLst>
            <a:ext uri="{FF2B5EF4-FFF2-40B4-BE49-F238E27FC236}">
              <a16:creationId xmlns:a16="http://schemas.microsoft.com/office/drawing/2014/main" id="{DD1B33CA-D417-4A48-9693-DE13212B8C44}"/>
            </a:ext>
          </a:extLst>
        </xdr:cNvPr>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6" name="楕円 275">
          <a:extLst>
            <a:ext uri="{FF2B5EF4-FFF2-40B4-BE49-F238E27FC236}">
              <a16:creationId xmlns:a16="http://schemas.microsoft.com/office/drawing/2014/main" id="{63044AB3-A418-48D0-B4A1-DF955BE422B7}"/>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77" name="テキスト ボックス 276">
          <a:extLst>
            <a:ext uri="{FF2B5EF4-FFF2-40B4-BE49-F238E27FC236}">
              <a16:creationId xmlns:a16="http://schemas.microsoft.com/office/drawing/2014/main" id="{7AC7ACB3-A076-4D27-8130-2DB1033BDE2A}"/>
            </a:ext>
          </a:extLst>
        </xdr:cNvPr>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8" name="楕円 277">
          <a:extLst>
            <a:ext uri="{FF2B5EF4-FFF2-40B4-BE49-F238E27FC236}">
              <a16:creationId xmlns:a16="http://schemas.microsoft.com/office/drawing/2014/main" id="{AA25396B-A529-4DB5-A3D2-394251BC6CC6}"/>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macro="" textlink="">
      <xdr:nvSpPr>
        <xdr:cNvPr id="279" name="テキスト ボックス 278">
          <a:extLst>
            <a:ext uri="{FF2B5EF4-FFF2-40B4-BE49-F238E27FC236}">
              <a16:creationId xmlns:a16="http://schemas.microsoft.com/office/drawing/2014/main" id="{78DEC536-8126-4904-BD4A-30F393743FDF}"/>
            </a:ext>
          </a:extLst>
        </xdr:cNvPr>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7F7F91C-E100-45D5-AE0A-7AA41361821B}"/>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23C5F8C8-A3A1-49B1-B639-77BF406D3CA1}"/>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6B0443B5-3D02-4787-944B-EFD52E2DC1E2}"/>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954FA4BF-8435-464B-95BD-1AA00BF11A08}"/>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3BEBE14C-5A3E-4306-85A8-FC9FEC03DEBF}"/>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4187578E-D9F2-4D05-B5DE-9399E88920B7}"/>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F22E8723-ADCE-42F8-877E-9B4E91CC0697}"/>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9098FBE1-0FCA-44CE-B4B1-071CCFBF8C34}"/>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A28FACF3-3E79-48BB-8DBB-B79B4B7DCF23}"/>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ACBDA7BF-0953-413E-96D3-D97676CFFB9B}"/>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16F2E7E9-F164-4123-AEDD-473ED0EFBA61}"/>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前年度に比べ、病院事業会計への負担金や、認定こども園等施設型給付経費等が増加したが、比奈知ダム建設事業割賦負担金元利補給経費の減少等があり、比率は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ポイント減少した。</a:t>
          </a:r>
        </a:p>
        <a:p>
          <a:r>
            <a:rPr kumimoji="1" lang="ja-JP" altLang="en-US" sz="1200">
              <a:latin typeface="ＭＳ Ｐゴシック" panose="020B0600070205080204" pitchFamily="50" charset="-128"/>
              <a:ea typeface="ＭＳ Ｐゴシック" panose="020B0600070205080204" pitchFamily="50" charset="-128"/>
            </a:rPr>
            <a:t>　当市では消防業務を直営していることなどにより、類似団体よりも低い割合で推移しているが、民間保育所や認定こども園の待機児童対策等の重要な施策に対しては、補助金内容を充実させている。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B4BFB31C-69E8-422D-AE93-2912B3A58C05}"/>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D8FEB274-341D-4E1F-9259-E2965D591ECE}"/>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645BEFAC-4B3B-4B40-9391-3D65E88BB108}"/>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6CB2E5D9-8215-49ED-88F0-1685492484A5}"/>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88C934D7-8D45-4C62-8B0A-96B8D44FBD82}"/>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464D6745-4A91-49AA-AE1F-8135AB17792A}"/>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D4A50D2-A2AF-44B5-9260-2F7B20CF4B0B}"/>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EE8683BF-02B4-4257-8E6A-665940AF2E24}"/>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4CED7CE9-DA52-467B-BA82-D7A1CBB05AAC}"/>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F8457ED-C111-4191-B90F-6E3FFBE5D0F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334C729D-FFFF-44A0-88A5-7AA908527A35}"/>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A3FAE83D-26EB-4453-B917-4AEFDB6D7453}"/>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87B13214-2DE4-4E30-8FA9-A9AA7E1B0E54}"/>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939E9150-212F-45C7-B965-37A224AB34D7}"/>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D93EE724-06C3-4865-B3B8-1B87D37E47F6}"/>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2C04F4A8-C82A-4C97-9BD2-F5419EA4C5A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ADA2B9B6-5EA1-45E0-98CC-0978DF852EC7}"/>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51297866-0024-43A3-8C64-8A678A3DA342}"/>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940BCFEB-B04D-4DCB-B7EA-7CD075ACFC76}"/>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97282</xdr:rowOff>
    </xdr:from>
    <xdr:to>
      <xdr:col>82</xdr:col>
      <xdr:colOff>107950</xdr:colOff>
      <xdr:row>33</xdr:row>
      <xdr:rowOff>124714</xdr:rowOff>
    </xdr:to>
    <xdr:cxnSp macro="">
      <xdr:nvCxnSpPr>
        <xdr:cNvPr id="310" name="直線コネクタ 309">
          <a:extLst>
            <a:ext uri="{FF2B5EF4-FFF2-40B4-BE49-F238E27FC236}">
              <a16:creationId xmlns:a16="http://schemas.microsoft.com/office/drawing/2014/main" id="{0AF0E57E-E758-4CE9-9D64-D0D470F60245}"/>
            </a:ext>
          </a:extLst>
        </xdr:cNvPr>
        <xdr:cNvCxnSpPr/>
      </xdr:nvCxnSpPr>
      <xdr:spPr>
        <a:xfrm flipV="1">
          <a:off x="15671800" y="575513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a:extLst>
            <a:ext uri="{FF2B5EF4-FFF2-40B4-BE49-F238E27FC236}">
              <a16:creationId xmlns:a16="http://schemas.microsoft.com/office/drawing/2014/main" id="{C5AEC84E-B804-4675-98D7-31EA79BA960E}"/>
            </a:ext>
          </a:extLst>
        </xdr:cNvPr>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12F7DA4B-9583-431D-942A-00C2F60F168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97282</xdr:rowOff>
    </xdr:from>
    <xdr:to>
      <xdr:col>78</xdr:col>
      <xdr:colOff>69850</xdr:colOff>
      <xdr:row>33</xdr:row>
      <xdr:rowOff>124714</xdr:rowOff>
    </xdr:to>
    <xdr:cxnSp macro="">
      <xdr:nvCxnSpPr>
        <xdr:cNvPr id="313" name="直線コネクタ 312">
          <a:extLst>
            <a:ext uri="{FF2B5EF4-FFF2-40B4-BE49-F238E27FC236}">
              <a16:creationId xmlns:a16="http://schemas.microsoft.com/office/drawing/2014/main" id="{2D4A5297-E613-4113-8B00-1C109D43D145}"/>
            </a:ext>
          </a:extLst>
        </xdr:cNvPr>
        <xdr:cNvCxnSpPr/>
      </xdr:nvCxnSpPr>
      <xdr:spPr>
        <a:xfrm>
          <a:off x="14782800" y="57551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611C4FC6-B6AA-48E1-A581-130F336B1904}"/>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a:extLst>
            <a:ext uri="{FF2B5EF4-FFF2-40B4-BE49-F238E27FC236}">
              <a16:creationId xmlns:a16="http://schemas.microsoft.com/office/drawing/2014/main" id="{E21EEC10-0E94-4F94-9FB8-1D9CE896DAE8}"/>
            </a:ext>
          </a:extLst>
        </xdr:cNvPr>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78994</xdr:rowOff>
    </xdr:from>
    <xdr:to>
      <xdr:col>73</xdr:col>
      <xdr:colOff>180975</xdr:colOff>
      <xdr:row>33</xdr:row>
      <xdr:rowOff>97282</xdr:rowOff>
    </xdr:to>
    <xdr:cxnSp macro="">
      <xdr:nvCxnSpPr>
        <xdr:cNvPr id="316" name="直線コネクタ 315">
          <a:extLst>
            <a:ext uri="{FF2B5EF4-FFF2-40B4-BE49-F238E27FC236}">
              <a16:creationId xmlns:a16="http://schemas.microsoft.com/office/drawing/2014/main" id="{7ACE8209-D560-499E-8280-606B30D0763C}"/>
            </a:ext>
          </a:extLst>
        </xdr:cNvPr>
        <xdr:cNvCxnSpPr/>
      </xdr:nvCxnSpPr>
      <xdr:spPr>
        <a:xfrm>
          <a:off x="13893800" y="57368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5DFA2DC2-26D3-436F-B06C-175387C7FCB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a:extLst>
            <a:ext uri="{FF2B5EF4-FFF2-40B4-BE49-F238E27FC236}">
              <a16:creationId xmlns:a16="http://schemas.microsoft.com/office/drawing/2014/main" id="{213B6BA6-2A02-4750-AB9E-DAC833F44C23}"/>
            </a:ext>
          </a:extLst>
        </xdr:cNvPr>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78994</xdr:rowOff>
    </xdr:from>
    <xdr:to>
      <xdr:col>69</xdr:col>
      <xdr:colOff>92075</xdr:colOff>
      <xdr:row>33</xdr:row>
      <xdr:rowOff>78994</xdr:rowOff>
    </xdr:to>
    <xdr:cxnSp macro="">
      <xdr:nvCxnSpPr>
        <xdr:cNvPr id="319" name="直線コネクタ 318">
          <a:extLst>
            <a:ext uri="{FF2B5EF4-FFF2-40B4-BE49-F238E27FC236}">
              <a16:creationId xmlns:a16="http://schemas.microsoft.com/office/drawing/2014/main" id="{769D5A6B-A1CA-45BF-B494-359DE75C0C22}"/>
            </a:ext>
          </a:extLst>
        </xdr:cNvPr>
        <xdr:cNvCxnSpPr/>
      </xdr:nvCxnSpPr>
      <xdr:spPr>
        <a:xfrm>
          <a:off x="13004800" y="57368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AC4D128C-B45B-4BAE-85FB-17C0080F2F13}"/>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a:extLst>
            <a:ext uri="{FF2B5EF4-FFF2-40B4-BE49-F238E27FC236}">
              <a16:creationId xmlns:a16="http://schemas.microsoft.com/office/drawing/2014/main" id="{EE9F7DB6-2764-4590-80D9-0D069BDF4695}"/>
            </a:ext>
          </a:extLst>
        </xdr:cNvPr>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a:extLst>
            <a:ext uri="{FF2B5EF4-FFF2-40B4-BE49-F238E27FC236}">
              <a16:creationId xmlns:a16="http://schemas.microsoft.com/office/drawing/2014/main" id="{18B1319D-A229-4EED-8525-3370BE91B729}"/>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3" name="テキスト ボックス 322">
          <a:extLst>
            <a:ext uri="{FF2B5EF4-FFF2-40B4-BE49-F238E27FC236}">
              <a16:creationId xmlns:a16="http://schemas.microsoft.com/office/drawing/2014/main" id="{F543A225-9342-400C-98E2-203120415BF4}"/>
            </a:ext>
          </a:extLst>
        </xdr:cNvPr>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4429C00F-60B7-4F99-917B-2071000F7C8D}"/>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9E321888-D1D7-4105-9053-6FA30AE125A6}"/>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4B8E2B02-6441-4145-BD21-E9CF1FFEE671}"/>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CDB943A6-19AF-463D-AA54-37065726E2E6}"/>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F9CF2BD5-435E-415E-AB35-3831C1B02E84}"/>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46482</xdr:rowOff>
    </xdr:from>
    <xdr:to>
      <xdr:col>82</xdr:col>
      <xdr:colOff>158750</xdr:colOff>
      <xdr:row>33</xdr:row>
      <xdr:rowOff>148082</xdr:rowOff>
    </xdr:to>
    <xdr:sp macro="" textlink="">
      <xdr:nvSpPr>
        <xdr:cNvPr id="329" name="楕円 328">
          <a:extLst>
            <a:ext uri="{FF2B5EF4-FFF2-40B4-BE49-F238E27FC236}">
              <a16:creationId xmlns:a16="http://schemas.microsoft.com/office/drawing/2014/main" id="{4906B9B9-A3D7-4604-9466-B21846418EEE}"/>
            </a:ext>
          </a:extLst>
        </xdr:cNvPr>
        <xdr:cNvSpPr/>
      </xdr:nvSpPr>
      <xdr:spPr>
        <a:xfrm>
          <a:off x="164592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63009</xdr:rowOff>
    </xdr:from>
    <xdr:ext cx="762000" cy="259045"/>
    <xdr:sp macro="" textlink="">
      <xdr:nvSpPr>
        <xdr:cNvPr id="330" name="補助費等該当値テキスト">
          <a:extLst>
            <a:ext uri="{FF2B5EF4-FFF2-40B4-BE49-F238E27FC236}">
              <a16:creationId xmlns:a16="http://schemas.microsoft.com/office/drawing/2014/main" id="{67036478-822A-4A9B-A9AD-4AD97914E049}"/>
            </a:ext>
          </a:extLst>
        </xdr:cNvPr>
        <xdr:cNvSpPr txBox="1"/>
      </xdr:nvSpPr>
      <xdr:spPr>
        <a:xfrm>
          <a:off x="16598900" y="554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73914</xdr:rowOff>
    </xdr:from>
    <xdr:to>
      <xdr:col>78</xdr:col>
      <xdr:colOff>120650</xdr:colOff>
      <xdr:row>34</xdr:row>
      <xdr:rowOff>4064</xdr:rowOff>
    </xdr:to>
    <xdr:sp macro="" textlink="">
      <xdr:nvSpPr>
        <xdr:cNvPr id="331" name="楕円 330">
          <a:extLst>
            <a:ext uri="{FF2B5EF4-FFF2-40B4-BE49-F238E27FC236}">
              <a16:creationId xmlns:a16="http://schemas.microsoft.com/office/drawing/2014/main" id="{11240C09-DCFC-4E4A-A76B-D59BCFE7A907}"/>
            </a:ext>
          </a:extLst>
        </xdr:cNvPr>
        <xdr:cNvSpPr/>
      </xdr:nvSpPr>
      <xdr:spPr>
        <a:xfrm>
          <a:off x="15621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14241</xdr:rowOff>
    </xdr:from>
    <xdr:ext cx="736600" cy="259045"/>
    <xdr:sp macro="" textlink="">
      <xdr:nvSpPr>
        <xdr:cNvPr id="332" name="テキスト ボックス 331">
          <a:extLst>
            <a:ext uri="{FF2B5EF4-FFF2-40B4-BE49-F238E27FC236}">
              <a16:creationId xmlns:a16="http://schemas.microsoft.com/office/drawing/2014/main" id="{F895567C-40A8-4CC4-8513-BE5DD736A7ED}"/>
            </a:ext>
          </a:extLst>
        </xdr:cNvPr>
        <xdr:cNvSpPr txBox="1"/>
      </xdr:nvSpPr>
      <xdr:spPr>
        <a:xfrm>
          <a:off x="15290800" y="550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46482</xdr:rowOff>
    </xdr:from>
    <xdr:to>
      <xdr:col>74</xdr:col>
      <xdr:colOff>31750</xdr:colOff>
      <xdr:row>33</xdr:row>
      <xdr:rowOff>148082</xdr:rowOff>
    </xdr:to>
    <xdr:sp macro="" textlink="">
      <xdr:nvSpPr>
        <xdr:cNvPr id="333" name="楕円 332">
          <a:extLst>
            <a:ext uri="{FF2B5EF4-FFF2-40B4-BE49-F238E27FC236}">
              <a16:creationId xmlns:a16="http://schemas.microsoft.com/office/drawing/2014/main" id="{4192C85B-4319-48A4-A22B-1B5E765DD790}"/>
            </a:ext>
          </a:extLst>
        </xdr:cNvPr>
        <xdr:cNvSpPr/>
      </xdr:nvSpPr>
      <xdr:spPr>
        <a:xfrm>
          <a:off x="14732000" y="57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158259</xdr:rowOff>
    </xdr:from>
    <xdr:ext cx="762000" cy="259045"/>
    <xdr:sp macro="" textlink="">
      <xdr:nvSpPr>
        <xdr:cNvPr id="334" name="テキスト ボックス 333">
          <a:extLst>
            <a:ext uri="{FF2B5EF4-FFF2-40B4-BE49-F238E27FC236}">
              <a16:creationId xmlns:a16="http://schemas.microsoft.com/office/drawing/2014/main" id="{002779D3-C2DE-4AE7-BDAD-22B6EEAE3B7D}"/>
            </a:ext>
          </a:extLst>
        </xdr:cNvPr>
        <xdr:cNvSpPr txBox="1"/>
      </xdr:nvSpPr>
      <xdr:spPr>
        <a:xfrm>
          <a:off x="14401800" y="547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28194</xdr:rowOff>
    </xdr:from>
    <xdr:to>
      <xdr:col>69</xdr:col>
      <xdr:colOff>142875</xdr:colOff>
      <xdr:row>33</xdr:row>
      <xdr:rowOff>129794</xdr:rowOff>
    </xdr:to>
    <xdr:sp macro="" textlink="">
      <xdr:nvSpPr>
        <xdr:cNvPr id="335" name="楕円 334">
          <a:extLst>
            <a:ext uri="{FF2B5EF4-FFF2-40B4-BE49-F238E27FC236}">
              <a16:creationId xmlns:a16="http://schemas.microsoft.com/office/drawing/2014/main" id="{2ABFCD0C-B86B-4784-B66E-C5310A769927}"/>
            </a:ext>
          </a:extLst>
        </xdr:cNvPr>
        <xdr:cNvSpPr/>
      </xdr:nvSpPr>
      <xdr:spPr>
        <a:xfrm>
          <a:off x="13843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139971</xdr:rowOff>
    </xdr:from>
    <xdr:ext cx="762000" cy="259045"/>
    <xdr:sp macro="" textlink="">
      <xdr:nvSpPr>
        <xdr:cNvPr id="336" name="テキスト ボックス 335">
          <a:extLst>
            <a:ext uri="{FF2B5EF4-FFF2-40B4-BE49-F238E27FC236}">
              <a16:creationId xmlns:a16="http://schemas.microsoft.com/office/drawing/2014/main" id="{4319BC09-CB03-4370-9FC3-6EA6C6E44D12}"/>
            </a:ext>
          </a:extLst>
        </xdr:cNvPr>
        <xdr:cNvSpPr txBox="1"/>
      </xdr:nvSpPr>
      <xdr:spPr>
        <a:xfrm>
          <a:off x="13512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28194</xdr:rowOff>
    </xdr:from>
    <xdr:to>
      <xdr:col>65</xdr:col>
      <xdr:colOff>53975</xdr:colOff>
      <xdr:row>33</xdr:row>
      <xdr:rowOff>129794</xdr:rowOff>
    </xdr:to>
    <xdr:sp macro="" textlink="">
      <xdr:nvSpPr>
        <xdr:cNvPr id="337" name="楕円 336">
          <a:extLst>
            <a:ext uri="{FF2B5EF4-FFF2-40B4-BE49-F238E27FC236}">
              <a16:creationId xmlns:a16="http://schemas.microsoft.com/office/drawing/2014/main" id="{9EE5D0CF-442E-4935-B2C8-96A79CC0A0B2}"/>
            </a:ext>
          </a:extLst>
        </xdr:cNvPr>
        <xdr:cNvSpPr/>
      </xdr:nvSpPr>
      <xdr:spPr>
        <a:xfrm>
          <a:off x="12954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139971</xdr:rowOff>
    </xdr:from>
    <xdr:ext cx="762000" cy="259045"/>
    <xdr:sp macro="" textlink="">
      <xdr:nvSpPr>
        <xdr:cNvPr id="338" name="テキスト ボックス 337">
          <a:extLst>
            <a:ext uri="{FF2B5EF4-FFF2-40B4-BE49-F238E27FC236}">
              <a16:creationId xmlns:a16="http://schemas.microsoft.com/office/drawing/2014/main" id="{478E4087-ABD5-4F2F-8F43-F50E324D4A91}"/>
            </a:ext>
          </a:extLst>
        </xdr:cNvPr>
        <xdr:cNvSpPr txBox="1"/>
      </xdr:nvSpPr>
      <xdr:spPr>
        <a:xfrm>
          <a:off x="12623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979751D0-540F-42BD-91B2-34696A0F97EF}"/>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B3D00C56-F166-406E-BF09-1F686C91DE3C}"/>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DA74F6A6-ECA5-4879-B925-22636887D896}"/>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8086089C-89D9-4651-BE99-E769D747E256}"/>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178E1DF9-4ACD-4277-B3A6-49B14607A415}"/>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2672C43A-B2C6-446E-84B9-DE67E8AB1DD3}"/>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BEC6B1AA-49B2-4219-A96B-2BDBC165B5D9}"/>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DA9EB29-5D42-471E-BFEE-B349FEE28113}"/>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FBC575C9-7314-4B3C-85D6-6842B2A181F7}"/>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5DE814C0-553E-45C3-B5B8-C5B91E5F82D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84C7F6DA-0BE5-43FB-A3DF-D2E89CFFFBAB}"/>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前年度に比べ、元金支払額は増加したが、利子支払額が借換による利率の低下により減少したため、比率は</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当市は過去の保健所等複合施設建設や文化振興施設整備等の大型投資的事業の実施による地方債残高が多く、公債費に係る経常収支比率が類似団体よりも高いまま推移している。令和３年度においても、土地開発公社解散のための第三セクター等改革推進債の影響もあり、類似団体平均を</a:t>
          </a:r>
          <a:r>
            <a:rPr kumimoji="1" lang="en-US" altLang="ja-JP" sz="1100">
              <a:latin typeface="ＭＳ Ｐゴシック" panose="020B0600070205080204" pitchFamily="50" charset="-128"/>
              <a:ea typeface="ＭＳ Ｐゴシック" panose="020B0600070205080204" pitchFamily="50" charset="-128"/>
            </a:rPr>
            <a:t>6.3</a:t>
          </a:r>
          <a:r>
            <a:rPr kumimoji="1" lang="ja-JP" altLang="en-US" sz="1100">
              <a:latin typeface="ＭＳ Ｐゴシック" panose="020B0600070205080204" pitchFamily="50" charset="-128"/>
              <a:ea typeface="ＭＳ Ｐゴシック" panose="020B0600070205080204" pitchFamily="50" charset="-128"/>
            </a:rPr>
            <a:t>ポイント上回っているため、今後も普通建設事業の精査による市債発行の適正化を図り、市債残高の抑制に努める。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FA2A270A-9208-42B8-B581-82AA21CEDE95}"/>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DAE7D151-4376-48F5-B137-B5F6B9595CEC}"/>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F4D500-00E6-4739-8693-E2BDBD04259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39A5D568-4C2A-49F4-B2CC-6A6302C0705C}"/>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331ADB92-CC94-49BD-BBBD-8DB6F59ED793}"/>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72ADFC77-6136-4575-94D2-4A595CC5461E}"/>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C2459893-515D-4C7D-B755-D24E9A3A46BB}"/>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34608433-D08A-496D-BA77-3EE96177E578}"/>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B457AF31-9845-4A01-BF44-3F43DB0CFE29}"/>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26B56343-E9D3-423C-957A-A1362FC5DF0D}"/>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B53606EA-9F20-4652-995C-F6332869577B}"/>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F30449F-620B-45A6-8AD0-B6685B785926}"/>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BC137E46-018C-461F-89E9-29ED1561FE7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4ED5E88A-5B19-429E-ADEF-35A1E1B66B0F}"/>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C07AEC1D-61BD-44D8-91AE-641A11AC578D}"/>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7685B363-F676-414F-9ACA-87BFF1624721}"/>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4BB6CE5F-771B-4ACF-B3E8-FA1098AB02F1}"/>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698CF0CD-9C63-45F9-BD23-45EB86EC1ECC}"/>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1D1983A9-8A94-4F45-84F8-A54C84B44F91}"/>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4AF4016B-7EA1-48FE-B461-134C6D7E364F}"/>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161A758C-CFFD-4E79-9177-BE8C35227497}"/>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27939</xdr:rowOff>
    </xdr:from>
    <xdr:to>
      <xdr:col>24</xdr:col>
      <xdr:colOff>25400</xdr:colOff>
      <xdr:row>80</xdr:row>
      <xdr:rowOff>111761</xdr:rowOff>
    </xdr:to>
    <xdr:cxnSp macro="">
      <xdr:nvCxnSpPr>
        <xdr:cNvPr id="371" name="直線コネクタ 370">
          <a:extLst>
            <a:ext uri="{FF2B5EF4-FFF2-40B4-BE49-F238E27FC236}">
              <a16:creationId xmlns:a16="http://schemas.microsoft.com/office/drawing/2014/main" id="{42927AD8-3EB2-4F2E-87FE-C0DC724383B6}"/>
            </a:ext>
          </a:extLst>
        </xdr:cNvPr>
        <xdr:cNvCxnSpPr/>
      </xdr:nvCxnSpPr>
      <xdr:spPr>
        <a:xfrm flipV="1">
          <a:off x="3987800" y="137439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2" name="公債費平均値テキスト">
          <a:extLst>
            <a:ext uri="{FF2B5EF4-FFF2-40B4-BE49-F238E27FC236}">
              <a16:creationId xmlns:a16="http://schemas.microsoft.com/office/drawing/2014/main" id="{B1F87602-C722-4F4C-A156-FAA72572166D}"/>
            </a:ext>
          </a:extLst>
        </xdr:cNvPr>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9CA61D93-E6B2-4C0C-B3B0-4FBCEA9DC0BF}"/>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111761</xdr:rowOff>
    </xdr:from>
    <xdr:to>
      <xdr:col>19</xdr:col>
      <xdr:colOff>187325</xdr:colOff>
      <xdr:row>80</xdr:row>
      <xdr:rowOff>157480</xdr:rowOff>
    </xdr:to>
    <xdr:cxnSp macro="">
      <xdr:nvCxnSpPr>
        <xdr:cNvPr id="374" name="直線コネクタ 373">
          <a:extLst>
            <a:ext uri="{FF2B5EF4-FFF2-40B4-BE49-F238E27FC236}">
              <a16:creationId xmlns:a16="http://schemas.microsoft.com/office/drawing/2014/main" id="{5265321D-CEC8-4D83-9675-45478EC1D3B4}"/>
            </a:ext>
          </a:extLst>
        </xdr:cNvPr>
        <xdr:cNvCxnSpPr/>
      </xdr:nvCxnSpPr>
      <xdr:spPr>
        <a:xfrm flipV="1">
          <a:off x="3098800" y="13827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1919E8DD-92ED-43DC-BBF0-158BF83769ED}"/>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6" name="テキスト ボックス 375">
          <a:extLst>
            <a:ext uri="{FF2B5EF4-FFF2-40B4-BE49-F238E27FC236}">
              <a16:creationId xmlns:a16="http://schemas.microsoft.com/office/drawing/2014/main" id="{3E4BEE47-426F-48EB-BCDC-4AF8169AC4D9}"/>
            </a:ext>
          </a:extLst>
        </xdr:cNvPr>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157480</xdr:rowOff>
    </xdr:from>
    <xdr:to>
      <xdr:col>15</xdr:col>
      <xdr:colOff>98425</xdr:colOff>
      <xdr:row>81</xdr:row>
      <xdr:rowOff>39370</xdr:rowOff>
    </xdr:to>
    <xdr:cxnSp macro="">
      <xdr:nvCxnSpPr>
        <xdr:cNvPr id="377" name="直線コネクタ 376">
          <a:extLst>
            <a:ext uri="{FF2B5EF4-FFF2-40B4-BE49-F238E27FC236}">
              <a16:creationId xmlns:a16="http://schemas.microsoft.com/office/drawing/2014/main" id="{ACFB5F64-3B55-4D20-92DF-1A2952A2B9B6}"/>
            </a:ext>
          </a:extLst>
        </xdr:cNvPr>
        <xdr:cNvCxnSpPr/>
      </xdr:nvCxnSpPr>
      <xdr:spPr>
        <a:xfrm flipV="1">
          <a:off x="2209800" y="13873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B40CD6E1-2516-4943-A3FA-68F7525B9057}"/>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79" name="テキスト ボックス 378">
          <a:extLst>
            <a:ext uri="{FF2B5EF4-FFF2-40B4-BE49-F238E27FC236}">
              <a16:creationId xmlns:a16="http://schemas.microsoft.com/office/drawing/2014/main" id="{F7DE2A73-0D68-4E73-925E-AB506ECDE1AB}"/>
            </a:ext>
          </a:extLst>
        </xdr:cNvPr>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31750</xdr:rowOff>
    </xdr:from>
    <xdr:to>
      <xdr:col>11</xdr:col>
      <xdr:colOff>9525</xdr:colOff>
      <xdr:row>81</xdr:row>
      <xdr:rowOff>39370</xdr:rowOff>
    </xdr:to>
    <xdr:cxnSp macro="">
      <xdr:nvCxnSpPr>
        <xdr:cNvPr id="380" name="直線コネクタ 379">
          <a:extLst>
            <a:ext uri="{FF2B5EF4-FFF2-40B4-BE49-F238E27FC236}">
              <a16:creationId xmlns:a16="http://schemas.microsoft.com/office/drawing/2014/main" id="{B49C4749-E639-4495-93F0-9A3E910EF875}"/>
            </a:ext>
          </a:extLst>
        </xdr:cNvPr>
        <xdr:cNvCxnSpPr/>
      </xdr:nvCxnSpPr>
      <xdr:spPr>
        <a:xfrm>
          <a:off x="1320800" y="13919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4EE7BE8E-8E0C-4680-A4AC-9CB0A0E88D9A}"/>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2" name="テキスト ボックス 381">
          <a:extLst>
            <a:ext uri="{FF2B5EF4-FFF2-40B4-BE49-F238E27FC236}">
              <a16:creationId xmlns:a16="http://schemas.microsoft.com/office/drawing/2014/main" id="{5CB35052-316D-4E4D-A601-FB939B314731}"/>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a:extLst>
            <a:ext uri="{FF2B5EF4-FFF2-40B4-BE49-F238E27FC236}">
              <a16:creationId xmlns:a16="http://schemas.microsoft.com/office/drawing/2014/main" id="{73C39589-B17D-4966-82C9-04DDC3F66137}"/>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4" name="テキスト ボックス 383">
          <a:extLst>
            <a:ext uri="{FF2B5EF4-FFF2-40B4-BE49-F238E27FC236}">
              <a16:creationId xmlns:a16="http://schemas.microsoft.com/office/drawing/2014/main" id="{EFDD630B-0FF3-4CD4-8AE5-7160253C68F7}"/>
            </a:ext>
          </a:extLst>
        </xdr:cNvPr>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EEFB5D99-A641-40CE-91AB-00932FCC596A}"/>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F2B6B15F-4235-4A46-8ACB-BBB42AEBCE6E}"/>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F9DB237A-72E6-47C7-A5F4-3747FE069698}"/>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909658BE-EFA2-42CE-9DF9-850B33B20E9E}"/>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D5FFB894-6F98-4206-89D4-F656CE692F3D}"/>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148589</xdr:rowOff>
    </xdr:from>
    <xdr:to>
      <xdr:col>24</xdr:col>
      <xdr:colOff>76200</xdr:colOff>
      <xdr:row>80</xdr:row>
      <xdr:rowOff>78739</xdr:rowOff>
    </xdr:to>
    <xdr:sp macro="" textlink="">
      <xdr:nvSpPr>
        <xdr:cNvPr id="390" name="楕円 389">
          <a:extLst>
            <a:ext uri="{FF2B5EF4-FFF2-40B4-BE49-F238E27FC236}">
              <a16:creationId xmlns:a16="http://schemas.microsoft.com/office/drawing/2014/main" id="{800EE53D-51CC-4C60-80AC-E09C892904FD}"/>
            </a:ext>
          </a:extLst>
        </xdr:cNvPr>
        <xdr:cNvSpPr/>
      </xdr:nvSpPr>
      <xdr:spPr>
        <a:xfrm>
          <a:off x="47752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57166</xdr:rowOff>
    </xdr:from>
    <xdr:ext cx="762000" cy="259045"/>
    <xdr:sp macro="" textlink="">
      <xdr:nvSpPr>
        <xdr:cNvPr id="391" name="公債費該当値テキスト">
          <a:extLst>
            <a:ext uri="{FF2B5EF4-FFF2-40B4-BE49-F238E27FC236}">
              <a16:creationId xmlns:a16="http://schemas.microsoft.com/office/drawing/2014/main" id="{CF538B56-0BFC-4FDA-8EAA-65644BC87B49}"/>
            </a:ext>
          </a:extLst>
        </xdr:cNvPr>
        <xdr:cNvSpPr txBox="1"/>
      </xdr:nvSpPr>
      <xdr:spPr>
        <a:xfrm>
          <a:off x="4914900" y="1360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60961</xdr:rowOff>
    </xdr:from>
    <xdr:to>
      <xdr:col>20</xdr:col>
      <xdr:colOff>38100</xdr:colOff>
      <xdr:row>80</xdr:row>
      <xdr:rowOff>162561</xdr:rowOff>
    </xdr:to>
    <xdr:sp macro="" textlink="">
      <xdr:nvSpPr>
        <xdr:cNvPr id="392" name="楕円 391">
          <a:extLst>
            <a:ext uri="{FF2B5EF4-FFF2-40B4-BE49-F238E27FC236}">
              <a16:creationId xmlns:a16="http://schemas.microsoft.com/office/drawing/2014/main" id="{20A1B4A1-7EDD-46F8-AD3E-D7EEEFDB7DAA}"/>
            </a:ext>
          </a:extLst>
        </xdr:cNvPr>
        <xdr:cNvSpPr/>
      </xdr:nvSpPr>
      <xdr:spPr>
        <a:xfrm>
          <a:off x="3937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147338</xdr:rowOff>
    </xdr:from>
    <xdr:ext cx="736600" cy="259045"/>
    <xdr:sp macro="" textlink="">
      <xdr:nvSpPr>
        <xdr:cNvPr id="393" name="テキスト ボックス 392">
          <a:extLst>
            <a:ext uri="{FF2B5EF4-FFF2-40B4-BE49-F238E27FC236}">
              <a16:creationId xmlns:a16="http://schemas.microsoft.com/office/drawing/2014/main" id="{6D0B5DB5-FBAC-43A3-B3A1-792F3F813A22}"/>
            </a:ext>
          </a:extLst>
        </xdr:cNvPr>
        <xdr:cNvSpPr txBox="1"/>
      </xdr:nvSpPr>
      <xdr:spPr>
        <a:xfrm>
          <a:off x="3606800" y="13863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106680</xdr:rowOff>
    </xdr:from>
    <xdr:to>
      <xdr:col>15</xdr:col>
      <xdr:colOff>149225</xdr:colOff>
      <xdr:row>81</xdr:row>
      <xdr:rowOff>36830</xdr:rowOff>
    </xdr:to>
    <xdr:sp macro="" textlink="">
      <xdr:nvSpPr>
        <xdr:cNvPr id="394" name="楕円 393">
          <a:extLst>
            <a:ext uri="{FF2B5EF4-FFF2-40B4-BE49-F238E27FC236}">
              <a16:creationId xmlns:a16="http://schemas.microsoft.com/office/drawing/2014/main" id="{F162D4EA-879A-468E-A64F-BB0A5B358703}"/>
            </a:ext>
          </a:extLst>
        </xdr:cNvPr>
        <xdr:cNvSpPr/>
      </xdr:nvSpPr>
      <xdr:spPr>
        <a:xfrm>
          <a:off x="3048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21607</xdr:rowOff>
    </xdr:from>
    <xdr:ext cx="762000" cy="259045"/>
    <xdr:sp macro="" textlink="">
      <xdr:nvSpPr>
        <xdr:cNvPr id="395" name="テキスト ボックス 394">
          <a:extLst>
            <a:ext uri="{FF2B5EF4-FFF2-40B4-BE49-F238E27FC236}">
              <a16:creationId xmlns:a16="http://schemas.microsoft.com/office/drawing/2014/main" id="{0E026F8A-B709-4891-88B4-C8DFC083F85E}"/>
            </a:ext>
          </a:extLst>
        </xdr:cNvPr>
        <xdr:cNvSpPr txBox="1"/>
      </xdr:nvSpPr>
      <xdr:spPr>
        <a:xfrm>
          <a:off x="2717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160020</xdr:rowOff>
    </xdr:from>
    <xdr:to>
      <xdr:col>11</xdr:col>
      <xdr:colOff>60325</xdr:colOff>
      <xdr:row>81</xdr:row>
      <xdr:rowOff>90170</xdr:rowOff>
    </xdr:to>
    <xdr:sp macro="" textlink="">
      <xdr:nvSpPr>
        <xdr:cNvPr id="396" name="楕円 395">
          <a:extLst>
            <a:ext uri="{FF2B5EF4-FFF2-40B4-BE49-F238E27FC236}">
              <a16:creationId xmlns:a16="http://schemas.microsoft.com/office/drawing/2014/main" id="{9CC244D4-F45D-4BDC-98FC-CB363658826B}"/>
            </a:ext>
          </a:extLst>
        </xdr:cNvPr>
        <xdr:cNvSpPr/>
      </xdr:nvSpPr>
      <xdr:spPr>
        <a:xfrm>
          <a:off x="2159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74947</xdr:rowOff>
    </xdr:from>
    <xdr:ext cx="762000" cy="259045"/>
    <xdr:sp macro="" textlink="">
      <xdr:nvSpPr>
        <xdr:cNvPr id="397" name="テキスト ボックス 396">
          <a:extLst>
            <a:ext uri="{FF2B5EF4-FFF2-40B4-BE49-F238E27FC236}">
              <a16:creationId xmlns:a16="http://schemas.microsoft.com/office/drawing/2014/main" id="{CC0CFCC3-0AD4-44E7-97AB-4870BCEC8E59}"/>
            </a:ext>
          </a:extLst>
        </xdr:cNvPr>
        <xdr:cNvSpPr txBox="1"/>
      </xdr:nvSpPr>
      <xdr:spPr>
        <a:xfrm>
          <a:off x="1828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152400</xdr:rowOff>
    </xdr:from>
    <xdr:to>
      <xdr:col>6</xdr:col>
      <xdr:colOff>171450</xdr:colOff>
      <xdr:row>81</xdr:row>
      <xdr:rowOff>82550</xdr:rowOff>
    </xdr:to>
    <xdr:sp macro="" textlink="">
      <xdr:nvSpPr>
        <xdr:cNvPr id="398" name="楕円 397">
          <a:extLst>
            <a:ext uri="{FF2B5EF4-FFF2-40B4-BE49-F238E27FC236}">
              <a16:creationId xmlns:a16="http://schemas.microsoft.com/office/drawing/2014/main" id="{CF23768C-B888-4944-8C73-17486080812C}"/>
            </a:ext>
          </a:extLst>
        </xdr:cNvPr>
        <xdr:cNvSpPr/>
      </xdr:nvSpPr>
      <xdr:spPr>
        <a:xfrm>
          <a:off x="1270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67327</xdr:rowOff>
    </xdr:from>
    <xdr:ext cx="762000" cy="259045"/>
    <xdr:sp macro="" textlink="">
      <xdr:nvSpPr>
        <xdr:cNvPr id="399" name="テキスト ボックス 398">
          <a:extLst>
            <a:ext uri="{FF2B5EF4-FFF2-40B4-BE49-F238E27FC236}">
              <a16:creationId xmlns:a16="http://schemas.microsoft.com/office/drawing/2014/main" id="{00AA27D3-CA09-4B31-B658-0A0E5C11588B}"/>
            </a:ext>
          </a:extLst>
        </xdr:cNvPr>
        <xdr:cNvSpPr txBox="1"/>
      </xdr:nvSpPr>
      <xdr:spPr>
        <a:xfrm>
          <a:off x="939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2849198D-6534-4363-A15D-FCCBE2FDD7CC}"/>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CC4DDCD5-F9C1-417F-8495-2585B12255D4}"/>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75FBBCE5-8C07-4F89-909D-321577CBBEA6}"/>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1B8F58FD-B090-485F-A0CC-1BBB1049CEFB}"/>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BE0EDEF6-086C-45BD-AE5A-4B3AA4D91E91}"/>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AF9003E8-9751-4155-9556-EE2CBD795C84}"/>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FBA1C458-A0FF-4463-9EF6-8B317AFC225B}"/>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BE3D2CC0-D492-40FC-9DEE-41917D5E855B}"/>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8EDA3852-4695-42C0-9BA1-A65509770A85}"/>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543A9CFF-96AC-4DCC-B27D-1E4DE72ACEC5}"/>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B26E31E8-EEAB-4974-9401-65324EDDE742}"/>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地方消費税交付金や地方交付税が増加したことに加え、臨時財政対策債が増額したことにより、分母となる経常一般財源が増加した。その結果、前年度に引き続き令和３年度も類似団体平均を下回った。</a:t>
          </a:r>
        </a:p>
        <a:p>
          <a:r>
            <a:rPr kumimoji="1" lang="ja-JP" altLang="en-US" sz="1300">
              <a:latin typeface="ＭＳ Ｐゴシック" panose="020B0600070205080204" pitchFamily="50" charset="-128"/>
              <a:ea typeface="ＭＳ Ｐゴシック" panose="020B0600070205080204" pitchFamily="50" charset="-128"/>
            </a:rPr>
            <a:t>　人件費が類似団体平均を上回っていることから、今後も改善を進めるべく、職員数の適正化や事業の内容・手法の見直し等を推進し、財政の健全化に努める。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63339FD0-838B-4F3E-8EDE-B888D93FFA33}"/>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720A1800-E32C-48AC-B0C8-F2DDB25B6307}"/>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C8624199-8AA1-4D20-B4F2-D1FC8E65E227}"/>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6D258615-227B-4B50-A573-BA8D26678D34}"/>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4A333F31-1C5C-45A0-BEEE-711D7DEAB31F}"/>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40370438-B56B-4772-8511-C9C80AD1971A}"/>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F32072F7-7FB8-4277-B527-434034BFDA2F}"/>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304BED78-2C23-404A-8586-DDC4C6668A2A}"/>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D7660E1C-0378-4848-914A-806C1B7EA4CD}"/>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55DA49D9-48C2-40F7-A485-38B9B069352F}"/>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C443F725-6E66-4A24-9E43-224FF8DBBBE7}"/>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1C37F665-5580-450B-92F0-AB239CD8DC74}"/>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653434C5-A648-456B-B3E9-804565360A98}"/>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7E868E9A-C453-429B-B8EA-64C5F235A7DD}"/>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95BECD66-C340-45A9-9854-70AB0694E9E7}"/>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13BD79AD-4B45-46E4-87C9-57C5000B420A}"/>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8C28A11A-9DC7-46BD-8510-5B051802A0C1}"/>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DFAA0C46-42B0-4ABE-9CEA-4A639EC3AB04}"/>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E75B1063-6D92-422A-85F0-92B67D24AB39}"/>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xdr:rowOff>
    </xdr:from>
    <xdr:to>
      <xdr:col>82</xdr:col>
      <xdr:colOff>107950</xdr:colOff>
      <xdr:row>77</xdr:row>
      <xdr:rowOff>74422</xdr:rowOff>
    </xdr:to>
    <xdr:cxnSp macro="">
      <xdr:nvCxnSpPr>
        <xdr:cNvPr id="430" name="直線コネクタ 429">
          <a:extLst>
            <a:ext uri="{FF2B5EF4-FFF2-40B4-BE49-F238E27FC236}">
              <a16:creationId xmlns:a16="http://schemas.microsoft.com/office/drawing/2014/main" id="{2350924D-ACE5-4BF4-9358-5A70A4A25592}"/>
            </a:ext>
          </a:extLst>
        </xdr:cNvPr>
        <xdr:cNvCxnSpPr/>
      </xdr:nvCxnSpPr>
      <xdr:spPr>
        <a:xfrm flipV="1">
          <a:off x="15671800" y="13038328"/>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1" name="公債費以外平均値テキスト">
          <a:extLst>
            <a:ext uri="{FF2B5EF4-FFF2-40B4-BE49-F238E27FC236}">
              <a16:creationId xmlns:a16="http://schemas.microsoft.com/office/drawing/2014/main" id="{2EA3181E-0054-4B1E-8C66-59272BC38D5C}"/>
            </a:ext>
          </a:extLst>
        </xdr:cNvPr>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AD618004-9CE3-4FF8-BEAE-C186DB21A679}"/>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74422</xdr:rowOff>
    </xdr:from>
    <xdr:to>
      <xdr:col>78</xdr:col>
      <xdr:colOff>69850</xdr:colOff>
      <xdr:row>77</xdr:row>
      <xdr:rowOff>152146</xdr:rowOff>
    </xdr:to>
    <xdr:cxnSp macro="">
      <xdr:nvCxnSpPr>
        <xdr:cNvPr id="433" name="直線コネクタ 432">
          <a:extLst>
            <a:ext uri="{FF2B5EF4-FFF2-40B4-BE49-F238E27FC236}">
              <a16:creationId xmlns:a16="http://schemas.microsoft.com/office/drawing/2014/main" id="{AAD172D1-E75A-4691-910A-FD0713374044}"/>
            </a:ext>
          </a:extLst>
        </xdr:cNvPr>
        <xdr:cNvCxnSpPr/>
      </xdr:nvCxnSpPr>
      <xdr:spPr>
        <a:xfrm flipV="1">
          <a:off x="14782800" y="132760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68AF69C4-EADD-4EDA-BBA6-9523E13D0CEB}"/>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a:extLst>
            <a:ext uri="{FF2B5EF4-FFF2-40B4-BE49-F238E27FC236}">
              <a16:creationId xmlns:a16="http://schemas.microsoft.com/office/drawing/2014/main" id="{58430098-7230-4651-9885-6F762A6C75EC}"/>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77</xdr:row>
      <xdr:rowOff>170435</xdr:rowOff>
    </xdr:to>
    <xdr:cxnSp macro="">
      <xdr:nvCxnSpPr>
        <xdr:cNvPr id="436" name="直線コネクタ 435">
          <a:extLst>
            <a:ext uri="{FF2B5EF4-FFF2-40B4-BE49-F238E27FC236}">
              <a16:creationId xmlns:a16="http://schemas.microsoft.com/office/drawing/2014/main" id="{7A4B2ECC-2D08-4A31-8967-B1F283D75B4A}"/>
            </a:ext>
          </a:extLst>
        </xdr:cNvPr>
        <xdr:cNvCxnSpPr/>
      </xdr:nvCxnSpPr>
      <xdr:spPr>
        <a:xfrm flipV="1">
          <a:off x="13893800" y="133537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4408DF7A-2A39-4882-A71B-C4FD2D30933D}"/>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8" name="テキスト ボックス 437">
          <a:extLst>
            <a:ext uri="{FF2B5EF4-FFF2-40B4-BE49-F238E27FC236}">
              <a16:creationId xmlns:a16="http://schemas.microsoft.com/office/drawing/2014/main" id="{E0CFAAA3-D591-46F4-8CA3-EB347E6CF6F5}"/>
            </a:ext>
          </a:extLst>
        </xdr:cNvPr>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77</xdr:row>
      <xdr:rowOff>170435</xdr:rowOff>
    </xdr:to>
    <xdr:cxnSp macro="">
      <xdr:nvCxnSpPr>
        <xdr:cNvPr id="439" name="直線コネクタ 438">
          <a:extLst>
            <a:ext uri="{FF2B5EF4-FFF2-40B4-BE49-F238E27FC236}">
              <a16:creationId xmlns:a16="http://schemas.microsoft.com/office/drawing/2014/main" id="{3C70909E-7B6F-4388-9ABB-F1DB72EC3F92}"/>
            </a:ext>
          </a:extLst>
        </xdr:cNvPr>
        <xdr:cNvCxnSpPr/>
      </xdr:nvCxnSpPr>
      <xdr:spPr>
        <a:xfrm>
          <a:off x="13004800" y="13372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5C9F20C3-8936-4EDF-B566-6B824C1561B1}"/>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1" name="テキスト ボックス 440">
          <a:extLst>
            <a:ext uri="{FF2B5EF4-FFF2-40B4-BE49-F238E27FC236}">
              <a16:creationId xmlns:a16="http://schemas.microsoft.com/office/drawing/2014/main" id="{74A99A48-8424-4E95-B910-C6226861AA0E}"/>
            </a:ext>
          </a:extLst>
        </xdr:cNvPr>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a:extLst>
            <a:ext uri="{FF2B5EF4-FFF2-40B4-BE49-F238E27FC236}">
              <a16:creationId xmlns:a16="http://schemas.microsoft.com/office/drawing/2014/main" id="{F4AC23E5-BDF4-401C-A06E-F9BD4C86B239}"/>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3" name="テキスト ボックス 442">
          <a:extLst>
            <a:ext uri="{FF2B5EF4-FFF2-40B4-BE49-F238E27FC236}">
              <a16:creationId xmlns:a16="http://schemas.microsoft.com/office/drawing/2014/main" id="{6C4169A0-0685-449A-933E-6AE9D93066AF}"/>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10B3E531-4F70-4ED2-89CF-D07496BFF5A8}"/>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D7662D17-2325-4F6A-9DDC-FFD294958495}"/>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65F5C88-B1D1-4EFF-8C68-78907D93ED65}"/>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8BAB9ABE-C497-4C0B-A698-3942ADFB4996}"/>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3330E2A6-FFBD-4259-A8B0-03C015D5F3EE}"/>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128778</xdr:rowOff>
    </xdr:from>
    <xdr:to>
      <xdr:col>82</xdr:col>
      <xdr:colOff>158750</xdr:colOff>
      <xdr:row>76</xdr:row>
      <xdr:rowOff>58928</xdr:rowOff>
    </xdr:to>
    <xdr:sp macro="" textlink="">
      <xdr:nvSpPr>
        <xdr:cNvPr id="449" name="楕円 448">
          <a:extLst>
            <a:ext uri="{FF2B5EF4-FFF2-40B4-BE49-F238E27FC236}">
              <a16:creationId xmlns:a16="http://schemas.microsoft.com/office/drawing/2014/main" id="{AE4277BC-EF1C-4B23-9E16-AE04FCF07A47}"/>
            </a:ext>
          </a:extLst>
        </xdr:cNvPr>
        <xdr:cNvSpPr/>
      </xdr:nvSpPr>
      <xdr:spPr>
        <a:xfrm>
          <a:off x="16459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145305</xdr:rowOff>
    </xdr:from>
    <xdr:ext cx="762000" cy="259045"/>
    <xdr:sp macro="" textlink="">
      <xdr:nvSpPr>
        <xdr:cNvPr id="450" name="公債費以外該当値テキスト">
          <a:extLst>
            <a:ext uri="{FF2B5EF4-FFF2-40B4-BE49-F238E27FC236}">
              <a16:creationId xmlns:a16="http://schemas.microsoft.com/office/drawing/2014/main" id="{BFF4C2E9-A816-4E89-B816-B2A71D29E629}"/>
            </a:ext>
          </a:extLst>
        </xdr:cNvPr>
        <xdr:cNvSpPr txBox="1"/>
      </xdr:nvSpPr>
      <xdr:spPr>
        <a:xfrm>
          <a:off x="16598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51" name="楕円 450">
          <a:extLst>
            <a:ext uri="{FF2B5EF4-FFF2-40B4-BE49-F238E27FC236}">
              <a16:creationId xmlns:a16="http://schemas.microsoft.com/office/drawing/2014/main" id="{91797754-53F6-496F-8B38-96F6636AE95B}"/>
            </a:ext>
          </a:extLst>
        </xdr:cNvPr>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135399</xdr:rowOff>
    </xdr:from>
    <xdr:ext cx="736600" cy="259045"/>
    <xdr:sp macro="" textlink="">
      <xdr:nvSpPr>
        <xdr:cNvPr id="452" name="テキスト ボックス 451">
          <a:extLst>
            <a:ext uri="{FF2B5EF4-FFF2-40B4-BE49-F238E27FC236}">
              <a16:creationId xmlns:a16="http://schemas.microsoft.com/office/drawing/2014/main" id="{8BD6F7DF-A28A-4F18-889B-BF956BFF08E6}"/>
            </a:ext>
          </a:extLst>
        </xdr:cNvPr>
        <xdr:cNvSpPr txBox="1"/>
      </xdr:nvSpPr>
      <xdr:spPr>
        <a:xfrm>
          <a:off x="15290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53" name="楕円 452">
          <a:extLst>
            <a:ext uri="{FF2B5EF4-FFF2-40B4-BE49-F238E27FC236}">
              <a16:creationId xmlns:a16="http://schemas.microsoft.com/office/drawing/2014/main" id="{D973D8B1-5C89-404D-844E-7A5E660B3132}"/>
            </a:ext>
          </a:extLst>
        </xdr:cNvPr>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54" name="テキスト ボックス 453">
          <a:extLst>
            <a:ext uri="{FF2B5EF4-FFF2-40B4-BE49-F238E27FC236}">
              <a16:creationId xmlns:a16="http://schemas.microsoft.com/office/drawing/2014/main" id="{A9F118D0-BF8D-47C5-9824-F6C93C778317}"/>
            </a:ext>
          </a:extLst>
        </xdr:cNvPr>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5" name="楕円 454">
          <a:extLst>
            <a:ext uri="{FF2B5EF4-FFF2-40B4-BE49-F238E27FC236}">
              <a16:creationId xmlns:a16="http://schemas.microsoft.com/office/drawing/2014/main" id="{F7BAACCB-54BE-495C-9A86-661754323FA4}"/>
            </a:ext>
          </a:extLst>
        </xdr:cNvPr>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56" name="テキスト ボックス 455">
          <a:extLst>
            <a:ext uri="{FF2B5EF4-FFF2-40B4-BE49-F238E27FC236}">
              <a16:creationId xmlns:a16="http://schemas.microsoft.com/office/drawing/2014/main" id="{59B0FB07-11BD-4AC6-B0F7-BF1CA8007BD4}"/>
            </a:ext>
          </a:extLst>
        </xdr:cNvPr>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57" name="楕円 456">
          <a:extLst>
            <a:ext uri="{FF2B5EF4-FFF2-40B4-BE49-F238E27FC236}">
              <a16:creationId xmlns:a16="http://schemas.microsoft.com/office/drawing/2014/main" id="{90F5403A-D46F-468D-A5FC-518C3EDFF7BC}"/>
            </a:ext>
          </a:extLst>
        </xdr:cNvPr>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58" name="テキスト ボックス 457">
          <a:extLst>
            <a:ext uri="{FF2B5EF4-FFF2-40B4-BE49-F238E27FC236}">
              <a16:creationId xmlns:a16="http://schemas.microsoft.com/office/drawing/2014/main" id="{F95CAC81-9EFB-4803-B299-1A67FE75F04C}"/>
            </a:ext>
          </a:extLst>
        </xdr:cNvPr>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B0E2467C-EC03-44BE-B458-87EBFEF2CD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B6883D8D-F897-4ED8-9F90-FC9DA2B65778}"/>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F3F2D58D-C7EA-4A00-9DD5-91706613F19C}"/>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BB57E4C5-CA35-4C4A-9935-DB3FDDBC72C5}"/>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6C0D0608-DC64-404E-BDD0-2BEAFEB4EF78}"/>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3BF9DB92-2F8E-4914-B302-554C8C50FEE1}"/>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9C88D7D4-88DD-4739-AF87-F6B2CC1C737A}"/>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DE6F65FE-DB33-4DA2-9E2A-912B96DF5CBE}"/>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B56C0E9A-EE7B-4002-AC26-85F4AE6B1FE6}"/>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FF57DBA5-16D0-46E3-ADDD-9CA585E9CCBC}"/>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BC98D64D-7588-433C-8439-6A78763EA249}"/>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387BA83D-3BD8-46F3-B2DD-F0B6D0EA6DAD}"/>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1571FEF0-279C-43DB-9593-212AE89D412C}"/>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98C0B156-FF6E-43CB-AD47-F67EE6EFDBEF}"/>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A21DF576-4419-4463-8CA0-2907DA651A13}"/>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69F229C0-7CD3-4815-9995-3D9BB9CFCE01}"/>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1FB60B71-186D-46A4-BAE7-8A71ECC19315}"/>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4B48D848-FB30-4746-8785-801D1A07BBF7}"/>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9D294292-03FA-4591-BD96-2D929B6CF297}"/>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5ED1515-029B-4226-B915-33FC6F260588}"/>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CBACB53F-2BA3-4030-B6DF-35103B1D95F3}"/>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EB91883C-54E0-45B1-8940-6E7F5B8DEF46}"/>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3BDBF229-B9C1-49FE-8C51-F9053E5AEC35}"/>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433510BF-BF19-4623-814C-E225EEBEC1A8}"/>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F67CBB1A-8C2D-48E3-ABDF-5D118751A345}"/>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5EDE1F66-5853-4775-A1E3-EDEAB696C60D}"/>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6ECC47A9-CC12-486D-B95E-98A28CD414BA}"/>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EDBB244C-F8BF-4AC4-AC73-5476A40D1A43}"/>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D02FA125-2F1E-41FB-9384-2160A5BFABBE}"/>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215C459D-B2A4-4E96-AB43-B590417D1CC3}"/>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803E7E6F-5FEC-4916-87C4-E99D4D639C25}"/>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44FFB07C-1A59-4B41-B177-A3066F60B92E}"/>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E2C7DEB1-11BF-445F-8DCD-F3EB681588DE}"/>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4DEC82E9-6BEE-4EBB-A26A-B372C7D7FC51}"/>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5AF16514-524A-4A4C-9693-D8314D277EBD}"/>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22398D99-1C32-4EB1-8C3A-30132C85B3EF}"/>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61FBF3DB-AACC-468E-A96F-B1B7C6017A2A}"/>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176548F-5F83-4537-B98E-780CF11FA3FD}"/>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39E32E3C-E659-44DD-9E49-099A8EB86E86}"/>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4EDCBE2E-083D-42A5-8098-C8160393CD69}"/>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A6A8BC64-F34D-4EF5-A8B2-39410DEDCB3D}"/>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6B3A42D7-A2EC-4DB0-AA43-6FA926DD5A95}"/>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242B4734-9D43-4921-AE45-4EE28D6F3FA9}"/>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376ECBC1-333A-48E3-9F91-BD5D30D567CB}"/>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5C1936B7-1D81-4B5D-B090-72B4B566D648}"/>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1033D83-F5E3-42E4-A54F-606A378ADA38}"/>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115829</xdr:rowOff>
    </xdr:from>
    <xdr:to>
      <xdr:col>29</xdr:col>
      <xdr:colOff>127000</xdr:colOff>
      <xdr:row>14</xdr:row>
      <xdr:rowOff>128539</xdr:rowOff>
    </xdr:to>
    <xdr:cxnSp macro="">
      <xdr:nvCxnSpPr>
        <xdr:cNvPr id="48" name="直線コネクタ 47">
          <a:extLst>
            <a:ext uri="{FF2B5EF4-FFF2-40B4-BE49-F238E27FC236}">
              <a16:creationId xmlns:a16="http://schemas.microsoft.com/office/drawing/2014/main" id="{D0592B3B-7FE8-41CE-B76D-09413E1F763F}"/>
            </a:ext>
          </a:extLst>
        </xdr:cNvPr>
        <xdr:cNvCxnSpPr/>
      </xdr:nvCxnSpPr>
      <xdr:spPr bwMode="auto">
        <a:xfrm>
          <a:off x="5003800" y="2563754"/>
          <a:ext cx="647700" cy="12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a:extLst>
            <a:ext uri="{FF2B5EF4-FFF2-40B4-BE49-F238E27FC236}">
              <a16:creationId xmlns:a16="http://schemas.microsoft.com/office/drawing/2014/main" id="{53CB450D-1195-4A3F-9B85-BBE8EC3BAA2D}"/>
            </a:ext>
          </a:extLst>
        </xdr:cNvPr>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B014ECB-FB97-4B43-894C-766084A8AF33}"/>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115829</xdr:rowOff>
    </xdr:from>
    <xdr:to>
      <xdr:col>26</xdr:col>
      <xdr:colOff>50800</xdr:colOff>
      <xdr:row>15</xdr:row>
      <xdr:rowOff>52232</xdr:rowOff>
    </xdr:to>
    <xdr:cxnSp macro="">
      <xdr:nvCxnSpPr>
        <xdr:cNvPr id="51" name="直線コネクタ 50">
          <a:extLst>
            <a:ext uri="{FF2B5EF4-FFF2-40B4-BE49-F238E27FC236}">
              <a16:creationId xmlns:a16="http://schemas.microsoft.com/office/drawing/2014/main" id="{7EF6FF24-D110-42AD-97D3-4C66F1A78907}"/>
            </a:ext>
          </a:extLst>
        </xdr:cNvPr>
        <xdr:cNvCxnSpPr/>
      </xdr:nvCxnSpPr>
      <xdr:spPr bwMode="auto">
        <a:xfrm flipV="1">
          <a:off x="4305300" y="2563754"/>
          <a:ext cx="698500" cy="107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2A36E5AD-7A27-4B27-ACFC-4A03E6E13E9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a:extLst>
            <a:ext uri="{FF2B5EF4-FFF2-40B4-BE49-F238E27FC236}">
              <a16:creationId xmlns:a16="http://schemas.microsoft.com/office/drawing/2014/main" id="{409CACF8-BCCB-4F17-9FC0-4A3B3953530D}"/>
            </a:ext>
          </a:extLst>
        </xdr:cNvPr>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105131</xdr:rowOff>
    </xdr:from>
    <xdr:to>
      <xdr:col>22</xdr:col>
      <xdr:colOff>114300</xdr:colOff>
      <xdr:row>15</xdr:row>
      <xdr:rowOff>52232</xdr:rowOff>
    </xdr:to>
    <xdr:cxnSp macro="">
      <xdr:nvCxnSpPr>
        <xdr:cNvPr id="54" name="直線コネクタ 53">
          <a:extLst>
            <a:ext uri="{FF2B5EF4-FFF2-40B4-BE49-F238E27FC236}">
              <a16:creationId xmlns:a16="http://schemas.microsoft.com/office/drawing/2014/main" id="{32A40737-7AA4-41BB-9886-C4B85E4E1595}"/>
            </a:ext>
          </a:extLst>
        </xdr:cNvPr>
        <xdr:cNvCxnSpPr/>
      </xdr:nvCxnSpPr>
      <xdr:spPr bwMode="auto">
        <a:xfrm>
          <a:off x="3606800" y="2553056"/>
          <a:ext cx="698500" cy="118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FD026A36-225C-415F-A864-A329D9F403EB}"/>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a:extLst>
            <a:ext uri="{FF2B5EF4-FFF2-40B4-BE49-F238E27FC236}">
              <a16:creationId xmlns:a16="http://schemas.microsoft.com/office/drawing/2014/main" id="{25BBCABF-0E5A-49B1-B897-9874D6E57B29}"/>
            </a:ext>
          </a:extLst>
        </xdr:cNvPr>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104262</xdr:rowOff>
    </xdr:from>
    <xdr:to>
      <xdr:col>18</xdr:col>
      <xdr:colOff>177800</xdr:colOff>
      <xdr:row>14</xdr:row>
      <xdr:rowOff>105131</xdr:rowOff>
    </xdr:to>
    <xdr:cxnSp macro="">
      <xdr:nvCxnSpPr>
        <xdr:cNvPr id="57" name="直線コネクタ 56">
          <a:extLst>
            <a:ext uri="{FF2B5EF4-FFF2-40B4-BE49-F238E27FC236}">
              <a16:creationId xmlns:a16="http://schemas.microsoft.com/office/drawing/2014/main" id="{561D7EBC-160C-4621-AE8A-87CB818EB317}"/>
            </a:ext>
          </a:extLst>
        </xdr:cNvPr>
        <xdr:cNvCxnSpPr/>
      </xdr:nvCxnSpPr>
      <xdr:spPr bwMode="auto">
        <a:xfrm>
          <a:off x="2908300" y="2552187"/>
          <a:ext cx="698500" cy="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9ADE3971-8464-430B-9A5E-6FE0D0BAB5C7}"/>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macro="" textlink="">
      <xdr:nvSpPr>
        <xdr:cNvPr id="59" name="テキスト ボックス 58">
          <a:extLst>
            <a:ext uri="{FF2B5EF4-FFF2-40B4-BE49-F238E27FC236}">
              <a16:creationId xmlns:a16="http://schemas.microsoft.com/office/drawing/2014/main" id="{5203937B-115B-4FC6-825B-0AD1904FE6D8}"/>
            </a:ext>
          </a:extLst>
        </xdr:cNvPr>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a:extLst>
            <a:ext uri="{FF2B5EF4-FFF2-40B4-BE49-F238E27FC236}">
              <a16:creationId xmlns:a16="http://schemas.microsoft.com/office/drawing/2014/main" id="{E9558C57-3DF1-4E64-AA15-C00B23571E4A}"/>
            </a:ext>
          </a:extLst>
        </xdr:cNvPr>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41724</xdr:rowOff>
    </xdr:from>
    <xdr:ext cx="762000" cy="259045"/>
    <xdr:sp macro="" textlink="">
      <xdr:nvSpPr>
        <xdr:cNvPr id="61" name="テキスト ボックス 60">
          <a:extLst>
            <a:ext uri="{FF2B5EF4-FFF2-40B4-BE49-F238E27FC236}">
              <a16:creationId xmlns:a16="http://schemas.microsoft.com/office/drawing/2014/main" id="{7FDCE97A-5C3D-44AE-8A97-D2014E488156}"/>
            </a:ext>
          </a:extLst>
        </xdr:cNvPr>
        <xdr:cNvSpPr txBox="1"/>
      </xdr:nvSpPr>
      <xdr:spPr>
        <a:xfrm>
          <a:off x="2527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AAD93BD0-48C5-4546-932F-059E20FC3251}"/>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1EB4E02F-A862-4ACB-9A7B-F4429E01F162}"/>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16B3489F-B5E0-4162-BFDB-8892BC2677A7}"/>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A4D88B63-8C44-4BCD-9C98-C635DB496426}"/>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EA488E64-DC31-4DC3-B104-C7C4597C47C4}"/>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77739</xdr:rowOff>
    </xdr:from>
    <xdr:to>
      <xdr:col>29</xdr:col>
      <xdr:colOff>177800</xdr:colOff>
      <xdr:row>15</xdr:row>
      <xdr:rowOff>7889</xdr:rowOff>
    </xdr:to>
    <xdr:sp macro="" textlink="">
      <xdr:nvSpPr>
        <xdr:cNvPr id="67" name="楕円 66">
          <a:extLst>
            <a:ext uri="{FF2B5EF4-FFF2-40B4-BE49-F238E27FC236}">
              <a16:creationId xmlns:a16="http://schemas.microsoft.com/office/drawing/2014/main" id="{F6E53F24-73DC-4EE9-8EEF-B0FF8B7B62F7}"/>
            </a:ext>
          </a:extLst>
        </xdr:cNvPr>
        <xdr:cNvSpPr/>
      </xdr:nvSpPr>
      <xdr:spPr bwMode="auto">
        <a:xfrm>
          <a:off x="5600700" y="2525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94266</xdr:rowOff>
    </xdr:from>
    <xdr:ext cx="762000" cy="259045"/>
    <xdr:sp macro="" textlink="">
      <xdr:nvSpPr>
        <xdr:cNvPr id="68" name="人口1人当たり決算額の推移該当値テキスト130">
          <a:extLst>
            <a:ext uri="{FF2B5EF4-FFF2-40B4-BE49-F238E27FC236}">
              <a16:creationId xmlns:a16="http://schemas.microsoft.com/office/drawing/2014/main" id="{4191F3BC-6484-459B-8277-F66F85E3556E}"/>
            </a:ext>
          </a:extLst>
        </xdr:cNvPr>
        <xdr:cNvSpPr txBox="1"/>
      </xdr:nvSpPr>
      <xdr:spPr>
        <a:xfrm>
          <a:off x="5740400" y="23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65029</xdr:rowOff>
    </xdr:from>
    <xdr:to>
      <xdr:col>26</xdr:col>
      <xdr:colOff>101600</xdr:colOff>
      <xdr:row>14</xdr:row>
      <xdr:rowOff>166629</xdr:rowOff>
    </xdr:to>
    <xdr:sp macro="" textlink="">
      <xdr:nvSpPr>
        <xdr:cNvPr id="69" name="楕円 68">
          <a:extLst>
            <a:ext uri="{FF2B5EF4-FFF2-40B4-BE49-F238E27FC236}">
              <a16:creationId xmlns:a16="http://schemas.microsoft.com/office/drawing/2014/main" id="{970B69DE-CA79-403C-AF6C-D10B94BEFD27}"/>
            </a:ext>
          </a:extLst>
        </xdr:cNvPr>
        <xdr:cNvSpPr/>
      </xdr:nvSpPr>
      <xdr:spPr bwMode="auto">
        <a:xfrm>
          <a:off x="4953000" y="2512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5356</xdr:rowOff>
    </xdr:from>
    <xdr:ext cx="736600" cy="259045"/>
    <xdr:sp macro="" textlink="">
      <xdr:nvSpPr>
        <xdr:cNvPr id="70" name="テキスト ボックス 69">
          <a:extLst>
            <a:ext uri="{FF2B5EF4-FFF2-40B4-BE49-F238E27FC236}">
              <a16:creationId xmlns:a16="http://schemas.microsoft.com/office/drawing/2014/main" id="{8E954E62-CFAE-4570-8791-840CC4CB14DE}"/>
            </a:ext>
          </a:extLst>
        </xdr:cNvPr>
        <xdr:cNvSpPr txBox="1"/>
      </xdr:nvSpPr>
      <xdr:spPr>
        <a:xfrm>
          <a:off x="4622800" y="228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1432</xdr:rowOff>
    </xdr:from>
    <xdr:to>
      <xdr:col>22</xdr:col>
      <xdr:colOff>165100</xdr:colOff>
      <xdr:row>15</xdr:row>
      <xdr:rowOff>103032</xdr:rowOff>
    </xdr:to>
    <xdr:sp macro="" textlink="">
      <xdr:nvSpPr>
        <xdr:cNvPr id="71" name="楕円 70">
          <a:extLst>
            <a:ext uri="{FF2B5EF4-FFF2-40B4-BE49-F238E27FC236}">
              <a16:creationId xmlns:a16="http://schemas.microsoft.com/office/drawing/2014/main" id="{0D9362E8-4248-46A7-B6C7-0680E92AB3E4}"/>
            </a:ext>
          </a:extLst>
        </xdr:cNvPr>
        <xdr:cNvSpPr/>
      </xdr:nvSpPr>
      <xdr:spPr bwMode="auto">
        <a:xfrm>
          <a:off x="4254500" y="2620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113209</xdr:rowOff>
    </xdr:from>
    <xdr:ext cx="762000" cy="259045"/>
    <xdr:sp macro="" textlink="">
      <xdr:nvSpPr>
        <xdr:cNvPr id="72" name="テキスト ボックス 71">
          <a:extLst>
            <a:ext uri="{FF2B5EF4-FFF2-40B4-BE49-F238E27FC236}">
              <a16:creationId xmlns:a16="http://schemas.microsoft.com/office/drawing/2014/main" id="{21D6CDD0-CD69-4A4D-A37B-C9458B233753}"/>
            </a:ext>
          </a:extLst>
        </xdr:cNvPr>
        <xdr:cNvSpPr txBox="1"/>
      </xdr:nvSpPr>
      <xdr:spPr>
        <a:xfrm>
          <a:off x="3924300" y="23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54331</xdr:rowOff>
    </xdr:from>
    <xdr:to>
      <xdr:col>19</xdr:col>
      <xdr:colOff>38100</xdr:colOff>
      <xdr:row>14</xdr:row>
      <xdr:rowOff>155931</xdr:rowOff>
    </xdr:to>
    <xdr:sp macro="" textlink="">
      <xdr:nvSpPr>
        <xdr:cNvPr id="73" name="楕円 72">
          <a:extLst>
            <a:ext uri="{FF2B5EF4-FFF2-40B4-BE49-F238E27FC236}">
              <a16:creationId xmlns:a16="http://schemas.microsoft.com/office/drawing/2014/main" id="{46620AEB-1B67-49ED-8E2D-251DDF8E5020}"/>
            </a:ext>
          </a:extLst>
        </xdr:cNvPr>
        <xdr:cNvSpPr/>
      </xdr:nvSpPr>
      <xdr:spPr bwMode="auto">
        <a:xfrm>
          <a:off x="3556000" y="2502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166108</xdr:rowOff>
    </xdr:from>
    <xdr:ext cx="762000" cy="259045"/>
    <xdr:sp macro="" textlink="">
      <xdr:nvSpPr>
        <xdr:cNvPr id="74" name="テキスト ボックス 73">
          <a:extLst>
            <a:ext uri="{FF2B5EF4-FFF2-40B4-BE49-F238E27FC236}">
              <a16:creationId xmlns:a16="http://schemas.microsoft.com/office/drawing/2014/main" id="{AC37B466-FC58-414D-A64A-986E01A503EC}"/>
            </a:ext>
          </a:extLst>
        </xdr:cNvPr>
        <xdr:cNvSpPr txBox="1"/>
      </xdr:nvSpPr>
      <xdr:spPr>
        <a:xfrm>
          <a:off x="3225800" y="227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53462</xdr:rowOff>
    </xdr:from>
    <xdr:to>
      <xdr:col>15</xdr:col>
      <xdr:colOff>101600</xdr:colOff>
      <xdr:row>14</xdr:row>
      <xdr:rowOff>155062</xdr:rowOff>
    </xdr:to>
    <xdr:sp macro="" textlink="">
      <xdr:nvSpPr>
        <xdr:cNvPr id="75" name="楕円 74">
          <a:extLst>
            <a:ext uri="{FF2B5EF4-FFF2-40B4-BE49-F238E27FC236}">
              <a16:creationId xmlns:a16="http://schemas.microsoft.com/office/drawing/2014/main" id="{BE3A7CB4-735A-45E9-8D4A-2FD462124F96}"/>
            </a:ext>
          </a:extLst>
        </xdr:cNvPr>
        <xdr:cNvSpPr/>
      </xdr:nvSpPr>
      <xdr:spPr bwMode="auto">
        <a:xfrm>
          <a:off x="2857500" y="2501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165239</xdr:rowOff>
    </xdr:from>
    <xdr:ext cx="762000" cy="259045"/>
    <xdr:sp macro="" textlink="">
      <xdr:nvSpPr>
        <xdr:cNvPr id="76" name="テキスト ボックス 75">
          <a:extLst>
            <a:ext uri="{FF2B5EF4-FFF2-40B4-BE49-F238E27FC236}">
              <a16:creationId xmlns:a16="http://schemas.microsoft.com/office/drawing/2014/main" id="{31063D9A-45A1-4D65-A6EB-8091A8C30559}"/>
            </a:ext>
          </a:extLst>
        </xdr:cNvPr>
        <xdr:cNvSpPr txBox="1"/>
      </xdr:nvSpPr>
      <xdr:spPr>
        <a:xfrm>
          <a:off x="2527300" y="227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12AD28C4-3093-428E-8088-D8FB11B2ABE3}"/>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68499AB8-1B1D-47D4-B0C1-2DCFC16A3BCA}"/>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62394B02-0494-4BE7-AC34-6AFD1675DE7F}"/>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6A90646B-C0D6-436C-B001-EB2BE1DD64BE}"/>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D2E5EC52-272C-42F7-95B8-F748CEA721CF}"/>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764CA5CC-BB1C-4B4A-A6DB-402913F2EA02}"/>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E5B3A68E-D368-4BB0-96DA-84F6F383819F}"/>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737BA810-BB71-4019-869D-6F30D425C4E9}"/>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BEEE0FE8-EB62-496F-9DA4-FE2FB17F66E4}"/>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908178FF-A09D-4C3E-A464-8BF61123D3F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D442E689-C7CA-43F4-A71B-65939649BC7B}"/>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F126C3CE-60A2-44E2-80D0-B12A165BD45E}"/>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81091C23-F168-48D7-9358-F6F5995B6831}"/>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2712F5EB-8D37-43CA-A2B3-E2C350EB6A16}"/>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15570C36-660A-4CA3-BD26-BDFC13D1D1F5}"/>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B4A6FA21-790E-4CFD-954D-A235C9664C47}"/>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4B519ECD-D5C7-4F3A-8E22-E40E68D7AC5F}"/>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6CD2C3BD-0137-4769-99DC-45EB0A6B9261}"/>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329DB94D-64A9-443F-AF78-38CA16E9E027}"/>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23C35954-914E-49A2-8A3C-90E737C17B97}"/>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5442DE31-FCC3-43B4-95E7-FEB900C0F101}"/>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7BB49669-E9D2-40E4-9CBE-870F582D4104}"/>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59299EA6-3F39-4F55-83DA-49AEB03181F1}"/>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941B223F-78E1-4438-AFD7-393DF60040D6}"/>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4C25A93D-C2D9-42B4-BD59-61A205762F7F}"/>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8D36FFA9-B68B-4AA9-B754-82C2EBA2350A}"/>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E51F559F-C00A-4FE3-AABC-8CE2B97432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848AF649-5AE9-4AD6-B6D3-F39D2F2C0465}"/>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5C9557CF-8E51-43AE-860C-1FFF7792843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99374CBD-0DB5-4CD4-9BA2-6290691E3398}"/>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7071C1BE-81C3-495D-BE24-3A5F641FFB9B}"/>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65E142D-79C4-47E9-ABD4-3573641FF73D}"/>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132601</xdr:rowOff>
    </xdr:from>
    <xdr:to>
      <xdr:col>29</xdr:col>
      <xdr:colOff>127000</xdr:colOff>
      <xdr:row>34</xdr:row>
      <xdr:rowOff>213297</xdr:rowOff>
    </xdr:to>
    <xdr:cxnSp macro="">
      <xdr:nvCxnSpPr>
        <xdr:cNvPr id="109" name="直線コネクタ 108">
          <a:extLst>
            <a:ext uri="{FF2B5EF4-FFF2-40B4-BE49-F238E27FC236}">
              <a16:creationId xmlns:a16="http://schemas.microsoft.com/office/drawing/2014/main" id="{E69EA617-257B-4D81-9A5F-21AE6E0C8F04}"/>
            </a:ext>
          </a:extLst>
        </xdr:cNvPr>
        <xdr:cNvCxnSpPr/>
      </xdr:nvCxnSpPr>
      <xdr:spPr bwMode="auto">
        <a:xfrm flipV="1">
          <a:off x="5003800" y="6400051"/>
          <a:ext cx="647700" cy="80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94873</xdr:rowOff>
    </xdr:from>
    <xdr:ext cx="762000" cy="259045"/>
    <xdr:sp macro="" textlink="">
      <xdr:nvSpPr>
        <xdr:cNvPr id="110" name="人口1人当たり決算額の推移平均値テキスト445">
          <a:extLst>
            <a:ext uri="{FF2B5EF4-FFF2-40B4-BE49-F238E27FC236}">
              <a16:creationId xmlns:a16="http://schemas.microsoft.com/office/drawing/2014/main" id="{812D27A5-BEE1-4108-9986-28E4ABC0B073}"/>
            </a:ext>
          </a:extLst>
        </xdr:cNvPr>
        <xdr:cNvSpPr txBox="1"/>
      </xdr:nvSpPr>
      <xdr:spPr>
        <a:xfrm>
          <a:off x="5740400" y="670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6FEA20FA-8BC9-4250-ACF4-C23E94F35EA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148869</xdr:rowOff>
    </xdr:from>
    <xdr:to>
      <xdr:col>26</xdr:col>
      <xdr:colOff>50800</xdr:colOff>
      <xdr:row>34</xdr:row>
      <xdr:rowOff>213297</xdr:rowOff>
    </xdr:to>
    <xdr:cxnSp macro="">
      <xdr:nvCxnSpPr>
        <xdr:cNvPr id="112" name="直線コネクタ 111">
          <a:extLst>
            <a:ext uri="{FF2B5EF4-FFF2-40B4-BE49-F238E27FC236}">
              <a16:creationId xmlns:a16="http://schemas.microsoft.com/office/drawing/2014/main" id="{C205B460-CE23-4111-84A4-9E9F37ACF5FE}"/>
            </a:ext>
          </a:extLst>
        </xdr:cNvPr>
        <xdr:cNvCxnSpPr/>
      </xdr:nvCxnSpPr>
      <xdr:spPr bwMode="auto">
        <a:xfrm>
          <a:off x="4305300" y="6416319"/>
          <a:ext cx="698500" cy="64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8DC47464-E973-48CD-8BFA-1261D21C01F8}"/>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a:extLst>
            <a:ext uri="{FF2B5EF4-FFF2-40B4-BE49-F238E27FC236}">
              <a16:creationId xmlns:a16="http://schemas.microsoft.com/office/drawing/2014/main" id="{F6466AC7-A80D-48B9-AC52-61BA0295B012}"/>
            </a:ext>
          </a:extLst>
        </xdr:cNvPr>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119266</xdr:rowOff>
    </xdr:from>
    <xdr:to>
      <xdr:col>22</xdr:col>
      <xdr:colOff>114300</xdr:colOff>
      <xdr:row>34</xdr:row>
      <xdr:rowOff>148869</xdr:rowOff>
    </xdr:to>
    <xdr:cxnSp macro="">
      <xdr:nvCxnSpPr>
        <xdr:cNvPr id="115" name="直線コネクタ 114">
          <a:extLst>
            <a:ext uri="{FF2B5EF4-FFF2-40B4-BE49-F238E27FC236}">
              <a16:creationId xmlns:a16="http://schemas.microsoft.com/office/drawing/2014/main" id="{FEBDC456-DB18-41E9-A49F-6ED5A1BA4A90}"/>
            </a:ext>
          </a:extLst>
        </xdr:cNvPr>
        <xdr:cNvCxnSpPr/>
      </xdr:nvCxnSpPr>
      <xdr:spPr bwMode="auto">
        <a:xfrm>
          <a:off x="3606800" y="6386716"/>
          <a:ext cx="698500" cy="29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141C849B-B453-470C-B634-4A0938B726F6}"/>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203840</xdr:rowOff>
    </xdr:from>
    <xdr:ext cx="762000" cy="259045"/>
    <xdr:sp macro="" textlink="">
      <xdr:nvSpPr>
        <xdr:cNvPr id="117" name="テキスト ボックス 116">
          <a:extLst>
            <a:ext uri="{FF2B5EF4-FFF2-40B4-BE49-F238E27FC236}">
              <a16:creationId xmlns:a16="http://schemas.microsoft.com/office/drawing/2014/main" id="{8A3671CB-A314-4065-B4C0-D64277D79719}"/>
            </a:ext>
          </a:extLst>
        </xdr:cNvPr>
        <xdr:cNvSpPr txBox="1"/>
      </xdr:nvSpPr>
      <xdr:spPr>
        <a:xfrm>
          <a:off x="39243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73927</xdr:rowOff>
    </xdr:from>
    <xdr:to>
      <xdr:col>18</xdr:col>
      <xdr:colOff>177800</xdr:colOff>
      <xdr:row>34</xdr:row>
      <xdr:rowOff>119266</xdr:rowOff>
    </xdr:to>
    <xdr:cxnSp macro="">
      <xdr:nvCxnSpPr>
        <xdr:cNvPr id="118" name="直線コネクタ 117">
          <a:extLst>
            <a:ext uri="{FF2B5EF4-FFF2-40B4-BE49-F238E27FC236}">
              <a16:creationId xmlns:a16="http://schemas.microsoft.com/office/drawing/2014/main" id="{433C8957-FD54-498A-B0F4-2EC47BF7C265}"/>
            </a:ext>
          </a:extLst>
        </xdr:cNvPr>
        <xdr:cNvCxnSpPr/>
      </xdr:nvCxnSpPr>
      <xdr:spPr bwMode="auto">
        <a:xfrm>
          <a:off x="2908300" y="6341377"/>
          <a:ext cx="698500" cy="45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CC45D092-28B5-4D06-A526-BBC5AB49F3F3}"/>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199382</xdr:rowOff>
    </xdr:from>
    <xdr:ext cx="762000" cy="259045"/>
    <xdr:sp macro="" textlink="">
      <xdr:nvSpPr>
        <xdr:cNvPr id="120" name="テキスト ボックス 119">
          <a:extLst>
            <a:ext uri="{FF2B5EF4-FFF2-40B4-BE49-F238E27FC236}">
              <a16:creationId xmlns:a16="http://schemas.microsoft.com/office/drawing/2014/main" id="{FCE63300-0817-4CBB-8F88-63CC582AE7B3}"/>
            </a:ext>
          </a:extLst>
        </xdr:cNvPr>
        <xdr:cNvSpPr txBox="1"/>
      </xdr:nvSpPr>
      <xdr:spPr>
        <a:xfrm>
          <a:off x="32258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a:extLst>
            <a:ext uri="{FF2B5EF4-FFF2-40B4-BE49-F238E27FC236}">
              <a16:creationId xmlns:a16="http://schemas.microsoft.com/office/drawing/2014/main" id="{39F0552D-6F2A-43BF-A547-9093DE2C54A0}"/>
            </a:ext>
          </a:extLst>
        </xdr:cNvPr>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194353</xdr:rowOff>
    </xdr:from>
    <xdr:ext cx="762000" cy="259045"/>
    <xdr:sp macro="" textlink="">
      <xdr:nvSpPr>
        <xdr:cNvPr id="122" name="テキスト ボックス 121">
          <a:extLst>
            <a:ext uri="{FF2B5EF4-FFF2-40B4-BE49-F238E27FC236}">
              <a16:creationId xmlns:a16="http://schemas.microsoft.com/office/drawing/2014/main" id="{21B06941-349C-4BF5-BAA6-C8215D363DED}"/>
            </a:ext>
          </a:extLst>
        </xdr:cNvPr>
        <xdr:cNvSpPr txBox="1"/>
      </xdr:nvSpPr>
      <xdr:spPr>
        <a:xfrm>
          <a:off x="25273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917F75E2-3165-482B-9844-CBBC8D919004}"/>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7B39C93F-367B-4EF4-B878-E8D22644DAD8}"/>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2E46AE9A-8E94-47E4-804C-2D567B76052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E890012E-747D-44EB-8050-D7B1E37824E7}"/>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BE1698FA-D94C-4930-B648-D17A31CE6DB1}"/>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81801</xdr:rowOff>
    </xdr:from>
    <xdr:to>
      <xdr:col>29</xdr:col>
      <xdr:colOff>177800</xdr:colOff>
      <xdr:row>34</xdr:row>
      <xdr:rowOff>183401</xdr:rowOff>
    </xdr:to>
    <xdr:sp macro="" textlink="">
      <xdr:nvSpPr>
        <xdr:cNvPr id="128" name="楕円 127">
          <a:extLst>
            <a:ext uri="{FF2B5EF4-FFF2-40B4-BE49-F238E27FC236}">
              <a16:creationId xmlns:a16="http://schemas.microsoft.com/office/drawing/2014/main" id="{9DD73D43-1C03-499F-A350-E142F44347F3}"/>
            </a:ext>
          </a:extLst>
        </xdr:cNvPr>
        <xdr:cNvSpPr/>
      </xdr:nvSpPr>
      <xdr:spPr bwMode="auto">
        <a:xfrm>
          <a:off x="5600700" y="6349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269778</xdr:rowOff>
    </xdr:from>
    <xdr:ext cx="762000" cy="259045"/>
    <xdr:sp macro="" textlink="">
      <xdr:nvSpPr>
        <xdr:cNvPr id="129" name="人口1人当たり決算額の推移該当値テキスト445">
          <a:extLst>
            <a:ext uri="{FF2B5EF4-FFF2-40B4-BE49-F238E27FC236}">
              <a16:creationId xmlns:a16="http://schemas.microsoft.com/office/drawing/2014/main" id="{66886FC6-C46A-449F-8AA8-5AE4EE268F84}"/>
            </a:ext>
          </a:extLst>
        </xdr:cNvPr>
        <xdr:cNvSpPr txBox="1"/>
      </xdr:nvSpPr>
      <xdr:spPr>
        <a:xfrm>
          <a:off x="5740400" y="61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162497</xdr:rowOff>
    </xdr:from>
    <xdr:to>
      <xdr:col>26</xdr:col>
      <xdr:colOff>101600</xdr:colOff>
      <xdr:row>34</xdr:row>
      <xdr:rowOff>264097</xdr:rowOff>
    </xdr:to>
    <xdr:sp macro="" textlink="">
      <xdr:nvSpPr>
        <xdr:cNvPr id="130" name="楕円 129">
          <a:extLst>
            <a:ext uri="{FF2B5EF4-FFF2-40B4-BE49-F238E27FC236}">
              <a16:creationId xmlns:a16="http://schemas.microsoft.com/office/drawing/2014/main" id="{BF90F2C7-7509-4D4C-8EB2-01546BBEE02F}"/>
            </a:ext>
          </a:extLst>
        </xdr:cNvPr>
        <xdr:cNvSpPr/>
      </xdr:nvSpPr>
      <xdr:spPr bwMode="auto">
        <a:xfrm>
          <a:off x="4953000" y="6429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274274</xdr:rowOff>
    </xdr:from>
    <xdr:ext cx="736600" cy="259045"/>
    <xdr:sp macro="" textlink="">
      <xdr:nvSpPr>
        <xdr:cNvPr id="131" name="テキスト ボックス 130">
          <a:extLst>
            <a:ext uri="{FF2B5EF4-FFF2-40B4-BE49-F238E27FC236}">
              <a16:creationId xmlns:a16="http://schemas.microsoft.com/office/drawing/2014/main" id="{19D9F3E3-F9B7-4FDF-89F1-317C41F8809D}"/>
            </a:ext>
          </a:extLst>
        </xdr:cNvPr>
        <xdr:cNvSpPr txBox="1"/>
      </xdr:nvSpPr>
      <xdr:spPr>
        <a:xfrm>
          <a:off x="4622800" y="6198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98069</xdr:rowOff>
    </xdr:from>
    <xdr:to>
      <xdr:col>22</xdr:col>
      <xdr:colOff>165100</xdr:colOff>
      <xdr:row>34</xdr:row>
      <xdr:rowOff>199669</xdr:rowOff>
    </xdr:to>
    <xdr:sp macro="" textlink="">
      <xdr:nvSpPr>
        <xdr:cNvPr id="132" name="楕円 131">
          <a:extLst>
            <a:ext uri="{FF2B5EF4-FFF2-40B4-BE49-F238E27FC236}">
              <a16:creationId xmlns:a16="http://schemas.microsoft.com/office/drawing/2014/main" id="{87689EDF-F885-4D00-9E6B-1AB9DCFE429F}"/>
            </a:ext>
          </a:extLst>
        </xdr:cNvPr>
        <xdr:cNvSpPr/>
      </xdr:nvSpPr>
      <xdr:spPr bwMode="auto">
        <a:xfrm>
          <a:off x="4254500" y="6365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209846</xdr:rowOff>
    </xdr:from>
    <xdr:ext cx="762000" cy="259045"/>
    <xdr:sp macro="" textlink="">
      <xdr:nvSpPr>
        <xdr:cNvPr id="133" name="テキスト ボックス 132">
          <a:extLst>
            <a:ext uri="{FF2B5EF4-FFF2-40B4-BE49-F238E27FC236}">
              <a16:creationId xmlns:a16="http://schemas.microsoft.com/office/drawing/2014/main" id="{18D54908-D9AC-4D83-85C5-CEF8C15FB3B1}"/>
            </a:ext>
          </a:extLst>
        </xdr:cNvPr>
        <xdr:cNvSpPr txBox="1"/>
      </xdr:nvSpPr>
      <xdr:spPr>
        <a:xfrm>
          <a:off x="3924300" y="613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68466</xdr:rowOff>
    </xdr:from>
    <xdr:to>
      <xdr:col>19</xdr:col>
      <xdr:colOff>38100</xdr:colOff>
      <xdr:row>34</xdr:row>
      <xdr:rowOff>170066</xdr:rowOff>
    </xdr:to>
    <xdr:sp macro="" textlink="">
      <xdr:nvSpPr>
        <xdr:cNvPr id="134" name="楕円 133">
          <a:extLst>
            <a:ext uri="{FF2B5EF4-FFF2-40B4-BE49-F238E27FC236}">
              <a16:creationId xmlns:a16="http://schemas.microsoft.com/office/drawing/2014/main" id="{AE94C98C-259D-482F-B9FA-A641D7D7A67B}"/>
            </a:ext>
          </a:extLst>
        </xdr:cNvPr>
        <xdr:cNvSpPr/>
      </xdr:nvSpPr>
      <xdr:spPr bwMode="auto">
        <a:xfrm>
          <a:off x="3556000" y="6335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180243</xdr:rowOff>
    </xdr:from>
    <xdr:ext cx="762000" cy="259045"/>
    <xdr:sp macro="" textlink="">
      <xdr:nvSpPr>
        <xdr:cNvPr id="135" name="テキスト ボックス 134">
          <a:extLst>
            <a:ext uri="{FF2B5EF4-FFF2-40B4-BE49-F238E27FC236}">
              <a16:creationId xmlns:a16="http://schemas.microsoft.com/office/drawing/2014/main" id="{A113F912-3EB9-436E-BB33-6F795AE6EC45}"/>
            </a:ext>
          </a:extLst>
        </xdr:cNvPr>
        <xdr:cNvSpPr txBox="1"/>
      </xdr:nvSpPr>
      <xdr:spPr>
        <a:xfrm>
          <a:off x="3225800" y="610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23127</xdr:rowOff>
    </xdr:from>
    <xdr:to>
      <xdr:col>15</xdr:col>
      <xdr:colOff>101600</xdr:colOff>
      <xdr:row>34</xdr:row>
      <xdr:rowOff>124727</xdr:rowOff>
    </xdr:to>
    <xdr:sp macro="" textlink="">
      <xdr:nvSpPr>
        <xdr:cNvPr id="136" name="楕円 135">
          <a:extLst>
            <a:ext uri="{FF2B5EF4-FFF2-40B4-BE49-F238E27FC236}">
              <a16:creationId xmlns:a16="http://schemas.microsoft.com/office/drawing/2014/main" id="{C299879F-DC53-4977-9D0F-74FA1A600634}"/>
            </a:ext>
          </a:extLst>
        </xdr:cNvPr>
        <xdr:cNvSpPr/>
      </xdr:nvSpPr>
      <xdr:spPr bwMode="auto">
        <a:xfrm>
          <a:off x="2857500" y="6290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134904</xdr:rowOff>
    </xdr:from>
    <xdr:ext cx="762000" cy="259045"/>
    <xdr:sp macro="" textlink="">
      <xdr:nvSpPr>
        <xdr:cNvPr id="137" name="テキスト ボックス 136">
          <a:extLst>
            <a:ext uri="{FF2B5EF4-FFF2-40B4-BE49-F238E27FC236}">
              <a16:creationId xmlns:a16="http://schemas.microsoft.com/office/drawing/2014/main" id="{B52346BE-1584-424E-87A8-BB1E2AA856B4}"/>
            </a:ext>
          </a:extLst>
        </xdr:cNvPr>
        <xdr:cNvSpPr txBox="1"/>
      </xdr:nvSpPr>
      <xdr:spPr>
        <a:xfrm>
          <a:off x="2527300" y="60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A3D5FC3-B421-4EE2-8D96-C82AD57F508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710ECAFC-57D3-4098-AE76-DAF59317009C}"/>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72BAB0D4-586C-48BE-92F1-89165416AF29}"/>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54404911-4E8A-4F4E-91A1-C27BD8FA7D3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0F3BD5C-8F5A-41F5-BF33-0A4702C37D5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DAE38C2-0776-4807-94EB-CB6FC917653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5A77DD5-BAC4-4EEB-B4BD-58F8E0D60F9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139FC30-F34B-45D2-BC3A-A8A70DFDFCD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9818E6B-07E4-4CD0-9321-389A819C811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2CF5CE5C-4FE9-4670-9902-50C58F1AA22F}"/>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353,158
349,433
276.94
158,144,190
151,594,071
5,499,996
82,315,330
199,817,164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E001678-4970-415F-AC9F-84E18549940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A5CD294-2388-40C1-8D1A-0123DF8CCC6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30F4D92-C03E-4D72-90B5-61E017B09C6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720B34B-683F-4C41-9257-8FAD2819B44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BC3C7C4-BAC9-471D-BF84-AACD6B20CBB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7F932940-6145-4984-BD00-2F6528B6F1E6}"/>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6157E8AD-293A-4CDA-97F9-68E2132FEA42}"/>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ACEAD1F1-3F07-4582-B758-00673F888A49}"/>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2D902623-808A-4CA7-AA8E-8E2EB5E7D894}"/>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68F8070-8DF4-4F64-BCB0-B478D6507CA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8F5D75DE-FCB1-4170-85F0-740EEA7A111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3639DE64-7DE2-4A77-86ED-FCB4BB11868C}"/>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FD2606A9-2015-43D3-8F53-25E30C703F0B}"/>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6574177-CAC1-4F27-83BC-9311E690B5E6}"/>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AE23185-61FD-466C-945B-DD047C6716C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7637D441-E73E-47AC-9EDA-06E8FAC14585}"/>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6224606-907D-42ED-927F-9B94AB31881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3EB02AC6-E1C7-4228-80A0-1E6C5C4E3904}"/>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DEF15325-8BCE-4300-AC36-5971F0E02FF9}"/>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A1E4E237-A513-435C-A8E0-97686F814E7D}"/>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CFFCB6DD-0C05-4E31-8661-E4E234BF1832}"/>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2CFF0A20-27EA-4236-9CE6-E1CEC28D8FAD}"/>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CEA1A388-79C6-49DD-BBE9-A423FF0CD62E}"/>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12C706A5-3A02-4AF3-B066-3C6C9DDEBAD5}"/>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10468424-D518-49A4-8DE6-16716950BA44}"/>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2109D703-627F-4142-8DC1-ADF4092119E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1136FED5-708B-4BA3-943E-C7F1187CF37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945FAFD1-9D1F-49AE-B1D2-CC7482C255DB}"/>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14D6D297-FFBE-49C5-ACC7-E51D88FF9EC2}"/>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68C2371E-324A-4D5A-821E-6AC23000CD82}"/>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A45550EE-CC7A-4C78-80A7-E001060ED14A}"/>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7892C5C5-181F-4E21-99BF-DD322CC092D7}"/>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8AC6480D-3B77-4391-9F18-66CAED8586B6}"/>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7A6D44E9-27F6-48E1-A47F-E4FD482F5907}"/>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96C028BC-9197-41FB-8097-A5C38D8399AA}"/>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1E5B1FC7-1BCA-424B-940F-45C5003CF8D1}"/>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737214B1-2119-4462-88DD-B372735944F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ED71C972-893F-4D37-9273-AF2F56BCBCDC}"/>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157103F2-D6CF-45A1-AE2D-8F0B1B851DD3}"/>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A35631C5-6258-4B41-AF26-9152F2CB654F}"/>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8FF26C96-4515-4ADD-9DD2-E5F8293D152E}"/>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9BD7DBA9-C3E7-4647-AC4A-EEB08F28F253}"/>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AE6C3F88-C181-4F51-AE58-5515B4D31F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906A2018-622B-4805-B05D-6DB10DC3ADAB}"/>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57C7CCD4-47D7-4EC3-9BE9-CDBF507E229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22562CB7-1D21-4F55-B44C-44E192962F3E}"/>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AFBE2511-257F-4D2F-89C5-18F8572E4BEA}"/>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B1F2A8C0-146B-4C0D-B6ED-D29EC65BBA67}"/>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1A4D9193-681C-45AB-B87B-02BEA8311BAB}"/>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5907C7D1-4948-4767-A408-40A514BDD114}"/>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C78C48D6-B3FB-4F4C-A007-ED07D5B9F40A}"/>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14231</xdr:rowOff>
    </xdr:from>
    <xdr:to>
      <xdr:col>24</xdr:col>
      <xdr:colOff>63500</xdr:colOff>
      <xdr:row>33</xdr:row>
      <xdr:rowOff>92282</xdr:rowOff>
    </xdr:to>
    <xdr:cxnSp macro="">
      <xdr:nvCxnSpPr>
        <xdr:cNvPr id="63" name="直線コネクタ 62">
          <a:extLst>
            <a:ext uri="{FF2B5EF4-FFF2-40B4-BE49-F238E27FC236}">
              <a16:creationId xmlns:a16="http://schemas.microsoft.com/office/drawing/2014/main" id="{7F2C635F-592B-41C9-8ADE-B23C43E49C92}"/>
            </a:ext>
          </a:extLst>
        </xdr:cNvPr>
        <xdr:cNvCxnSpPr/>
      </xdr:nvCxnSpPr>
      <xdr:spPr>
        <a:xfrm>
          <a:off x="3797300" y="5672081"/>
          <a:ext cx="838200" cy="7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a:extLst>
            <a:ext uri="{FF2B5EF4-FFF2-40B4-BE49-F238E27FC236}">
              <a16:creationId xmlns:a16="http://schemas.microsoft.com/office/drawing/2014/main" id="{94D51F8D-2411-4FAF-AADD-3EC350352E4C}"/>
            </a:ext>
          </a:extLst>
        </xdr:cNvPr>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51D16048-7BE5-46FB-8C4D-C48A636B148B}"/>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14231</xdr:rowOff>
    </xdr:from>
    <xdr:to>
      <xdr:col>19</xdr:col>
      <xdr:colOff>177800</xdr:colOff>
      <xdr:row>35</xdr:row>
      <xdr:rowOff>24845</xdr:rowOff>
    </xdr:to>
    <xdr:cxnSp macro="">
      <xdr:nvCxnSpPr>
        <xdr:cNvPr id="66" name="直線コネクタ 65">
          <a:extLst>
            <a:ext uri="{FF2B5EF4-FFF2-40B4-BE49-F238E27FC236}">
              <a16:creationId xmlns:a16="http://schemas.microsoft.com/office/drawing/2014/main" id="{76F26723-85BB-46EE-BEFA-B599F019246C}"/>
            </a:ext>
          </a:extLst>
        </xdr:cNvPr>
        <xdr:cNvCxnSpPr/>
      </xdr:nvCxnSpPr>
      <xdr:spPr>
        <a:xfrm flipV="1">
          <a:off x="2908300" y="5672081"/>
          <a:ext cx="889000" cy="35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69531616-3AD5-46B6-B7F4-D70ECD4AAFEF}"/>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a:extLst>
            <a:ext uri="{FF2B5EF4-FFF2-40B4-BE49-F238E27FC236}">
              <a16:creationId xmlns:a16="http://schemas.microsoft.com/office/drawing/2014/main" id="{7A6A52B3-7C11-441A-812D-76EBEF4A795A}"/>
            </a:ext>
          </a:extLst>
        </xdr:cNvPr>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79709</xdr:rowOff>
    </xdr:from>
    <xdr:to>
      <xdr:col>15</xdr:col>
      <xdr:colOff>50800</xdr:colOff>
      <xdr:row>35</xdr:row>
      <xdr:rowOff>24845</xdr:rowOff>
    </xdr:to>
    <xdr:cxnSp macro="">
      <xdr:nvCxnSpPr>
        <xdr:cNvPr id="69" name="直線コネクタ 68">
          <a:extLst>
            <a:ext uri="{FF2B5EF4-FFF2-40B4-BE49-F238E27FC236}">
              <a16:creationId xmlns:a16="http://schemas.microsoft.com/office/drawing/2014/main" id="{FA7D7B74-5EBC-4496-B10C-17445F62684C}"/>
            </a:ext>
          </a:extLst>
        </xdr:cNvPr>
        <xdr:cNvCxnSpPr/>
      </xdr:nvCxnSpPr>
      <xdr:spPr>
        <a:xfrm>
          <a:off x="2019300" y="5909009"/>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24231886-E898-49A7-A2A4-B099E89F0662}"/>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64943</xdr:rowOff>
    </xdr:from>
    <xdr:ext cx="534377" cy="259045"/>
    <xdr:sp macro="" textlink="">
      <xdr:nvSpPr>
        <xdr:cNvPr id="71" name="テキスト ボックス 70">
          <a:extLst>
            <a:ext uri="{FF2B5EF4-FFF2-40B4-BE49-F238E27FC236}">
              <a16:creationId xmlns:a16="http://schemas.microsoft.com/office/drawing/2014/main" id="{398218A5-E2F7-439D-ADA4-26C4F0DA3805}"/>
            </a:ext>
          </a:extLst>
        </xdr:cNvPr>
        <xdr:cNvSpPr txBox="1"/>
      </xdr:nvSpPr>
      <xdr:spPr>
        <a:xfrm>
          <a:off x="2641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79709</xdr:rowOff>
    </xdr:from>
    <xdr:to>
      <xdr:col>10</xdr:col>
      <xdr:colOff>114300</xdr:colOff>
      <xdr:row>34</xdr:row>
      <xdr:rowOff>111027</xdr:rowOff>
    </xdr:to>
    <xdr:cxnSp macro="">
      <xdr:nvCxnSpPr>
        <xdr:cNvPr id="72" name="直線コネクタ 71">
          <a:extLst>
            <a:ext uri="{FF2B5EF4-FFF2-40B4-BE49-F238E27FC236}">
              <a16:creationId xmlns:a16="http://schemas.microsoft.com/office/drawing/2014/main" id="{905E814C-0E99-4A0B-90E9-C23FDE6A3CCF}"/>
            </a:ext>
          </a:extLst>
        </xdr:cNvPr>
        <xdr:cNvCxnSpPr/>
      </xdr:nvCxnSpPr>
      <xdr:spPr>
        <a:xfrm flipV="1">
          <a:off x="1130300" y="5909009"/>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9E8C9100-B76A-44C4-92BA-062DDE396E07}"/>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69842</xdr:rowOff>
    </xdr:from>
    <xdr:ext cx="534377" cy="259045"/>
    <xdr:sp macro="" textlink="">
      <xdr:nvSpPr>
        <xdr:cNvPr id="74" name="テキスト ボックス 73">
          <a:extLst>
            <a:ext uri="{FF2B5EF4-FFF2-40B4-BE49-F238E27FC236}">
              <a16:creationId xmlns:a16="http://schemas.microsoft.com/office/drawing/2014/main" id="{5980FC58-44C6-4F5D-BEBB-A62E97B3B4AA}"/>
            </a:ext>
          </a:extLst>
        </xdr:cNvPr>
        <xdr:cNvSpPr txBox="1"/>
      </xdr:nvSpPr>
      <xdr:spPr>
        <a:xfrm>
          <a:off x="1752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a:extLst>
            <a:ext uri="{FF2B5EF4-FFF2-40B4-BE49-F238E27FC236}">
              <a16:creationId xmlns:a16="http://schemas.microsoft.com/office/drawing/2014/main" id="{3BDA37D3-8BD5-4703-AD67-0C1188A725AE}"/>
            </a:ext>
          </a:extLst>
        </xdr:cNvPr>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73858</xdr:rowOff>
    </xdr:from>
    <xdr:ext cx="534377" cy="259045"/>
    <xdr:sp macro="" textlink="">
      <xdr:nvSpPr>
        <xdr:cNvPr id="76" name="テキスト ボックス 75">
          <a:extLst>
            <a:ext uri="{FF2B5EF4-FFF2-40B4-BE49-F238E27FC236}">
              <a16:creationId xmlns:a16="http://schemas.microsoft.com/office/drawing/2014/main" id="{7A8FD29C-AD97-4CEF-93B4-AF5167045DA5}"/>
            </a:ext>
          </a:extLst>
        </xdr:cNvPr>
        <xdr:cNvSpPr txBox="1"/>
      </xdr:nvSpPr>
      <xdr:spPr>
        <a:xfrm>
          <a:off x="863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67997F91-E3D0-4C56-8727-C3C8904DB585}"/>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F1F32ACE-17FB-4D0C-8957-6EC887A53C0E}"/>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F21CCD8D-D022-4758-9874-73B3722AF8C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C82377C4-CED7-46BE-AF31-99D33485B152}"/>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96123995-1561-4689-8545-43E3AC4A3B2C}"/>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41482</xdr:rowOff>
    </xdr:from>
    <xdr:to>
      <xdr:col>24</xdr:col>
      <xdr:colOff>114300</xdr:colOff>
      <xdr:row>33</xdr:row>
      <xdr:rowOff>143082</xdr:rowOff>
    </xdr:to>
    <xdr:sp macro="" textlink="">
      <xdr:nvSpPr>
        <xdr:cNvPr id="82" name="楕円 81">
          <a:extLst>
            <a:ext uri="{FF2B5EF4-FFF2-40B4-BE49-F238E27FC236}">
              <a16:creationId xmlns:a16="http://schemas.microsoft.com/office/drawing/2014/main" id="{88642C5E-AF2A-4D18-AD7F-B6B3E99286B3}"/>
            </a:ext>
          </a:extLst>
        </xdr:cNvPr>
        <xdr:cNvSpPr/>
      </xdr:nvSpPr>
      <xdr:spPr>
        <a:xfrm>
          <a:off x="4584700" y="56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64359</xdr:rowOff>
    </xdr:from>
    <xdr:ext cx="534377" cy="259045"/>
    <xdr:sp macro="" textlink="">
      <xdr:nvSpPr>
        <xdr:cNvPr id="83" name="人件費該当値テキスト">
          <a:extLst>
            <a:ext uri="{FF2B5EF4-FFF2-40B4-BE49-F238E27FC236}">
              <a16:creationId xmlns:a16="http://schemas.microsoft.com/office/drawing/2014/main" id="{D8269709-3F7B-457B-B7CC-FB0658C03E00}"/>
            </a:ext>
          </a:extLst>
        </xdr:cNvPr>
        <xdr:cNvSpPr txBox="1"/>
      </xdr:nvSpPr>
      <xdr:spPr>
        <a:xfrm>
          <a:off x="4686300" y="555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134881</xdr:rowOff>
    </xdr:from>
    <xdr:to>
      <xdr:col>20</xdr:col>
      <xdr:colOff>38100</xdr:colOff>
      <xdr:row>33</xdr:row>
      <xdr:rowOff>65031</xdr:rowOff>
    </xdr:to>
    <xdr:sp macro="" textlink="">
      <xdr:nvSpPr>
        <xdr:cNvPr id="84" name="楕円 83">
          <a:extLst>
            <a:ext uri="{FF2B5EF4-FFF2-40B4-BE49-F238E27FC236}">
              <a16:creationId xmlns:a16="http://schemas.microsoft.com/office/drawing/2014/main" id="{0EE8B3C1-505E-40FA-98B7-8601ACE37E12}"/>
            </a:ext>
          </a:extLst>
        </xdr:cNvPr>
        <xdr:cNvSpPr/>
      </xdr:nvSpPr>
      <xdr:spPr>
        <a:xfrm>
          <a:off x="3746500" y="562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81558</xdr:rowOff>
    </xdr:from>
    <xdr:ext cx="534377" cy="259045"/>
    <xdr:sp macro="" textlink="">
      <xdr:nvSpPr>
        <xdr:cNvPr id="85" name="テキスト ボックス 84">
          <a:extLst>
            <a:ext uri="{FF2B5EF4-FFF2-40B4-BE49-F238E27FC236}">
              <a16:creationId xmlns:a16="http://schemas.microsoft.com/office/drawing/2014/main" id="{AADA0A99-B5E4-4D75-B9A3-4377F58FC31B}"/>
            </a:ext>
          </a:extLst>
        </xdr:cNvPr>
        <xdr:cNvSpPr txBox="1"/>
      </xdr:nvSpPr>
      <xdr:spPr>
        <a:xfrm>
          <a:off x="3530111" y="539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145495</xdr:rowOff>
    </xdr:from>
    <xdr:to>
      <xdr:col>15</xdr:col>
      <xdr:colOff>101600</xdr:colOff>
      <xdr:row>35</xdr:row>
      <xdr:rowOff>75645</xdr:rowOff>
    </xdr:to>
    <xdr:sp macro="" textlink="">
      <xdr:nvSpPr>
        <xdr:cNvPr id="86" name="楕円 85">
          <a:extLst>
            <a:ext uri="{FF2B5EF4-FFF2-40B4-BE49-F238E27FC236}">
              <a16:creationId xmlns:a16="http://schemas.microsoft.com/office/drawing/2014/main" id="{F1BD6EDF-5E1D-4A50-9EB3-8F3099BFFEBE}"/>
            </a:ext>
          </a:extLst>
        </xdr:cNvPr>
        <xdr:cNvSpPr/>
      </xdr:nvSpPr>
      <xdr:spPr>
        <a:xfrm>
          <a:off x="2857500" y="597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92172</xdr:rowOff>
    </xdr:from>
    <xdr:ext cx="534377" cy="259045"/>
    <xdr:sp macro="" textlink="">
      <xdr:nvSpPr>
        <xdr:cNvPr id="87" name="テキスト ボックス 86">
          <a:extLst>
            <a:ext uri="{FF2B5EF4-FFF2-40B4-BE49-F238E27FC236}">
              <a16:creationId xmlns:a16="http://schemas.microsoft.com/office/drawing/2014/main" id="{08FED291-1763-487D-8213-24A4C6CB862F}"/>
            </a:ext>
          </a:extLst>
        </xdr:cNvPr>
        <xdr:cNvSpPr txBox="1"/>
      </xdr:nvSpPr>
      <xdr:spPr>
        <a:xfrm>
          <a:off x="2641111" y="575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28909</xdr:rowOff>
    </xdr:from>
    <xdr:to>
      <xdr:col>10</xdr:col>
      <xdr:colOff>165100</xdr:colOff>
      <xdr:row>34</xdr:row>
      <xdr:rowOff>130509</xdr:rowOff>
    </xdr:to>
    <xdr:sp macro="" textlink="">
      <xdr:nvSpPr>
        <xdr:cNvPr id="88" name="楕円 87">
          <a:extLst>
            <a:ext uri="{FF2B5EF4-FFF2-40B4-BE49-F238E27FC236}">
              <a16:creationId xmlns:a16="http://schemas.microsoft.com/office/drawing/2014/main" id="{D6238606-C648-4165-9790-826664D76247}"/>
            </a:ext>
          </a:extLst>
        </xdr:cNvPr>
        <xdr:cNvSpPr/>
      </xdr:nvSpPr>
      <xdr:spPr>
        <a:xfrm>
          <a:off x="1968500" y="585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147036</xdr:rowOff>
    </xdr:from>
    <xdr:ext cx="534377" cy="259045"/>
    <xdr:sp macro="" textlink="">
      <xdr:nvSpPr>
        <xdr:cNvPr id="89" name="テキスト ボックス 88">
          <a:extLst>
            <a:ext uri="{FF2B5EF4-FFF2-40B4-BE49-F238E27FC236}">
              <a16:creationId xmlns:a16="http://schemas.microsoft.com/office/drawing/2014/main" id="{A67EC839-7460-4183-8371-6C5B56CD84E5}"/>
            </a:ext>
          </a:extLst>
        </xdr:cNvPr>
        <xdr:cNvSpPr txBox="1"/>
      </xdr:nvSpPr>
      <xdr:spPr>
        <a:xfrm>
          <a:off x="1752111" y="563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60227</xdr:rowOff>
    </xdr:from>
    <xdr:to>
      <xdr:col>6</xdr:col>
      <xdr:colOff>38100</xdr:colOff>
      <xdr:row>34</xdr:row>
      <xdr:rowOff>161827</xdr:rowOff>
    </xdr:to>
    <xdr:sp macro="" textlink="">
      <xdr:nvSpPr>
        <xdr:cNvPr id="90" name="楕円 89">
          <a:extLst>
            <a:ext uri="{FF2B5EF4-FFF2-40B4-BE49-F238E27FC236}">
              <a16:creationId xmlns:a16="http://schemas.microsoft.com/office/drawing/2014/main" id="{2728DDE6-02E9-47D3-9CFF-1EEDB9402EA3}"/>
            </a:ext>
          </a:extLst>
        </xdr:cNvPr>
        <xdr:cNvSpPr/>
      </xdr:nvSpPr>
      <xdr:spPr>
        <a:xfrm>
          <a:off x="1079500" y="58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6904</xdr:rowOff>
    </xdr:from>
    <xdr:ext cx="534377" cy="259045"/>
    <xdr:sp macro="" textlink="">
      <xdr:nvSpPr>
        <xdr:cNvPr id="91" name="テキスト ボックス 90">
          <a:extLst>
            <a:ext uri="{FF2B5EF4-FFF2-40B4-BE49-F238E27FC236}">
              <a16:creationId xmlns:a16="http://schemas.microsoft.com/office/drawing/2014/main" id="{F0048A39-F7B9-4EAC-8647-5C9F63278B6A}"/>
            </a:ext>
          </a:extLst>
        </xdr:cNvPr>
        <xdr:cNvSpPr txBox="1"/>
      </xdr:nvSpPr>
      <xdr:spPr>
        <a:xfrm>
          <a:off x="863111" y="566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2678FE2A-A250-451D-8319-2378F3D767E1}"/>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FE67772C-4A26-4A20-970B-73BBD6172D32}"/>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4CDED3EA-4303-4F34-A380-361BD61B172C}"/>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7C8A95BF-C6AC-4C61-B5FB-FC52C580B84B}"/>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CF06E8FD-12B1-4761-AE9F-430278EF3C34}"/>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699AAC86-B9A8-45D5-A7B1-45B6FE3B4055}"/>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70F03C2D-32A7-4F3C-AA43-89224A0AE63F}"/>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9A749886-0E14-4781-AF24-C810DFA26C34}"/>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EFD3373D-A2C3-4303-9B49-7E9635D7A2E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ADAD2C99-4DC0-4222-8EF6-2C2F8F63F07D}"/>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DB043187-329C-4FB5-9B25-3833E2C4B282}"/>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F9CA724A-034C-45FB-AB02-5BA71C299CDA}"/>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29398681-C263-4C9D-B62B-B5A0F63B431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FC213EBE-50BC-4DB4-BAEE-6DB7E4208135}"/>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11C3F9BF-B124-45F5-A7FD-24F4BF4F1627}"/>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3ED52D93-9C52-4DD3-B6E6-211C979E37DC}"/>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138EDC1C-ADBE-441E-A380-C3142906C879}"/>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C3CA09D5-65ED-47C2-B7C9-E5CCDD47D08E}"/>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DB6F0D08-B413-48DD-B554-68CFC6AAD7D6}"/>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C991B304-3F9D-4C09-91E1-0609D740242B}"/>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AC5FC5A6-56DF-4CD6-B279-86057EE46DE1}"/>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779988A3-A427-4DF9-9961-F8E4FDE1530D}"/>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99F496E1-10C0-4316-8DD3-A142A7D7A081}"/>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47FA8E86-FABA-462E-AB10-BD2B4933E8A8}"/>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22C57ACE-43C4-4E57-9500-069766E14F15}"/>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BB57C3A8-D70D-4C76-82FE-39C1986EB4B4}"/>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E5A180F0-0EE0-423A-9AE3-44C7D5B5732B}"/>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80B75DE2-12EC-4A6E-A6B5-5A4E2941DDBE}"/>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3CC3A71D-DBB4-43EA-9DDA-979968BD3EA5}"/>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89690BD8-5E55-4DFD-AF20-8CBE2EAE7F13}"/>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33BC5914-A08C-4C65-8E9F-3376F629407B}"/>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156</xdr:rowOff>
    </xdr:from>
    <xdr:to>
      <xdr:col>24</xdr:col>
      <xdr:colOff>63500</xdr:colOff>
      <xdr:row>57</xdr:row>
      <xdr:rowOff>17693</xdr:rowOff>
    </xdr:to>
    <xdr:cxnSp macro="">
      <xdr:nvCxnSpPr>
        <xdr:cNvPr id="123" name="直線コネクタ 122">
          <a:extLst>
            <a:ext uri="{FF2B5EF4-FFF2-40B4-BE49-F238E27FC236}">
              <a16:creationId xmlns:a16="http://schemas.microsoft.com/office/drawing/2014/main" id="{97E6A70C-0BE4-498F-99A9-A9731DFC1C03}"/>
            </a:ext>
          </a:extLst>
        </xdr:cNvPr>
        <xdr:cNvCxnSpPr/>
      </xdr:nvCxnSpPr>
      <xdr:spPr>
        <a:xfrm flipV="1">
          <a:off x="3797300" y="9258456"/>
          <a:ext cx="838200" cy="53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a:extLst>
            <a:ext uri="{FF2B5EF4-FFF2-40B4-BE49-F238E27FC236}">
              <a16:creationId xmlns:a16="http://schemas.microsoft.com/office/drawing/2014/main" id="{AEF122A8-D52B-4BF1-A0EE-9D2A0D48832E}"/>
            </a:ext>
          </a:extLst>
        </xdr:cNvPr>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F4BF8AEE-5C5C-47FF-8187-5ECAC1214BAF}"/>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5218</xdr:rowOff>
    </xdr:from>
    <xdr:to>
      <xdr:col>19</xdr:col>
      <xdr:colOff>177800</xdr:colOff>
      <xdr:row>57</xdr:row>
      <xdr:rowOff>17693</xdr:rowOff>
    </xdr:to>
    <xdr:cxnSp macro="">
      <xdr:nvCxnSpPr>
        <xdr:cNvPr id="126" name="直線コネクタ 125">
          <a:extLst>
            <a:ext uri="{FF2B5EF4-FFF2-40B4-BE49-F238E27FC236}">
              <a16:creationId xmlns:a16="http://schemas.microsoft.com/office/drawing/2014/main" id="{BEC12869-59F3-4C9C-B44D-5581F3F539C3}"/>
            </a:ext>
          </a:extLst>
        </xdr:cNvPr>
        <xdr:cNvCxnSpPr/>
      </xdr:nvCxnSpPr>
      <xdr:spPr>
        <a:xfrm>
          <a:off x="2908300" y="9777868"/>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2FD273CD-7D97-49FD-8232-9CABB4BB3D21}"/>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28066</xdr:rowOff>
    </xdr:from>
    <xdr:ext cx="534377" cy="259045"/>
    <xdr:sp macro="" textlink="">
      <xdr:nvSpPr>
        <xdr:cNvPr id="128" name="テキスト ボックス 127">
          <a:extLst>
            <a:ext uri="{FF2B5EF4-FFF2-40B4-BE49-F238E27FC236}">
              <a16:creationId xmlns:a16="http://schemas.microsoft.com/office/drawing/2014/main" id="{D881521B-F89C-4B6A-9135-1BF3CB551EE8}"/>
            </a:ext>
          </a:extLst>
        </xdr:cNvPr>
        <xdr:cNvSpPr txBox="1"/>
      </xdr:nvSpPr>
      <xdr:spPr>
        <a:xfrm>
          <a:off x="3530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5218</xdr:rowOff>
    </xdr:from>
    <xdr:to>
      <xdr:col>15</xdr:col>
      <xdr:colOff>50800</xdr:colOff>
      <xdr:row>57</xdr:row>
      <xdr:rowOff>47737</xdr:rowOff>
    </xdr:to>
    <xdr:cxnSp macro="">
      <xdr:nvCxnSpPr>
        <xdr:cNvPr id="129" name="直線コネクタ 128">
          <a:extLst>
            <a:ext uri="{FF2B5EF4-FFF2-40B4-BE49-F238E27FC236}">
              <a16:creationId xmlns:a16="http://schemas.microsoft.com/office/drawing/2014/main" id="{BB53357C-34CA-4719-99AA-F7152F050AD6}"/>
            </a:ext>
          </a:extLst>
        </xdr:cNvPr>
        <xdr:cNvCxnSpPr/>
      </xdr:nvCxnSpPr>
      <xdr:spPr>
        <a:xfrm flipV="1">
          <a:off x="2019300" y="9777868"/>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a:extLst>
            <a:ext uri="{FF2B5EF4-FFF2-40B4-BE49-F238E27FC236}">
              <a16:creationId xmlns:a16="http://schemas.microsoft.com/office/drawing/2014/main" id="{04060A22-63C9-447B-A48E-270EF57D3818}"/>
            </a:ext>
          </a:extLst>
        </xdr:cNvPr>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104426</xdr:rowOff>
    </xdr:from>
    <xdr:ext cx="534377" cy="259045"/>
    <xdr:sp macro="" textlink="">
      <xdr:nvSpPr>
        <xdr:cNvPr id="131" name="テキスト ボックス 130">
          <a:extLst>
            <a:ext uri="{FF2B5EF4-FFF2-40B4-BE49-F238E27FC236}">
              <a16:creationId xmlns:a16="http://schemas.microsoft.com/office/drawing/2014/main" id="{D6C24A50-CB5E-455B-9DEB-A7A6ABE1ED96}"/>
            </a:ext>
          </a:extLst>
        </xdr:cNvPr>
        <xdr:cNvSpPr txBox="1"/>
      </xdr:nvSpPr>
      <xdr:spPr>
        <a:xfrm>
          <a:off x="2641111" y="98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47737</xdr:rowOff>
    </xdr:from>
    <xdr:to>
      <xdr:col>10</xdr:col>
      <xdr:colOff>114300</xdr:colOff>
      <xdr:row>57</xdr:row>
      <xdr:rowOff>97376</xdr:rowOff>
    </xdr:to>
    <xdr:cxnSp macro="">
      <xdr:nvCxnSpPr>
        <xdr:cNvPr id="132" name="直線コネクタ 131">
          <a:extLst>
            <a:ext uri="{FF2B5EF4-FFF2-40B4-BE49-F238E27FC236}">
              <a16:creationId xmlns:a16="http://schemas.microsoft.com/office/drawing/2014/main" id="{741C9ADD-9C14-474B-9229-2657578EEF3D}"/>
            </a:ext>
          </a:extLst>
        </xdr:cNvPr>
        <xdr:cNvCxnSpPr/>
      </xdr:nvCxnSpPr>
      <xdr:spPr>
        <a:xfrm flipV="1">
          <a:off x="1130300" y="9820387"/>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a:extLst>
            <a:ext uri="{FF2B5EF4-FFF2-40B4-BE49-F238E27FC236}">
              <a16:creationId xmlns:a16="http://schemas.microsoft.com/office/drawing/2014/main" id="{08E256E2-BA64-4CE7-9504-9673061FEB28}"/>
            </a:ext>
          </a:extLst>
        </xdr:cNvPr>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3548</xdr:rowOff>
    </xdr:from>
    <xdr:ext cx="534377" cy="259045"/>
    <xdr:sp macro="" textlink="">
      <xdr:nvSpPr>
        <xdr:cNvPr id="134" name="テキスト ボックス 133">
          <a:extLst>
            <a:ext uri="{FF2B5EF4-FFF2-40B4-BE49-F238E27FC236}">
              <a16:creationId xmlns:a16="http://schemas.microsoft.com/office/drawing/2014/main" id="{AD33E4E7-B660-42DA-BBDE-A54946854D97}"/>
            </a:ext>
          </a:extLst>
        </xdr:cNvPr>
        <xdr:cNvSpPr txBox="1"/>
      </xdr:nvSpPr>
      <xdr:spPr>
        <a:xfrm>
          <a:off x="1752111" y="99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a:extLst>
            <a:ext uri="{FF2B5EF4-FFF2-40B4-BE49-F238E27FC236}">
              <a16:creationId xmlns:a16="http://schemas.microsoft.com/office/drawing/2014/main" id="{D58ACA70-F145-469B-B496-B775F17D085E}"/>
            </a:ext>
          </a:extLst>
        </xdr:cNvPr>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78594</xdr:rowOff>
    </xdr:from>
    <xdr:ext cx="534377" cy="259045"/>
    <xdr:sp macro="" textlink="">
      <xdr:nvSpPr>
        <xdr:cNvPr id="136" name="テキスト ボックス 135">
          <a:extLst>
            <a:ext uri="{FF2B5EF4-FFF2-40B4-BE49-F238E27FC236}">
              <a16:creationId xmlns:a16="http://schemas.microsoft.com/office/drawing/2014/main" id="{DE941F26-CF84-4EAB-B324-E91AA7FD7967}"/>
            </a:ext>
          </a:extLst>
        </xdr:cNvPr>
        <xdr:cNvSpPr txBox="1"/>
      </xdr:nvSpPr>
      <xdr:spPr>
        <a:xfrm>
          <a:off x="863111" y="100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7D234B7E-49D2-4557-A76B-6E6BDC9E5E54}"/>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46BAA810-B591-4E53-AADD-D7F86FF927EF}"/>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ED874501-28BE-4CF7-821A-49EAC7847DF6}"/>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F51AFA8C-66D1-46A1-82B1-88B86A35F503}"/>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B80C88EB-C59F-409E-A1FF-E7545EECDB63}"/>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120806</xdr:rowOff>
    </xdr:from>
    <xdr:to>
      <xdr:col>24</xdr:col>
      <xdr:colOff>114300</xdr:colOff>
      <xdr:row>54</xdr:row>
      <xdr:rowOff>50956</xdr:rowOff>
    </xdr:to>
    <xdr:sp macro="" textlink="">
      <xdr:nvSpPr>
        <xdr:cNvPr id="142" name="楕円 141">
          <a:extLst>
            <a:ext uri="{FF2B5EF4-FFF2-40B4-BE49-F238E27FC236}">
              <a16:creationId xmlns:a16="http://schemas.microsoft.com/office/drawing/2014/main" id="{973C22D7-0284-4526-B543-C070021EDA27}"/>
            </a:ext>
          </a:extLst>
        </xdr:cNvPr>
        <xdr:cNvSpPr/>
      </xdr:nvSpPr>
      <xdr:spPr>
        <a:xfrm>
          <a:off x="4584700" y="920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143683</xdr:rowOff>
    </xdr:from>
    <xdr:ext cx="534377" cy="259045"/>
    <xdr:sp macro="" textlink="">
      <xdr:nvSpPr>
        <xdr:cNvPr id="143" name="物件費該当値テキスト">
          <a:extLst>
            <a:ext uri="{FF2B5EF4-FFF2-40B4-BE49-F238E27FC236}">
              <a16:creationId xmlns:a16="http://schemas.microsoft.com/office/drawing/2014/main" id="{A0FC9B01-62E5-4D09-A07A-5423B5FA70EE}"/>
            </a:ext>
          </a:extLst>
        </xdr:cNvPr>
        <xdr:cNvSpPr txBox="1"/>
      </xdr:nvSpPr>
      <xdr:spPr>
        <a:xfrm>
          <a:off x="4686300" y="905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138343</xdr:rowOff>
    </xdr:from>
    <xdr:to>
      <xdr:col>20</xdr:col>
      <xdr:colOff>38100</xdr:colOff>
      <xdr:row>57</xdr:row>
      <xdr:rowOff>68493</xdr:rowOff>
    </xdr:to>
    <xdr:sp macro="" textlink="">
      <xdr:nvSpPr>
        <xdr:cNvPr id="144" name="楕円 143">
          <a:extLst>
            <a:ext uri="{FF2B5EF4-FFF2-40B4-BE49-F238E27FC236}">
              <a16:creationId xmlns:a16="http://schemas.microsoft.com/office/drawing/2014/main" id="{EA241F76-6038-4191-8F92-EE7CE3935A8D}"/>
            </a:ext>
          </a:extLst>
        </xdr:cNvPr>
        <xdr:cNvSpPr/>
      </xdr:nvSpPr>
      <xdr:spPr>
        <a:xfrm>
          <a:off x="3746500" y="973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59620</xdr:rowOff>
    </xdr:from>
    <xdr:ext cx="534377" cy="259045"/>
    <xdr:sp macro="" textlink="">
      <xdr:nvSpPr>
        <xdr:cNvPr id="145" name="テキスト ボックス 144">
          <a:extLst>
            <a:ext uri="{FF2B5EF4-FFF2-40B4-BE49-F238E27FC236}">
              <a16:creationId xmlns:a16="http://schemas.microsoft.com/office/drawing/2014/main" id="{8D3E67E8-AE91-401B-BA7E-FC3BFD12C0B8}"/>
            </a:ext>
          </a:extLst>
        </xdr:cNvPr>
        <xdr:cNvSpPr txBox="1"/>
      </xdr:nvSpPr>
      <xdr:spPr>
        <a:xfrm>
          <a:off x="3530111" y="983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125868</xdr:rowOff>
    </xdr:from>
    <xdr:to>
      <xdr:col>15</xdr:col>
      <xdr:colOff>101600</xdr:colOff>
      <xdr:row>57</xdr:row>
      <xdr:rowOff>56018</xdr:rowOff>
    </xdr:to>
    <xdr:sp macro="" textlink="">
      <xdr:nvSpPr>
        <xdr:cNvPr id="146" name="楕円 145">
          <a:extLst>
            <a:ext uri="{FF2B5EF4-FFF2-40B4-BE49-F238E27FC236}">
              <a16:creationId xmlns:a16="http://schemas.microsoft.com/office/drawing/2014/main" id="{1B23E346-4DEC-4936-A79F-FED5389355BD}"/>
            </a:ext>
          </a:extLst>
        </xdr:cNvPr>
        <xdr:cNvSpPr/>
      </xdr:nvSpPr>
      <xdr:spPr>
        <a:xfrm>
          <a:off x="2857500" y="972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72545</xdr:rowOff>
    </xdr:from>
    <xdr:ext cx="534377" cy="259045"/>
    <xdr:sp macro="" textlink="">
      <xdr:nvSpPr>
        <xdr:cNvPr id="147" name="テキスト ボックス 146">
          <a:extLst>
            <a:ext uri="{FF2B5EF4-FFF2-40B4-BE49-F238E27FC236}">
              <a16:creationId xmlns:a16="http://schemas.microsoft.com/office/drawing/2014/main" id="{0F8A3724-FC33-4B66-A58D-6DCAFB2DD9E1}"/>
            </a:ext>
          </a:extLst>
        </xdr:cNvPr>
        <xdr:cNvSpPr txBox="1"/>
      </xdr:nvSpPr>
      <xdr:spPr>
        <a:xfrm>
          <a:off x="2641111" y="950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168387</xdr:rowOff>
    </xdr:from>
    <xdr:to>
      <xdr:col>10</xdr:col>
      <xdr:colOff>165100</xdr:colOff>
      <xdr:row>57</xdr:row>
      <xdr:rowOff>98537</xdr:rowOff>
    </xdr:to>
    <xdr:sp macro="" textlink="">
      <xdr:nvSpPr>
        <xdr:cNvPr id="148" name="楕円 147">
          <a:extLst>
            <a:ext uri="{FF2B5EF4-FFF2-40B4-BE49-F238E27FC236}">
              <a16:creationId xmlns:a16="http://schemas.microsoft.com/office/drawing/2014/main" id="{8F61D9E4-C90A-4B70-B044-599E09D4B154}"/>
            </a:ext>
          </a:extLst>
        </xdr:cNvPr>
        <xdr:cNvSpPr/>
      </xdr:nvSpPr>
      <xdr:spPr>
        <a:xfrm>
          <a:off x="1968500" y="976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115064</xdr:rowOff>
    </xdr:from>
    <xdr:ext cx="534377" cy="259045"/>
    <xdr:sp macro="" textlink="">
      <xdr:nvSpPr>
        <xdr:cNvPr id="149" name="テキスト ボックス 148">
          <a:extLst>
            <a:ext uri="{FF2B5EF4-FFF2-40B4-BE49-F238E27FC236}">
              <a16:creationId xmlns:a16="http://schemas.microsoft.com/office/drawing/2014/main" id="{EA463821-5867-468A-A05F-9577048D0AE2}"/>
            </a:ext>
          </a:extLst>
        </xdr:cNvPr>
        <xdr:cNvSpPr txBox="1"/>
      </xdr:nvSpPr>
      <xdr:spPr>
        <a:xfrm>
          <a:off x="1752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46576</xdr:rowOff>
    </xdr:from>
    <xdr:to>
      <xdr:col>6</xdr:col>
      <xdr:colOff>38100</xdr:colOff>
      <xdr:row>57</xdr:row>
      <xdr:rowOff>148176</xdr:rowOff>
    </xdr:to>
    <xdr:sp macro="" textlink="">
      <xdr:nvSpPr>
        <xdr:cNvPr id="150" name="楕円 149">
          <a:extLst>
            <a:ext uri="{FF2B5EF4-FFF2-40B4-BE49-F238E27FC236}">
              <a16:creationId xmlns:a16="http://schemas.microsoft.com/office/drawing/2014/main" id="{429F60D4-896A-4DB8-94E3-D87011273473}"/>
            </a:ext>
          </a:extLst>
        </xdr:cNvPr>
        <xdr:cNvSpPr/>
      </xdr:nvSpPr>
      <xdr:spPr>
        <a:xfrm>
          <a:off x="1079500" y="981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164703</xdr:rowOff>
    </xdr:from>
    <xdr:ext cx="534377" cy="259045"/>
    <xdr:sp macro="" textlink="">
      <xdr:nvSpPr>
        <xdr:cNvPr id="151" name="テキスト ボックス 150">
          <a:extLst>
            <a:ext uri="{FF2B5EF4-FFF2-40B4-BE49-F238E27FC236}">
              <a16:creationId xmlns:a16="http://schemas.microsoft.com/office/drawing/2014/main" id="{910EFCA1-90C4-494D-8E17-E94128B0DFC3}"/>
            </a:ext>
          </a:extLst>
        </xdr:cNvPr>
        <xdr:cNvSpPr txBox="1"/>
      </xdr:nvSpPr>
      <xdr:spPr>
        <a:xfrm>
          <a:off x="863111" y="959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927FAC82-8DFD-4EC8-90E7-991D808E9E53}"/>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7C7030E3-B054-4388-AABB-D7F11A7B212D}"/>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D60B818D-4167-4BD4-9623-777F433D4EF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72DFE484-1028-4CB3-B794-C46DC7AD3394}"/>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263D274E-03E6-4622-9B33-713B70C83B87}"/>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CEE1875E-4F9B-4877-9D86-597C724827D7}"/>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FDC85243-2630-4738-A068-E9DE87145472}"/>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A3AC62B2-1DA3-4339-BAC0-0143A4626D59}"/>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62287FA1-F566-43E6-991A-A9ADCC1D801D}"/>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4185047A-29EC-4068-9216-EB5461CA92A1}"/>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1C94169A-7B6E-4393-9ED7-F50EB406C86A}"/>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56876676-319D-43A0-9094-E21F04A1EA3C}"/>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989E4B74-63CA-40BB-9561-1D99B4BBAD3C}"/>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61118FBB-4FCA-4209-ADF6-850E8FFA7E3B}"/>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59AAB03D-2DC3-4DAD-BDC6-E5B053D41D57}"/>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7E5691C2-7663-4D94-A241-AC463EE9140E}"/>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45D2E6D0-98D0-489A-B002-59FDCA93F385}"/>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90FD3353-3C08-4FA5-9948-53B5EB27E316}"/>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2C96DC72-64D6-44D2-A443-9063F89FEBF8}"/>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25EA7DDE-AED8-482A-B4DE-3DE100E10055}"/>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DE526B5B-DE34-485D-895B-5A48CDD04433}"/>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EABFC15-1469-419E-8922-0E50E0526086}"/>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4FEFEE28-2671-40D5-A80E-7493AA02CE13}"/>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A022FC29-2FFB-4467-9D0C-ABF014848DDF}"/>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41A0A167-6EC4-4743-A4AC-195D109FC0B2}"/>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35946DB9-6D1D-4CDA-8F3D-6DAB9250E40A}"/>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132110</xdr:rowOff>
    </xdr:from>
    <xdr:to>
      <xdr:col>24</xdr:col>
      <xdr:colOff>63500</xdr:colOff>
      <xdr:row>77</xdr:row>
      <xdr:rowOff>134031</xdr:rowOff>
    </xdr:to>
    <xdr:cxnSp macro="">
      <xdr:nvCxnSpPr>
        <xdr:cNvPr id="178" name="直線コネクタ 177">
          <a:extLst>
            <a:ext uri="{FF2B5EF4-FFF2-40B4-BE49-F238E27FC236}">
              <a16:creationId xmlns:a16="http://schemas.microsoft.com/office/drawing/2014/main" id="{5C874E3B-852C-4FAC-B8F4-8B5401DC9D58}"/>
            </a:ext>
          </a:extLst>
        </xdr:cNvPr>
        <xdr:cNvCxnSpPr/>
      </xdr:nvCxnSpPr>
      <xdr:spPr>
        <a:xfrm>
          <a:off x="3797300" y="13333760"/>
          <a:ext cx="8382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9" name="維持補修費平均値テキスト">
          <a:extLst>
            <a:ext uri="{FF2B5EF4-FFF2-40B4-BE49-F238E27FC236}">
              <a16:creationId xmlns:a16="http://schemas.microsoft.com/office/drawing/2014/main" id="{E87CFDE4-9EAD-4CED-9F17-DF7FDCF41F41}"/>
            </a:ext>
          </a:extLst>
        </xdr:cNvPr>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2E02658B-6135-4124-9E4B-B17D7B3C251C}"/>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132110</xdr:rowOff>
    </xdr:from>
    <xdr:to>
      <xdr:col>19</xdr:col>
      <xdr:colOff>177800</xdr:colOff>
      <xdr:row>77</xdr:row>
      <xdr:rowOff>136592</xdr:rowOff>
    </xdr:to>
    <xdr:cxnSp macro="">
      <xdr:nvCxnSpPr>
        <xdr:cNvPr id="181" name="直線コネクタ 180">
          <a:extLst>
            <a:ext uri="{FF2B5EF4-FFF2-40B4-BE49-F238E27FC236}">
              <a16:creationId xmlns:a16="http://schemas.microsoft.com/office/drawing/2014/main" id="{9D0D9258-5DF5-4885-A139-22A353216835}"/>
            </a:ext>
          </a:extLst>
        </xdr:cNvPr>
        <xdr:cNvCxnSpPr/>
      </xdr:nvCxnSpPr>
      <xdr:spPr>
        <a:xfrm flipV="1">
          <a:off x="2908300" y="13333760"/>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9662B9F8-4FAA-4753-907C-61B1003E9BAC}"/>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83" name="テキスト ボックス 182">
          <a:extLst>
            <a:ext uri="{FF2B5EF4-FFF2-40B4-BE49-F238E27FC236}">
              <a16:creationId xmlns:a16="http://schemas.microsoft.com/office/drawing/2014/main" id="{09CA26BC-1EE0-4947-9D0A-3EF41E390C38}"/>
            </a:ext>
          </a:extLst>
        </xdr:cNvPr>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136592</xdr:rowOff>
    </xdr:from>
    <xdr:to>
      <xdr:col>15</xdr:col>
      <xdr:colOff>50800</xdr:colOff>
      <xdr:row>77</xdr:row>
      <xdr:rowOff>151313</xdr:rowOff>
    </xdr:to>
    <xdr:cxnSp macro="">
      <xdr:nvCxnSpPr>
        <xdr:cNvPr id="184" name="直線コネクタ 183">
          <a:extLst>
            <a:ext uri="{FF2B5EF4-FFF2-40B4-BE49-F238E27FC236}">
              <a16:creationId xmlns:a16="http://schemas.microsoft.com/office/drawing/2014/main" id="{02DA11CB-FA3D-466E-843C-07AAD9FCC660}"/>
            </a:ext>
          </a:extLst>
        </xdr:cNvPr>
        <xdr:cNvCxnSpPr/>
      </xdr:nvCxnSpPr>
      <xdr:spPr>
        <a:xfrm flipV="1">
          <a:off x="2019300" y="13338242"/>
          <a:ext cx="889000" cy="1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a:extLst>
            <a:ext uri="{FF2B5EF4-FFF2-40B4-BE49-F238E27FC236}">
              <a16:creationId xmlns:a16="http://schemas.microsoft.com/office/drawing/2014/main" id="{5FE8DE86-84F6-40CF-86F0-C7C9AE063995}"/>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6" name="テキスト ボックス 185">
          <a:extLst>
            <a:ext uri="{FF2B5EF4-FFF2-40B4-BE49-F238E27FC236}">
              <a16:creationId xmlns:a16="http://schemas.microsoft.com/office/drawing/2014/main" id="{D6BB2E7A-A407-4A25-B3D8-AC27094410A5}"/>
            </a:ext>
          </a:extLst>
        </xdr:cNvPr>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140019</xdr:rowOff>
    </xdr:from>
    <xdr:to>
      <xdr:col>10</xdr:col>
      <xdr:colOff>114300</xdr:colOff>
      <xdr:row>77</xdr:row>
      <xdr:rowOff>151313</xdr:rowOff>
    </xdr:to>
    <xdr:cxnSp macro="">
      <xdr:nvCxnSpPr>
        <xdr:cNvPr id="187" name="直線コネクタ 186">
          <a:extLst>
            <a:ext uri="{FF2B5EF4-FFF2-40B4-BE49-F238E27FC236}">
              <a16:creationId xmlns:a16="http://schemas.microsoft.com/office/drawing/2014/main" id="{5CAC586F-8AB7-4697-A6DC-56833413A1A5}"/>
            </a:ext>
          </a:extLst>
        </xdr:cNvPr>
        <xdr:cNvCxnSpPr/>
      </xdr:nvCxnSpPr>
      <xdr:spPr>
        <a:xfrm>
          <a:off x="1130300" y="13341669"/>
          <a:ext cx="889000" cy="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a:extLst>
            <a:ext uri="{FF2B5EF4-FFF2-40B4-BE49-F238E27FC236}">
              <a16:creationId xmlns:a16="http://schemas.microsoft.com/office/drawing/2014/main" id="{15D5C273-1071-4C87-81F3-5391A1D14BE5}"/>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9" name="テキスト ボックス 188">
          <a:extLst>
            <a:ext uri="{FF2B5EF4-FFF2-40B4-BE49-F238E27FC236}">
              <a16:creationId xmlns:a16="http://schemas.microsoft.com/office/drawing/2014/main" id="{7EAB2B00-7D56-479D-BA2B-0838CBCA654A}"/>
            </a:ext>
          </a:extLst>
        </xdr:cNvPr>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a:extLst>
            <a:ext uri="{FF2B5EF4-FFF2-40B4-BE49-F238E27FC236}">
              <a16:creationId xmlns:a16="http://schemas.microsoft.com/office/drawing/2014/main" id="{4A9D315C-136D-4A0A-B43D-2934828BCC1F}"/>
            </a:ext>
          </a:extLst>
        </xdr:cNvPr>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91" name="テキスト ボックス 190">
          <a:extLst>
            <a:ext uri="{FF2B5EF4-FFF2-40B4-BE49-F238E27FC236}">
              <a16:creationId xmlns:a16="http://schemas.microsoft.com/office/drawing/2014/main" id="{9FAC9A62-6C70-4FF0-9EB1-5E8F5D043284}"/>
            </a:ext>
          </a:extLst>
        </xdr:cNvPr>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81BDB2DC-102B-41C3-AF4C-1C173920C2A2}"/>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9B92D021-A922-44C3-92C8-09929CCD6963}"/>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F63093AE-45CB-4DE4-9DBD-9A8C78948F0C}"/>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97D2BDA-90F5-4873-AECE-7E351D2B3751}"/>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2C0C6414-B024-4167-A3AD-C0EC426E9309}"/>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83231</xdr:rowOff>
    </xdr:from>
    <xdr:to>
      <xdr:col>24</xdr:col>
      <xdr:colOff>114300</xdr:colOff>
      <xdr:row>78</xdr:row>
      <xdr:rowOff>13381</xdr:rowOff>
    </xdr:to>
    <xdr:sp macro="" textlink="">
      <xdr:nvSpPr>
        <xdr:cNvPr id="197" name="楕円 196">
          <a:extLst>
            <a:ext uri="{FF2B5EF4-FFF2-40B4-BE49-F238E27FC236}">
              <a16:creationId xmlns:a16="http://schemas.microsoft.com/office/drawing/2014/main" id="{D8EB1A84-B709-4262-ADF7-222857AFBF4D}"/>
            </a:ext>
          </a:extLst>
        </xdr:cNvPr>
        <xdr:cNvSpPr/>
      </xdr:nvSpPr>
      <xdr:spPr>
        <a:xfrm>
          <a:off x="4584700" y="1328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61658</xdr:rowOff>
    </xdr:from>
    <xdr:ext cx="469744" cy="259045"/>
    <xdr:sp macro="" textlink="">
      <xdr:nvSpPr>
        <xdr:cNvPr id="198" name="維持補修費該当値テキスト">
          <a:extLst>
            <a:ext uri="{FF2B5EF4-FFF2-40B4-BE49-F238E27FC236}">
              <a16:creationId xmlns:a16="http://schemas.microsoft.com/office/drawing/2014/main" id="{1E3D5E50-35E7-443D-ADD9-6ED8722BC8BB}"/>
            </a:ext>
          </a:extLst>
        </xdr:cNvPr>
        <xdr:cNvSpPr txBox="1"/>
      </xdr:nvSpPr>
      <xdr:spPr>
        <a:xfrm>
          <a:off x="4686300" y="132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81310</xdr:rowOff>
    </xdr:from>
    <xdr:to>
      <xdr:col>20</xdr:col>
      <xdr:colOff>38100</xdr:colOff>
      <xdr:row>78</xdr:row>
      <xdr:rowOff>11460</xdr:rowOff>
    </xdr:to>
    <xdr:sp macro="" textlink="">
      <xdr:nvSpPr>
        <xdr:cNvPr id="199" name="楕円 198">
          <a:extLst>
            <a:ext uri="{FF2B5EF4-FFF2-40B4-BE49-F238E27FC236}">
              <a16:creationId xmlns:a16="http://schemas.microsoft.com/office/drawing/2014/main" id="{27ACFD43-C61B-43A2-BA55-5B3CE6741C20}"/>
            </a:ext>
          </a:extLst>
        </xdr:cNvPr>
        <xdr:cNvSpPr/>
      </xdr:nvSpPr>
      <xdr:spPr>
        <a:xfrm>
          <a:off x="3746500" y="132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2587</xdr:rowOff>
    </xdr:from>
    <xdr:ext cx="469744" cy="259045"/>
    <xdr:sp macro="" textlink="">
      <xdr:nvSpPr>
        <xdr:cNvPr id="200" name="テキスト ボックス 199">
          <a:extLst>
            <a:ext uri="{FF2B5EF4-FFF2-40B4-BE49-F238E27FC236}">
              <a16:creationId xmlns:a16="http://schemas.microsoft.com/office/drawing/2014/main" id="{AFF632F0-4387-444B-96E5-1DA5E9EED9F3}"/>
            </a:ext>
          </a:extLst>
        </xdr:cNvPr>
        <xdr:cNvSpPr txBox="1"/>
      </xdr:nvSpPr>
      <xdr:spPr>
        <a:xfrm>
          <a:off x="3562428" y="1337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85792</xdr:rowOff>
    </xdr:from>
    <xdr:to>
      <xdr:col>15</xdr:col>
      <xdr:colOff>101600</xdr:colOff>
      <xdr:row>78</xdr:row>
      <xdr:rowOff>15942</xdr:rowOff>
    </xdr:to>
    <xdr:sp macro="" textlink="">
      <xdr:nvSpPr>
        <xdr:cNvPr id="201" name="楕円 200">
          <a:extLst>
            <a:ext uri="{FF2B5EF4-FFF2-40B4-BE49-F238E27FC236}">
              <a16:creationId xmlns:a16="http://schemas.microsoft.com/office/drawing/2014/main" id="{65A116D4-A378-49EC-B4A8-62B7E9DAA3EF}"/>
            </a:ext>
          </a:extLst>
        </xdr:cNvPr>
        <xdr:cNvSpPr/>
      </xdr:nvSpPr>
      <xdr:spPr>
        <a:xfrm>
          <a:off x="2857500" y="1328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7069</xdr:rowOff>
    </xdr:from>
    <xdr:ext cx="469744" cy="259045"/>
    <xdr:sp macro="" textlink="">
      <xdr:nvSpPr>
        <xdr:cNvPr id="202" name="テキスト ボックス 201">
          <a:extLst>
            <a:ext uri="{FF2B5EF4-FFF2-40B4-BE49-F238E27FC236}">
              <a16:creationId xmlns:a16="http://schemas.microsoft.com/office/drawing/2014/main" id="{D6437D6A-8FF3-4130-9C66-DA145A0CA41B}"/>
            </a:ext>
          </a:extLst>
        </xdr:cNvPr>
        <xdr:cNvSpPr txBox="1"/>
      </xdr:nvSpPr>
      <xdr:spPr>
        <a:xfrm>
          <a:off x="2673428" y="1338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100513</xdr:rowOff>
    </xdr:from>
    <xdr:to>
      <xdr:col>10</xdr:col>
      <xdr:colOff>165100</xdr:colOff>
      <xdr:row>78</xdr:row>
      <xdr:rowOff>30663</xdr:rowOff>
    </xdr:to>
    <xdr:sp macro="" textlink="">
      <xdr:nvSpPr>
        <xdr:cNvPr id="203" name="楕円 202">
          <a:extLst>
            <a:ext uri="{FF2B5EF4-FFF2-40B4-BE49-F238E27FC236}">
              <a16:creationId xmlns:a16="http://schemas.microsoft.com/office/drawing/2014/main" id="{3FD16495-624A-4284-A4FD-EA76D3B1C814}"/>
            </a:ext>
          </a:extLst>
        </xdr:cNvPr>
        <xdr:cNvSpPr/>
      </xdr:nvSpPr>
      <xdr:spPr>
        <a:xfrm>
          <a:off x="1968500" y="133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21790</xdr:rowOff>
    </xdr:from>
    <xdr:ext cx="469744" cy="259045"/>
    <xdr:sp macro="" textlink="">
      <xdr:nvSpPr>
        <xdr:cNvPr id="204" name="テキスト ボックス 203">
          <a:extLst>
            <a:ext uri="{FF2B5EF4-FFF2-40B4-BE49-F238E27FC236}">
              <a16:creationId xmlns:a16="http://schemas.microsoft.com/office/drawing/2014/main" id="{14BDDD07-BB51-4A1E-B2B1-35007AB5B799}"/>
            </a:ext>
          </a:extLst>
        </xdr:cNvPr>
        <xdr:cNvSpPr txBox="1"/>
      </xdr:nvSpPr>
      <xdr:spPr>
        <a:xfrm>
          <a:off x="1784428" y="1339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89219</xdr:rowOff>
    </xdr:from>
    <xdr:to>
      <xdr:col>6</xdr:col>
      <xdr:colOff>38100</xdr:colOff>
      <xdr:row>78</xdr:row>
      <xdr:rowOff>19369</xdr:rowOff>
    </xdr:to>
    <xdr:sp macro="" textlink="">
      <xdr:nvSpPr>
        <xdr:cNvPr id="205" name="楕円 204">
          <a:extLst>
            <a:ext uri="{FF2B5EF4-FFF2-40B4-BE49-F238E27FC236}">
              <a16:creationId xmlns:a16="http://schemas.microsoft.com/office/drawing/2014/main" id="{C167A6A2-5E0D-4C18-B388-44AC33DD6EA9}"/>
            </a:ext>
          </a:extLst>
        </xdr:cNvPr>
        <xdr:cNvSpPr/>
      </xdr:nvSpPr>
      <xdr:spPr>
        <a:xfrm>
          <a:off x="1079500" y="1329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10496</xdr:rowOff>
    </xdr:from>
    <xdr:ext cx="469744" cy="259045"/>
    <xdr:sp macro="" textlink="">
      <xdr:nvSpPr>
        <xdr:cNvPr id="206" name="テキスト ボックス 205">
          <a:extLst>
            <a:ext uri="{FF2B5EF4-FFF2-40B4-BE49-F238E27FC236}">
              <a16:creationId xmlns:a16="http://schemas.microsoft.com/office/drawing/2014/main" id="{6F777EF6-CF7A-4681-B77D-9224217AC57C}"/>
            </a:ext>
          </a:extLst>
        </xdr:cNvPr>
        <xdr:cNvSpPr txBox="1"/>
      </xdr:nvSpPr>
      <xdr:spPr>
        <a:xfrm>
          <a:off x="895428" y="13383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11A78CA-7420-4D52-A6ED-2911195969C7}"/>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C8942248-3C09-4B6C-9762-7CE0F5694EAF}"/>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A68AD5E3-1B11-4AB3-8108-80A17AD573D2}"/>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339AFADA-4905-4C0E-BBC6-186164055565}"/>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B80873F8-F00A-48EF-97BD-28FCBB1D3B3F}"/>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7F2791A1-A816-4BF2-A8B5-70E3FE78F5EE}"/>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E8F6EFEA-D5E9-44C7-A421-3C724F6C18C2}"/>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B07073F2-4255-4887-AE26-AFB91C06C2B1}"/>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ED68AD32-E573-4E96-9B12-E649F2CB0294}"/>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4D6C2CFE-D177-4652-A66F-15D7E53B4A62}"/>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2369BECA-F317-46C5-896C-9512D385EF01}"/>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70C13CBE-9DA8-427A-8BE1-A49F4847BC2B}"/>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168C4A3-E4B4-4F8B-9858-F27BD6BB47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8CB75D42-55EB-4EB4-B578-FACCAFF3828F}"/>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C7F01474-2B2F-4296-AFC3-959DB7861C06}"/>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DE3D1B52-0C3C-444C-8F00-8E1EA10E3B59}"/>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B8E370AA-A545-4A79-A45E-2A6276F641BE}"/>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F31AFBB4-BDE9-40EE-ACE6-319D1DF4E24D}"/>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279CE592-D5EB-44AE-8F28-9D9F0BA42B8B}"/>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389E5D36-F4A9-4680-9F3D-22C5641DA91E}"/>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37C815FB-7EF4-4BD3-9009-3F9534FE30A1}"/>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28EFC501-A055-4890-A61D-7CDB6D7857D2}"/>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F0545C7C-88A7-4205-950B-5C843BC4002A}"/>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5812162D-B1C6-4188-ABCD-07095A11B7A1}"/>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a:extLst>
            <a:ext uri="{FF2B5EF4-FFF2-40B4-BE49-F238E27FC236}">
              <a16:creationId xmlns:a16="http://schemas.microsoft.com/office/drawing/2014/main" id="{32059093-E8BA-40C5-8BE7-60ACF32A896A}"/>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a:extLst>
            <a:ext uri="{FF2B5EF4-FFF2-40B4-BE49-F238E27FC236}">
              <a16:creationId xmlns:a16="http://schemas.microsoft.com/office/drawing/2014/main" id="{237B7592-373A-41E2-962B-857BD8E8468C}"/>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a:extLst>
            <a:ext uri="{FF2B5EF4-FFF2-40B4-BE49-F238E27FC236}">
              <a16:creationId xmlns:a16="http://schemas.microsoft.com/office/drawing/2014/main" id="{81221FFD-5BC4-41EC-85FE-AE838C7C97FB}"/>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a:extLst>
            <a:ext uri="{FF2B5EF4-FFF2-40B4-BE49-F238E27FC236}">
              <a16:creationId xmlns:a16="http://schemas.microsoft.com/office/drawing/2014/main" id="{5907886D-A0D7-401E-A57F-852EA5E111D5}"/>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a:extLst>
            <a:ext uri="{FF2B5EF4-FFF2-40B4-BE49-F238E27FC236}">
              <a16:creationId xmlns:a16="http://schemas.microsoft.com/office/drawing/2014/main" id="{33CAEE65-5B7C-435D-8CB9-46048C627E9A}"/>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120371</xdr:rowOff>
    </xdr:from>
    <xdr:to>
      <xdr:col>24</xdr:col>
      <xdr:colOff>63500</xdr:colOff>
      <xdr:row>98</xdr:row>
      <xdr:rowOff>140</xdr:rowOff>
    </xdr:to>
    <xdr:cxnSp macro="">
      <xdr:nvCxnSpPr>
        <xdr:cNvPr id="236" name="直線コネクタ 235">
          <a:extLst>
            <a:ext uri="{FF2B5EF4-FFF2-40B4-BE49-F238E27FC236}">
              <a16:creationId xmlns:a16="http://schemas.microsoft.com/office/drawing/2014/main" id="{746B4602-FC7D-4D09-B0C2-0686D87D9B47}"/>
            </a:ext>
          </a:extLst>
        </xdr:cNvPr>
        <xdr:cNvCxnSpPr/>
      </xdr:nvCxnSpPr>
      <xdr:spPr>
        <a:xfrm flipV="1">
          <a:off x="3797300" y="16579571"/>
          <a:ext cx="838200" cy="2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25277</xdr:rowOff>
    </xdr:from>
    <xdr:ext cx="599010" cy="259045"/>
    <xdr:sp macro="" textlink="">
      <xdr:nvSpPr>
        <xdr:cNvPr id="237" name="扶助費平均値テキスト">
          <a:extLst>
            <a:ext uri="{FF2B5EF4-FFF2-40B4-BE49-F238E27FC236}">
              <a16:creationId xmlns:a16="http://schemas.microsoft.com/office/drawing/2014/main" id="{885919CE-4B78-4304-B100-14D4D8012EEF}"/>
            </a:ext>
          </a:extLst>
        </xdr:cNvPr>
        <xdr:cNvSpPr txBox="1"/>
      </xdr:nvSpPr>
      <xdr:spPr>
        <a:xfrm>
          <a:off x="4686300" y="1614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a:extLst>
            <a:ext uri="{FF2B5EF4-FFF2-40B4-BE49-F238E27FC236}">
              <a16:creationId xmlns:a16="http://schemas.microsoft.com/office/drawing/2014/main" id="{EB455E86-7910-4E5C-B942-35C1D822E915}"/>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140</xdr:rowOff>
    </xdr:from>
    <xdr:to>
      <xdr:col>19</xdr:col>
      <xdr:colOff>177800</xdr:colOff>
      <xdr:row>98</xdr:row>
      <xdr:rowOff>48489</xdr:rowOff>
    </xdr:to>
    <xdr:cxnSp macro="">
      <xdr:nvCxnSpPr>
        <xdr:cNvPr id="239" name="直線コネクタ 238">
          <a:extLst>
            <a:ext uri="{FF2B5EF4-FFF2-40B4-BE49-F238E27FC236}">
              <a16:creationId xmlns:a16="http://schemas.microsoft.com/office/drawing/2014/main" id="{E3CF0E86-5972-4A2E-A205-62BE7D607C91}"/>
            </a:ext>
          </a:extLst>
        </xdr:cNvPr>
        <xdr:cNvCxnSpPr/>
      </xdr:nvCxnSpPr>
      <xdr:spPr>
        <a:xfrm flipV="1">
          <a:off x="2908300" y="16802240"/>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a:extLst>
            <a:ext uri="{FF2B5EF4-FFF2-40B4-BE49-F238E27FC236}">
              <a16:creationId xmlns:a16="http://schemas.microsoft.com/office/drawing/2014/main" id="{F1D6DCE0-F6C0-465B-B384-480F8B56F9D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98798</xdr:rowOff>
    </xdr:from>
    <xdr:ext cx="599010" cy="259045"/>
    <xdr:sp macro="" textlink="">
      <xdr:nvSpPr>
        <xdr:cNvPr id="241" name="テキスト ボックス 240">
          <a:extLst>
            <a:ext uri="{FF2B5EF4-FFF2-40B4-BE49-F238E27FC236}">
              <a16:creationId xmlns:a16="http://schemas.microsoft.com/office/drawing/2014/main" id="{A24DA8A1-28FA-450F-8C93-983AE7CBE10F}"/>
            </a:ext>
          </a:extLst>
        </xdr:cNvPr>
        <xdr:cNvSpPr txBox="1"/>
      </xdr:nvSpPr>
      <xdr:spPr>
        <a:xfrm>
          <a:off x="3497795" y="163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48489</xdr:rowOff>
    </xdr:from>
    <xdr:to>
      <xdr:col>15</xdr:col>
      <xdr:colOff>50800</xdr:colOff>
      <xdr:row>98</xdr:row>
      <xdr:rowOff>92951</xdr:rowOff>
    </xdr:to>
    <xdr:cxnSp macro="">
      <xdr:nvCxnSpPr>
        <xdr:cNvPr id="242" name="直線コネクタ 241">
          <a:extLst>
            <a:ext uri="{FF2B5EF4-FFF2-40B4-BE49-F238E27FC236}">
              <a16:creationId xmlns:a16="http://schemas.microsoft.com/office/drawing/2014/main" id="{FC91205A-3B2B-4D65-92C5-EC83EB73DC2E}"/>
            </a:ext>
          </a:extLst>
        </xdr:cNvPr>
        <xdr:cNvCxnSpPr/>
      </xdr:nvCxnSpPr>
      <xdr:spPr>
        <a:xfrm flipV="1">
          <a:off x="2019300" y="16850589"/>
          <a:ext cx="889000" cy="4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a:extLst>
            <a:ext uri="{FF2B5EF4-FFF2-40B4-BE49-F238E27FC236}">
              <a16:creationId xmlns:a16="http://schemas.microsoft.com/office/drawing/2014/main" id="{D1026797-E80F-4648-B48D-B01CE6FAD262}"/>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macro="" textlink="">
      <xdr:nvSpPr>
        <xdr:cNvPr id="244" name="テキスト ボックス 243">
          <a:extLst>
            <a:ext uri="{FF2B5EF4-FFF2-40B4-BE49-F238E27FC236}">
              <a16:creationId xmlns:a16="http://schemas.microsoft.com/office/drawing/2014/main" id="{0724ADCF-FE97-48CB-AAA2-2A74163349E5}"/>
            </a:ext>
          </a:extLst>
        </xdr:cNvPr>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79451</xdr:rowOff>
    </xdr:from>
    <xdr:to>
      <xdr:col>10</xdr:col>
      <xdr:colOff>114300</xdr:colOff>
      <xdr:row>98</xdr:row>
      <xdr:rowOff>92951</xdr:rowOff>
    </xdr:to>
    <xdr:cxnSp macro="">
      <xdr:nvCxnSpPr>
        <xdr:cNvPr id="245" name="直線コネクタ 244">
          <a:extLst>
            <a:ext uri="{FF2B5EF4-FFF2-40B4-BE49-F238E27FC236}">
              <a16:creationId xmlns:a16="http://schemas.microsoft.com/office/drawing/2014/main" id="{6A46BBC7-9413-4FE7-BD50-4655AE0CC496}"/>
            </a:ext>
          </a:extLst>
        </xdr:cNvPr>
        <xdr:cNvCxnSpPr/>
      </xdr:nvCxnSpPr>
      <xdr:spPr>
        <a:xfrm>
          <a:off x="1130300" y="16881551"/>
          <a:ext cx="889000" cy="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a:extLst>
            <a:ext uri="{FF2B5EF4-FFF2-40B4-BE49-F238E27FC236}">
              <a16:creationId xmlns:a16="http://schemas.microsoft.com/office/drawing/2014/main" id="{BA72DA4F-95A3-47DC-88CE-B3EBF20C2FE4}"/>
            </a:ext>
          </a:extLst>
        </xdr:cNvPr>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43972</xdr:rowOff>
    </xdr:from>
    <xdr:ext cx="599010" cy="259045"/>
    <xdr:sp macro="" textlink="">
      <xdr:nvSpPr>
        <xdr:cNvPr id="247" name="テキスト ボックス 246">
          <a:extLst>
            <a:ext uri="{FF2B5EF4-FFF2-40B4-BE49-F238E27FC236}">
              <a16:creationId xmlns:a16="http://schemas.microsoft.com/office/drawing/2014/main" id="{E1C91BF1-752B-4EE9-86FD-9546C3B62F8B}"/>
            </a:ext>
          </a:extLst>
        </xdr:cNvPr>
        <xdr:cNvSpPr txBox="1"/>
      </xdr:nvSpPr>
      <xdr:spPr>
        <a:xfrm>
          <a:off x="1719795" y="165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8" name="フローチャート: 判断 247">
          <a:extLst>
            <a:ext uri="{FF2B5EF4-FFF2-40B4-BE49-F238E27FC236}">
              <a16:creationId xmlns:a16="http://schemas.microsoft.com/office/drawing/2014/main" id="{1FC35EBC-6171-472C-893B-82A7F051867B}"/>
            </a:ext>
          </a:extLst>
        </xdr:cNvPr>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35362</xdr:rowOff>
    </xdr:from>
    <xdr:ext cx="599010" cy="259045"/>
    <xdr:sp macro="" textlink="">
      <xdr:nvSpPr>
        <xdr:cNvPr id="249" name="テキスト ボックス 248">
          <a:extLst>
            <a:ext uri="{FF2B5EF4-FFF2-40B4-BE49-F238E27FC236}">
              <a16:creationId xmlns:a16="http://schemas.microsoft.com/office/drawing/2014/main" id="{ACEE6BE0-9BF5-44B5-A405-00D6D42FC06A}"/>
            </a:ext>
          </a:extLst>
        </xdr:cNvPr>
        <xdr:cNvSpPr txBox="1"/>
      </xdr:nvSpPr>
      <xdr:spPr>
        <a:xfrm>
          <a:off x="830795" y="1649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238E36CE-0D67-4457-A798-289F96B07D59}"/>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79FF303E-FF71-4554-AA0A-0A5877AFB37C}"/>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41F16A0B-9129-49A7-A02F-AF2DBC4306F6}"/>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5381ABCF-28D5-4740-A3E4-B538CA2F1461}"/>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32572A14-6BCD-409E-A6F0-14F0F3C1A1C1}"/>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69571</xdr:rowOff>
    </xdr:from>
    <xdr:to>
      <xdr:col>24</xdr:col>
      <xdr:colOff>114300</xdr:colOff>
      <xdr:row>96</xdr:row>
      <xdr:rowOff>171171</xdr:rowOff>
    </xdr:to>
    <xdr:sp macro="" textlink="">
      <xdr:nvSpPr>
        <xdr:cNvPr id="255" name="楕円 254">
          <a:extLst>
            <a:ext uri="{FF2B5EF4-FFF2-40B4-BE49-F238E27FC236}">
              <a16:creationId xmlns:a16="http://schemas.microsoft.com/office/drawing/2014/main" id="{D2B308D0-373A-457E-B213-A0053E4CC0B6}"/>
            </a:ext>
          </a:extLst>
        </xdr:cNvPr>
        <xdr:cNvSpPr/>
      </xdr:nvSpPr>
      <xdr:spPr>
        <a:xfrm>
          <a:off x="4584700" y="1652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47998</xdr:rowOff>
    </xdr:from>
    <xdr:ext cx="599010" cy="259045"/>
    <xdr:sp macro="" textlink="">
      <xdr:nvSpPr>
        <xdr:cNvPr id="256" name="扶助費該当値テキスト">
          <a:extLst>
            <a:ext uri="{FF2B5EF4-FFF2-40B4-BE49-F238E27FC236}">
              <a16:creationId xmlns:a16="http://schemas.microsoft.com/office/drawing/2014/main" id="{7ACC456B-6027-46C2-BFF5-0CCE63360274}"/>
            </a:ext>
          </a:extLst>
        </xdr:cNvPr>
        <xdr:cNvSpPr txBox="1"/>
      </xdr:nvSpPr>
      <xdr:spPr>
        <a:xfrm>
          <a:off x="4686300" y="1650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120790</xdr:rowOff>
    </xdr:from>
    <xdr:to>
      <xdr:col>20</xdr:col>
      <xdr:colOff>38100</xdr:colOff>
      <xdr:row>98</xdr:row>
      <xdr:rowOff>50940</xdr:rowOff>
    </xdr:to>
    <xdr:sp macro="" textlink="">
      <xdr:nvSpPr>
        <xdr:cNvPr id="257" name="楕円 256">
          <a:extLst>
            <a:ext uri="{FF2B5EF4-FFF2-40B4-BE49-F238E27FC236}">
              <a16:creationId xmlns:a16="http://schemas.microsoft.com/office/drawing/2014/main" id="{594BC438-E091-4307-88AC-97F6FF5358F1}"/>
            </a:ext>
          </a:extLst>
        </xdr:cNvPr>
        <xdr:cNvSpPr/>
      </xdr:nvSpPr>
      <xdr:spPr>
        <a:xfrm>
          <a:off x="3746500" y="167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42067</xdr:rowOff>
    </xdr:from>
    <xdr:ext cx="599010" cy="259045"/>
    <xdr:sp macro="" textlink="">
      <xdr:nvSpPr>
        <xdr:cNvPr id="258" name="テキスト ボックス 257">
          <a:extLst>
            <a:ext uri="{FF2B5EF4-FFF2-40B4-BE49-F238E27FC236}">
              <a16:creationId xmlns:a16="http://schemas.microsoft.com/office/drawing/2014/main" id="{36599782-20EB-410A-B703-F79730DE4A9C}"/>
            </a:ext>
          </a:extLst>
        </xdr:cNvPr>
        <xdr:cNvSpPr txBox="1"/>
      </xdr:nvSpPr>
      <xdr:spPr>
        <a:xfrm>
          <a:off x="3497795" y="1684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169139</xdr:rowOff>
    </xdr:from>
    <xdr:to>
      <xdr:col>15</xdr:col>
      <xdr:colOff>101600</xdr:colOff>
      <xdr:row>98</xdr:row>
      <xdr:rowOff>99289</xdr:rowOff>
    </xdr:to>
    <xdr:sp macro="" textlink="">
      <xdr:nvSpPr>
        <xdr:cNvPr id="259" name="楕円 258">
          <a:extLst>
            <a:ext uri="{FF2B5EF4-FFF2-40B4-BE49-F238E27FC236}">
              <a16:creationId xmlns:a16="http://schemas.microsoft.com/office/drawing/2014/main" id="{581DBF7B-A9B1-4AE2-AFA9-C3ADE258122B}"/>
            </a:ext>
          </a:extLst>
        </xdr:cNvPr>
        <xdr:cNvSpPr/>
      </xdr:nvSpPr>
      <xdr:spPr>
        <a:xfrm>
          <a:off x="2857500" y="167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90416</xdr:rowOff>
    </xdr:from>
    <xdr:ext cx="599010" cy="259045"/>
    <xdr:sp macro="" textlink="">
      <xdr:nvSpPr>
        <xdr:cNvPr id="260" name="テキスト ボックス 259">
          <a:extLst>
            <a:ext uri="{FF2B5EF4-FFF2-40B4-BE49-F238E27FC236}">
              <a16:creationId xmlns:a16="http://schemas.microsoft.com/office/drawing/2014/main" id="{7150F47C-D22C-45F3-9265-6704EE1A1062}"/>
            </a:ext>
          </a:extLst>
        </xdr:cNvPr>
        <xdr:cNvSpPr txBox="1"/>
      </xdr:nvSpPr>
      <xdr:spPr>
        <a:xfrm>
          <a:off x="2608795" y="16892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42151</xdr:rowOff>
    </xdr:from>
    <xdr:to>
      <xdr:col>10</xdr:col>
      <xdr:colOff>165100</xdr:colOff>
      <xdr:row>98</xdr:row>
      <xdr:rowOff>143751</xdr:rowOff>
    </xdr:to>
    <xdr:sp macro="" textlink="">
      <xdr:nvSpPr>
        <xdr:cNvPr id="261" name="楕円 260">
          <a:extLst>
            <a:ext uri="{FF2B5EF4-FFF2-40B4-BE49-F238E27FC236}">
              <a16:creationId xmlns:a16="http://schemas.microsoft.com/office/drawing/2014/main" id="{DB3C2E0E-232E-4B80-8D5A-A31C7CAEB687}"/>
            </a:ext>
          </a:extLst>
        </xdr:cNvPr>
        <xdr:cNvSpPr/>
      </xdr:nvSpPr>
      <xdr:spPr>
        <a:xfrm>
          <a:off x="1968500" y="1684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134878</xdr:rowOff>
    </xdr:from>
    <xdr:ext cx="534377" cy="259045"/>
    <xdr:sp macro="" textlink="">
      <xdr:nvSpPr>
        <xdr:cNvPr id="262" name="テキスト ボックス 261">
          <a:extLst>
            <a:ext uri="{FF2B5EF4-FFF2-40B4-BE49-F238E27FC236}">
              <a16:creationId xmlns:a16="http://schemas.microsoft.com/office/drawing/2014/main" id="{E50DE240-DF57-407D-AEF4-1A3177A555FA}"/>
            </a:ext>
          </a:extLst>
        </xdr:cNvPr>
        <xdr:cNvSpPr txBox="1"/>
      </xdr:nvSpPr>
      <xdr:spPr>
        <a:xfrm>
          <a:off x="1752111" y="1693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28651</xdr:rowOff>
    </xdr:from>
    <xdr:to>
      <xdr:col>6</xdr:col>
      <xdr:colOff>38100</xdr:colOff>
      <xdr:row>98</xdr:row>
      <xdr:rowOff>130251</xdr:rowOff>
    </xdr:to>
    <xdr:sp macro="" textlink="">
      <xdr:nvSpPr>
        <xdr:cNvPr id="263" name="楕円 262">
          <a:extLst>
            <a:ext uri="{FF2B5EF4-FFF2-40B4-BE49-F238E27FC236}">
              <a16:creationId xmlns:a16="http://schemas.microsoft.com/office/drawing/2014/main" id="{9B538373-A065-452B-AD31-5C917D45C2F0}"/>
            </a:ext>
          </a:extLst>
        </xdr:cNvPr>
        <xdr:cNvSpPr/>
      </xdr:nvSpPr>
      <xdr:spPr>
        <a:xfrm>
          <a:off x="1079500" y="168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121378</xdr:rowOff>
    </xdr:from>
    <xdr:ext cx="599010" cy="259045"/>
    <xdr:sp macro="" textlink="">
      <xdr:nvSpPr>
        <xdr:cNvPr id="264" name="テキスト ボックス 263">
          <a:extLst>
            <a:ext uri="{FF2B5EF4-FFF2-40B4-BE49-F238E27FC236}">
              <a16:creationId xmlns:a16="http://schemas.microsoft.com/office/drawing/2014/main" id="{75585A0E-A122-43C1-BA1B-A07F0F869C7E}"/>
            </a:ext>
          </a:extLst>
        </xdr:cNvPr>
        <xdr:cNvSpPr txBox="1"/>
      </xdr:nvSpPr>
      <xdr:spPr>
        <a:xfrm>
          <a:off x="830795" y="1692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84C12E1C-2221-44C5-987A-9CF3691A053D}"/>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B4E67E16-7449-4A1B-9DE5-502B324B4BC9}"/>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EC627F32-D443-40E7-8111-33EE3A6093F7}"/>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3AACF79F-7895-4A40-91C8-556B3F2D4934}"/>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7D6B64F0-1A33-4AF8-BB99-9A8B34CED81B}"/>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E6D2AB16-9AEE-4A71-ACD0-2AAE6CE1BA33}"/>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9DDEC5D-0761-4D45-A6BB-7CD13646EA8F}"/>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9DE502F7-C5D2-4D68-8682-0BFBEB4EE0C9}"/>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F6664FA3-B0E8-4E54-806E-F41EBE6196BE}"/>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26F5FA9A-4206-4072-B94F-BBCA475C85E9}"/>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9547FC2A-E085-4E96-9773-CBCB85B91046}"/>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A4ABECA1-CB4A-4468-8050-2008CF2F61F7}"/>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E9794F43-9961-4D20-9BD6-6951F1A191DD}"/>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4D435AB-9731-4229-AF9C-CA67598E539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999FDAC7-11A1-450C-A297-3A82DA4C128A}"/>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4B1084B9-04AE-4172-85E7-B96A9EEE0934}"/>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3E08B0E2-1C98-4F29-9B77-23D19ECED126}"/>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A8056C6C-84F9-4D9F-91A5-96951C548D41}"/>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9629845D-375F-43AA-905A-E70DB9FD5A1A}"/>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1EEB3048-C101-4106-878A-92F3FD016DFE}"/>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F85774D8-3EC7-4C44-A210-1E9DA48D40DA}"/>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9F3A06B3-4BBA-42FE-9220-15C4C7989843}"/>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8F71C176-A9BA-44A9-A14D-FAE0C9627302}"/>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F581877C-719E-4A68-88B8-0B2FA190E31A}"/>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58B12E33-08B7-44DD-933C-2C87CCABCEE7}"/>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a:extLst>
            <a:ext uri="{FF2B5EF4-FFF2-40B4-BE49-F238E27FC236}">
              <a16:creationId xmlns:a16="http://schemas.microsoft.com/office/drawing/2014/main" id="{A3C67170-C4BD-4193-82E3-949C1A8778EB}"/>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a:extLst>
            <a:ext uri="{FF2B5EF4-FFF2-40B4-BE49-F238E27FC236}">
              <a16:creationId xmlns:a16="http://schemas.microsoft.com/office/drawing/2014/main" id="{8059720A-E19A-41E5-953F-125DB529535A}"/>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a:extLst>
            <a:ext uri="{FF2B5EF4-FFF2-40B4-BE49-F238E27FC236}">
              <a16:creationId xmlns:a16="http://schemas.microsoft.com/office/drawing/2014/main" id="{59BEF1A0-48F6-4B63-AD94-1917EF0E926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a:extLst>
            <a:ext uri="{FF2B5EF4-FFF2-40B4-BE49-F238E27FC236}">
              <a16:creationId xmlns:a16="http://schemas.microsoft.com/office/drawing/2014/main" id="{361F1EEE-DA36-4E3E-B9B0-A9E406BE4711}"/>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a:extLst>
            <a:ext uri="{FF2B5EF4-FFF2-40B4-BE49-F238E27FC236}">
              <a16:creationId xmlns:a16="http://schemas.microsoft.com/office/drawing/2014/main" id="{555D7893-96EE-433A-AA6C-32E0DEE9FE76}"/>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161319</xdr:rowOff>
    </xdr:from>
    <xdr:to>
      <xdr:col>55</xdr:col>
      <xdr:colOff>0</xdr:colOff>
      <xdr:row>38</xdr:row>
      <xdr:rowOff>34631</xdr:rowOff>
    </xdr:to>
    <xdr:cxnSp macro="">
      <xdr:nvCxnSpPr>
        <xdr:cNvPr id="295" name="直線コネクタ 294">
          <a:extLst>
            <a:ext uri="{FF2B5EF4-FFF2-40B4-BE49-F238E27FC236}">
              <a16:creationId xmlns:a16="http://schemas.microsoft.com/office/drawing/2014/main" id="{31480E5C-F614-4E84-A815-FF1E625DE87F}"/>
            </a:ext>
          </a:extLst>
        </xdr:cNvPr>
        <xdr:cNvCxnSpPr/>
      </xdr:nvCxnSpPr>
      <xdr:spPr>
        <a:xfrm>
          <a:off x="9639300" y="5476269"/>
          <a:ext cx="838200" cy="107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6" name="補助費等平均値テキスト">
          <a:extLst>
            <a:ext uri="{FF2B5EF4-FFF2-40B4-BE49-F238E27FC236}">
              <a16:creationId xmlns:a16="http://schemas.microsoft.com/office/drawing/2014/main" id="{4555D766-6241-4887-935C-A9D36FFFA290}"/>
            </a:ext>
          </a:extLst>
        </xdr:cNvPr>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a:extLst>
            <a:ext uri="{FF2B5EF4-FFF2-40B4-BE49-F238E27FC236}">
              <a16:creationId xmlns:a16="http://schemas.microsoft.com/office/drawing/2014/main" id="{EAF34CC4-2C92-489C-94DB-FF4CF68E7017}"/>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161319</xdr:rowOff>
    </xdr:from>
    <xdr:to>
      <xdr:col>50</xdr:col>
      <xdr:colOff>114300</xdr:colOff>
      <xdr:row>38</xdr:row>
      <xdr:rowOff>62738</xdr:rowOff>
    </xdr:to>
    <xdr:cxnSp macro="">
      <xdr:nvCxnSpPr>
        <xdr:cNvPr id="298" name="直線コネクタ 297">
          <a:extLst>
            <a:ext uri="{FF2B5EF4-FFF2-40B4-BE49-F238E27FC236}">
              <a16:creationId xmlns:a16="http://schemas.microsoft.com/office/drawing/2014/main" id="{BB3103B5-9E5C-44EC-8F77-A507A7231771}"/>
            </a:ext>
          </a:extLst>
        </xdr:cNvPr>
        <xdr:cNvCxnSpPr/>
      </xdr:nvCxnSpPr>
      <xdr:spPr>
        <a:xfrm flipV="1">
          <a:off x="8750300" y="5476269"/>
          <a:ext cx="889000" cy="110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a:extLst>
            <a:ext uri="{FF2B5EF4-FFF2-40B4-BE49-F238E27FC236}">
              <a16:creationId xmlns:a16="http://schemas.microsoft.com/office/drawing/2014/main" id="{F823312E-2B47-43FA-A630-1088BDFEA2C5}"/>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300" name="テキスト ボックス 299">
          <a:extLst>
            <a:ext uri="{FF2B5EF4-FFF2-40B4-BE49-F238E27FC236}">
              <a16:creationId xmlns:a16="http://schemas.microsoft.com/office/drawing/2014/main" id="{2CB70F2A-AC31-4525-999B-85FB53A1AB68}"/>
            </a:ext>
          </a:extLst>
        </xdr:cNvPr>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61551</xdr:rowOff>
    </xdr:from>
    <xdr:to>
      <xdr:col>45</xdr:col>
      <xdr:colOff>177800</xdr:colOff>
      <xdr:row>38</xdr:row>
      <xdr:rowOff>62738</xdr:rowOff>
    </xdr:to>
    <xdr:cxnSp macro="">
      <xdr:nvCxnSpPr>
        <xdr:cNvPr id="301" name="直線コネクタ 300">
          <a:extLst>
            <a:ext uri="{FF2B5EF4-FFF2-40B4-BE49-F238E27FC236}">
              <a16:creationId xmlns:a16="http://schemas.microsoft.com/office/drawing/2014/main" id="{E93229D0-635B-4CA2-B675-8A5F523F848E}"/>
            </a:ext>
          </a:extLst>
        </xdr:cNvPr>
        <xdr:cNvCxnSpPr/>
      </xdr:nvCxnSpPr>
      <xdr:spPr>
        <a:xfrm>
          <a:off x="7861300" y="6576651"/>
          <a:ext cx="8890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a:extLst>
            <a:ext uri="{FF2B5EF4-FFF2-40B4-BE49-F238E27FC236}">
              <a16:creationId xmlns:a16="http://schemas.microsoft.com/office/drawing/2014/main" id="{EA9495BB-F413-4B58-B2A3-9AD559C6E2FF}"/>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303" name="テキスト ボックス 302">
          <a:extLst>
            <a:ext uri="{FF2B5EF4-FFF2-40B4-BE49-F238E27FC236}">
              <a16:creationId xmlns:a16="http://schemas.microsoft.com/office/drawing/2014/main" id="{CBE3675F-B7B5-4E57-9B72-CCEE5BAE4A22}"/>
            </a:ext>
          </a:extLst>
        </xdr:cNvPr>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61551</xdr:rowOff>
    </xdr:from>
    <xdr:to>
      <xdr:col>41</xdr:col>
      <xdr:colOff>50800</xdr:colOff>
      <xdr:row>38</xdr:row>
      <xdr:rowOff>66298</xdr:rowOff>
    </xdr:to>
    <xdr:cxnSp macro="">
      <xdr:nvCxnSpPr>
        <xdr:cNvPr id="304" name="直線コネクタ 303">
          <a:extLst>
            <a:ext uri="{FF2B5EF4-FFF2-40B4-BE49-F238E27FC236}">
              <a16:creationId xmlns:a16="http://schemas.microsoft.com/office/drawing/2014/main" id="{B47F127A-091F-4641-B42E-8D53C5EB9E78}"/>
            </a:ext>
          </a:extLst>
        </xdr:cNvPr>
        <xdr:cNvCxnSpPr/>
      </xdr:nvCxnSpPr>
      <xdr:spPr>
        <a:xfrm flipV="1">
          <a:off x="6972300" y="6576651"/>
          <a:ext cx="889000" cy="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a:extLst>
            <a:ext uri="{FF2B5EF4-FFF2-40B4-BE49-F238E27FC236}">
              <a16:creationId xmlns:a16="http://schemas.microsoft.com/office/drawing/2014/main" id="{5551D22B-062D-4DEE-9737-2ADD7B5CE174}"/>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13022</xdr:rowOff>
    </xdr:from>
    <xdr:ext cx="534377" cy="259045"/>
    <xdr:sp macro="" textlink="">
      <xdr:nvSpPr>
        <xdr:cNvPr id="306" name="テキスト ボックス 305">
          <a:extLst>
            <a:ext uri="{FF2B5EF4-FFF2-40B4-BE49-F238E27FC236}">
              <a16:creationId xmlns:a16="http://schemas.microsoft.com/office/drawing/2014/main" id="{86E35287-C3F8-4287-AD1E-0E80537DAFF6}"/>
            </a:ext>
          </a:extLst>
        </xdr:cNvPr>
        <xdr:cNvSpPr txBox="1"/>
      </xdr:nvSpPr>
      <xdr:spPr>
        <a:xfrm>
          <a:off x="7594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7" name="フローチャート: 判断 306">
          <a:extLst>
            <a:ext uri="{FF2B5EF4-FFF2-40B4-BE49-F238E27FC236}">
              <a16:creationId xmlns:a16="http://schemas.microsoft.com/office/drawing/2014/main" id="{B0092A16-52AA-4934-AF89-2DAD3DD84DCF}"/>
            </a:ext>
          </a:extLst>
        </xdr:cNvPr>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32660</xdr:rowOff>
    </xdr:from>
    <xdr:ext cx="534377" cy="259045"/>
    <xdr:sp macro="" textlink="">
      <xdr:nvSpPr>
        <xdr:cNvPr id="308" name="テキスト ボックス 307">
          <a:extLst>
            <a:ext uri="{FF2B5EF4-FFF2-40B4-BE49-F238E27FC236}">
              <a16:creationId xmlns:a16="http://schemas.microsoft.com/office/drawing/2014/main" id="{03601BAD-D708-4DFD-8AEC-AF39B3C61B77}"/>
            </a:ext>
          </a:extLst>
        </xdr:cNvPr>
        <xdr:cNvSpPr txBox="1"/>
      </xdr:nvSpPr>
      <xdr:spPr>
        <a:xfrm>
          <a:off x="6705111" y="62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569E468A-1859-479E-B4AD-23A9C3DDB4E3}"/>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4C3A51F1-7711-475E-BFAB-61ED0D3E7BE4}"/>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D33F3C58-E0CB-496F-976D-6CAF935570CA}"/>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2249DF0B-821F-4D48-B5FD-20ACFEF64FD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5EC3F49B-3D7D-43F2-B521-9401F75858EE}"/>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155281</xdr:rowOff>
    </xdr:from>
    <xdr:to>
      <xdr:col>55</xdr:col>
      <xdr:colOff>50800</xdr:colOff>
      <xdr:row>38</xdr:row>
      <xdr:rowOff>85431</xdr:rowOff>
    </xdr:to>
    <xdr:sp macro="" textlink="">
      <xdr:nvSpPr>
        <xdr:cNvPr id="314" name="楕円 313">
          <a:extLst>
            <a:ext uri="{FF2B5EF4-FFF2-40B4-BE49-F238E27FC236}">
              <a16:creationId xmlns:a16="http://schemas.microsoft.com/office/drawing/2014/main" id="{EC7AAA65-D4AB-4737-A2DE-BDB2C9F78DE3}"/>
            </a:ext>
          </a:extLst>
        </xdr:cNvPr>
        <xdr:cNvSpPr/>
      </xdr:nvSpPr>
      <xdr:spPr>
        <a:xfrm>
          <a:off x="10426700" y="649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70208</xdr:rowOff>
    </xdr:from>
    <xdr:ext cx="534377" cy="259045"/>
    <xdr:sp macro="" textlink="">
      <xdr:nvSpPr>
        <xdr:cNvPr id="315" name="補助費等該当値テキスト">
          <a:extLst>
            <a:ext uri="{FF2B5EF4-FFF2-40B4-BE49-F238E27FC236}">
              <a16:creationId xmlns:a16="http://schemas.microsoft.com/office/drawing/2014/main" id="{E6B0A511-9EB2-4615-ACCE-3D30F52AB4D5}"/>
            </a:ext>
          </a:extLst>
        </xdr:cNvPr>
        <xdr:cNvSpPr txBox="1"/>
      </xdr:nvSpPr>
      <xdr:spPr>
        <a:xfrm>
          <a:off x="10528300" y="641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110519</xdr:rowOff>
    </xdr:from>
    <xdr:to>
      <xdr:col>50</xdr:col>
      <xdr:colOff>165100</xdr:colOff>
      <xdr:row>32</xdr:row>
      <xdr:rowOff>40669</xdr:rowOff>
    </xdr:to>
    <xdr:sp macro="" textlink="">
      <xdr:nvSpPr>
        <xdr:cNvPr id="316" name="楕円 315">
          <a:extLst>
            <a:ext uri="{FF2B5EF4-FFF2-40B4-BE49-F238E27FC236}">
              <a16:creationId xmlns:a16="http://schemas.microsoft.com/office/drawing/2014/main" id="{36CAA5AE-EF29-4236-8EEB-31D8E4AC58C6}"/>
            </a:ext>
          </a:extLst>
        </xdr:cNvPr>
        <xdr:cNvSpPr/>
      </xdr:nvSpPr>
      <xdr:spPr>
        <a:xfrm>
          <a:off x="9588500" y="54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31796</xdr:rowOff>
    </xdr:from>
    <xdr:ext cx="599010" cy="259045"/>
    <xdr:sp macro="" textlink="">
      <xdr:nvSpPr>
        <xdr:cNvPr id="317" name="テキスト ボックス 316">
          <a:extLst>
            <a:ext uri="{FF2B5EF4-FFF2-40B4-BE49-F238E27FC236}">
              <a16:creationId xmlns:a16="http://schemas.microsoft.com/office/drawing/2014/main" id="{4E1923CA-F0B5-4866-81A5-3CED0FA9BB03}"/>
            </a:ext>
          </a:extLst>
        </xdr:cNvPr>
        <xdr:cNvSpPr txBox="1"/>
      </xdr:nvSpPr>
      <xdr:spPr>
        <a:xfrm>
          <a:off x="9339795" y="5518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11938</xdr:rowOff>
    </xdr:from>
    <xdr:to>
      <xdr:col>46</xdr:col>
      <xdr:colOff>38100</xdr:colOff>
      <xdr:row>38</xdr:row>
      <xdr:rowOff>113538</xdr:rowOff>
    </xdr:to>
    <xdr:sp macro="" textlink="">
      <xdr:nvSpPr>
        <xdr:cNvPr id="318" name="楕円 317">
          <a:extLst>
            <a:ext uri="{FF2B5EF4-FFF2-40B4-BE49-F238E27FC236}">
              <a16:creationId xmlns:a16="http://schemas.microsoft.com/office/drawing/2014/main" id="{4210A79E-779F-4E58-87A5-965F2952142C}"/>
            </a:ext>
          </a:extLst>
        </xdr:cNvPr>
        <xdr:cNvSpPr/>
      </xdr:nvSpPr>
      <xdr:spPr>
        <a:xfrm>
          <a:off x="8699500" y="65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104665</xdr:rowOff>
    </xdr:from>
    <xdr:ext cx="534377" cy="259045"/>
    <xdr:sp macro="" textlink="">
      <xdr:nvSpPr>
        <xdr:cNvPr id="319" name="テキスト ボックス 318">
          <a:extLst>
            <a:ext uri="{FF2B5EF4-FFF2-40B4-BE49-F238E27FC236}">
              <a16:creationId xmlns:a16="http://schemas.microsoft.com/office/drawing/2014/main" id="{B47ABA3E-03AB-471B-9084-33AD66DA6DCD}"/>
            </a:ext>
          </a:extLst>
        </xdr:cNvPr>
        <xdr:cNvSpPr txBox="1"/>
      </xdr:nvSpPr>
      <xdr:spPr>
        <a:xfrm>
          <a:off x="8483111" y="661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10751</xdr:rowOff>
    </xdr:from>
    <xdr:to>
      <xdr:col>41</xdr:col>
      <xdr:colOff>101600</xdr:colOff>
      <xdr:row>38</xdr:row>
      <xdr:rowOff>112351</xdr:rowOff>
    </xdr:to>
    <xdr:sp macro="" textlink="">
      <xdr:nvSpPr>
        <xdr:cNvPr id="320" name="楕円 319">
          <a:extLst>
            <a:ext uri="{FF2B5EF4-FFF2-40B4-BE49-F238E27FC236}">
              <a16:creationId xmlns:a16="http://schemas.microsoft.com/office/drawing/2014/main" id="{43FA517A-264B-457A-A88D-6A5080C03930}"/>
            </a:ext>
          </a:extLst>
        </xdr:cNvPr>
        <xdr:cNvSpPr/>
      </xdr:nvSpPr>
      <xdr:spPr>
        <a:xfrm>
          <a:off x="7810500" y="65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103478</xdr:rowOff>
    </xdr:from>
    <xdr:ext cx="534377" cy="259045"/>
    <xdr:sp macro="" textlink="">
      <xdr:nvSpPr>
        <xdr:cNvPr id="321" name="テキスト ボックス 320">
          <a:extLst>
            <a:ext uri="{FF2B5EF4-FFF2-40B4-BE49-F238E27FC236}">
              <a16:creationId xmlns:a16="http://schemas.microsoft.com/office/drawing/2014/main" id="{F8795099-1742-4C06-ACAC-D06FA5900FA3}"/>
            </a:ext>
          </a:extLst>
        </xdr:cNvPr>
        <xdr:cNvSpPr txBox="1"/>
      </xdr:nvSpPr>
      <xdr:spPr>
        <a:xfrm>
          <a:off x="7594111" y="661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15498</xdr:rowOff>
    </xdr:from>
    <xdr:to>
      <xdr:col>36</xdr:col>
      <xdr:colOff>165100</xdr:colOff>
      <xdr:row>38</xdr:row>
      <xdr:rowOff>117098</xdr:rowOff>
    </xdr:to>
    <xdr:sp macro="" textlink="">
      <xdr:nvSpPr>
        <xdr:cNvPr id="322" name="楕円 321">
          <a:extLst>
            <a:ext uri="{FF2B5EF4-FFF2-40B4-BE49-F238E27FC236}">
              <a16:creationId xmlns:a16="http://schemas.microsoft.com/office/drawing/2014/main" id="{2D222057-65DA-450B-A371-B1FFF536A8AF}"/>
            </a:ext>
          </a:extLst>
        </xdr:cNvPr>
        <xdr:cNvSpPr/>
      </xdr:nvSpPr>
      <xdr:spPr>
        <a:xfrm>
          <a:off x="6921500" y="653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108225</xdr:rowOff>
    </xdr:from>
    <xdr:ext cx="534377" cy="259045"/>
    <xdr:sp macro="" textlink="">
      <xdr:nvSpPr>
        <xdr:cNvPr id="323" name="テキスト ボックス 322">
          <a:extLst>
            <a:ext uri="{FF2B5EF4-FFF2-40B4-BE49-F238E27FC236}">
              <a16:creationId xmlns:a16="http://schemas.microsoft.com/office/drawing/2014/main" id="{B86B5947-15B4-4D26-990F-34A8D6C4F013}"/>
            </a:ext>
          </a:extLst>
        </xdr:cNvPr>
        <xdr:cNvSpPr txBox="1"/>
      </xdr:nvSpPr>
      <xdr:spPr>
        <a:xfrm>
          <a:off x="6705111" y="662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4835798D-B769-41C1-8406-8D2202573B58}"/>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13D2251E-8AAE-44B0-9BF8-4DCEC779DF14}"/>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A50AB106-1298-4E46-BF89-8287AA718B7C}"/>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8B1BCD0C-7882-4A53-AC6F-844305A3B3C3}"/>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7CE61D44-87C2-4971-8265-ECFE4084B5EF}"/>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63A146F0-A562-4C0B-9B5E-31C8D66DE81A}"/>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5B048430-00DC-4F30-AB60-C75EB4D4CBD3}"/>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ED1F537F-784A-4779-9EF8-0DC5BF40E3B4}"/>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818170B3-8379-4062-B1C2-910DB4C057F5}"/>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566B0E6A-5C57-408C-AACF-8B38645C731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1D872322-3846-44CD-AEA8-E963AC137729}"/>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AF558487-73E5-40CF-B25C-88FC31B0B5FD}"/>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DAC57703-55CA-4D86-919B-7D44DBA9CA33}"/>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15FCFEF8-97BE-4FAE-9F24-C199B5CE3A66}"/>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95EFD491-3C0C-4A79-9D1A-698B6898B4D9}"/>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904128D3-206B-40D3-8803-1B2871DF04DD}"/>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F52B3171-5F80-44D4-8337-F0B78168EEEB}"/>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95E1F1B4-584A-4935-B9D1-0E1A31E67036}"/>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284ACB89-BEF4-461C-A6BC-FA3975DEBB2D}"/>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A49FAA04-38F0-4BCC-8E41-154D48798BEB}"/>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5F87741B-3FB5-404F-A700-3D854D61B974}"/>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33FBB74E-B5B6-4182-9852-04C91E9CAEBD}"/>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1C94B0EB-0648-41F3-B42B-7C36B6D006AE}"/>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C583F2D2-CE7B-4631-B4F5-6FADF6105B5D}"/>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a:extLst>
            <a:ext uri="{FF2B5EF4-FFF2-40B4-BE49-F238E27FC236}">
              <a16:creationId xmlns:a16="http://schemas.microsoft.com/office/drawing/2014/main" id="{709E08E9-8D8A-43E8-BDB3-571F96F01E1A}"/>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a:extLst>
            <a:ext uri="{FF2B5EF4-FFF2-40B4-BE49-F238E27FC236}">
              <a16:creationId xmlns:a16="http://schemas.microsoft.com/office/drawing/2014/main" id="{477C3F64-0EF4-46D9-889E-EE434F8F1E4E}"/>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a:extLst>
            <a:ext uri="{FF2B5EF4-FFF2-40B4-BE49-F238E27FC236}">
              <a16:creationId xmlns:a16="http://schemas.microsoft.com/office/drawing/2014/main" id="{F9744F52-FD5A-417E-8D4A-62B8DEF3C42B}"/>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a:extLst>
            <a:ext uri="{FF2B5EF4-FFF2-40B4-BE49-F238E27FC236}">
              <a16:creationId xmlns:a16="http://schemas.microsoft.com/office/drawing/2014/main" id="{1D7AB958-64CE-423C-9295-402DD2521DA9}"/>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a:extLst>
            <a:ext uri="{FF2B5EF4-FFF2-40B4-BE49-F238E27FC236}">
              <a16:creationId xmlns:a16="http://schemas.microsoft.com/office/drawing/2014/main" id="{C7BDB0AA-8552-4B28-A07B-9505B4621D29}"/>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121983</xdr:rowOff>
    </xdr:from>
    <xdr:to>
      <xdr:col>55</xdr:col>
      <xdr:colOff>0</xdr:colOff>
      <xdr:row>56</xdr:row>
      <xdr:rowOff>119526</xdr:rowOff>
    </xdr:to>
    <xdr:cxnSp macro="">
      <xdr:nvCxnSpPr>
        <xdr:cNvPr id="353" name="直線コネクタ 352">
          <a:extLst>
            <a:ext uri="{FF2B5EF4-FFF2-40B4-BE49-F238E27FC236}">
              <a16:creationId xmlns:a16="http://schemas.microsoft.com/office/drawing/2014/main" id="{93A95CAC-EA87-4989-85FD-6147F8D45739}"/>
            </a:ext>
          </a:extLst>
        </xdr:cNvPr>
        <xdr:cNvCxnSpPr/>
      </xdr:nvCxnSpPr>
      <xdr:spPr>
        <a:xfrm>
          <a:off x="9639300" y="9380283"/>
          <a:ext cx="838200" cy="34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4" name="普通建設事業費平均値テキスト">
          <a:extLst>
            <a:ext uri="{FF2B5EF4-FFF2-40B4-BE49-F238E27FC236}">
              <a16:creationId xmlns:a16="http://schemas.microsoft.com/office/drawing/2014/main" id="{542F5D48-6177-4F3D-B9AA-6740087EB30F}"/>
            </a:ext>
          </a:extLst>
        </xdr:cNvPr>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a:extLst>
            <a:ext uri="{FF2B5EF4-FFF2-40B4-BE49-F238E27FC236}">
              <a16:creationId xmlns:a16="http://schemas.microsoft.com/office/drawing/2014/main" id="{EC049ECB-7ED6-4121-AC89-5A579ABA9F08}"/>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121983</xdr:rowOff>
    </xdr:from>
    <xdr:to>
      <xdr:col>50</xdr:col>
      <xdr:colOff>114300</xdr:colOff>
      <xdr:row>57</xdr:row>
      <xdr:rowOff>126270</xdr:rowOff>
    </xdr:to>
    <xdr:cxnSp macro="">
      <xdr:nvCxnSpPr>
        <xdr:cNvPr id="356" name="直線コネクタ 355">
          <a:extLst>
            <a:ext uri="{FF2B5EF4-FFF2-40B4-BE49-F238E27FC236}">
              <a16:creationId xmlns:a16="http://schemas.microsoft.com/office/drawing/2014/main" id="{7D70A5FC-B997-4DCF-ABCF-85FABB1ED153}"/>
            </a:ext>
          </a:extLst>
        </xdr:cNvPr>
        <xdr:cNvCxnSpPr/>
      </xdr:nvCxnSpPr>
      <xdr:spPr>
        <a:xfrm flipV="1">
          <a:off x="8750300" y="9380283"/>
          <a:ext cx="889000" cy="51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a:extLst>
            <a:ext uri="{FF2B5EF4-FFF2-40B4-BE49-F238E27FC236}">
              <a16:creationId xmlns:a16="http://schemas.microsoft.com/office/drawing/2014/main" id="{B0BACBF0-E2B4-4B43-BCBD-62FE3C41F71F}"/>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158938</xdr:rowOff>
    </xdr:from>
    <xdr:ext cx="534377" cy="259045"/>
    <xdr:sp macro="" textlink="">
      <xdr:nvSpPr>
        <xdr:cNvPr id="358" name="テキスト ボックス 357">
          <a:extLst>
            <a:ext uri="{FF2B5EF4-FFF2-40B4-BE49-F238E27FC236}">
              <a16:creationId xmlns:a16="http://schemas.microsoft.com/office/drawing/2014/main" id="{E022BFA5-832D-4B53-B869-EEE7FFD72F23}"/>
            </a:ext>
          </a:extLst>
        </xdr:cNvPr>
        <xdr:cNvSpPr txBox="1"/>
      </xdr:nvSpPr>
      <xdr:spPr>
        <a:xfrm>
          <a:off x="9372111" y="95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126270</xdr:rowOff>
    </xdr:from>
    <xdr:to>
      <xdr:col>45</xdr:col>
      <xdr:colOff>177800</xdr:colOff>
      <xdr:row>58</xdr:row>
      <xdr:rowOff>66281</xdr:rowOff>
    </xdr:to>
    <xdr:cxnSp macro="">
      <xdr:nvCxnSpPr>
        <xdr:cNvPr id="359" name="直線コネクタ 358">
          <a:extLst>
            <a:ext uri="{FF2B5EF4-FFF2-40B4-BE49-F238E27FC236}">
              <a16:creationId xmlns:a16="http://schemas.microsoft.com/office/drawing/2014/main" id="{EBEB89FA-5903-4FBA-B4C9-ABCA57298490}"/>
            </a:ext>
          </a:extLst>
        </xdr:cNvPr>
        <xdr:cNvCxnSpPr/>
      </xdr:nvCxnSpPr>
      <xdr:spPr>
        <a:xfrm flipV="1">
          <a:off x="7861300" y="9898920"/>
          <a:ext cx="889000" cy="1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a:extLst>
            <a:ext uri="{FF2B5EF4-FFF2-40B4-BE49-F238E27FC236}">
              <a16:creationId xmlns:a16="http://schemas.microsoft.com/office/drawing/2014/main" id="{5ADFA841-8E18-4AD6-AA86-6550884C1587}"/>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61" name="テキスト ボックス 360">
          <a:extLst>
            <a:ext uri="{FF2B5EF4-FFF2-40B4-BE49-F238E27FC236}">
              <a16:creationId xmlns:a16="http://schemas.microsoft.com/office/drawing/2014/main" id="{CD856321-4D38-4286-A19F-3E556BC2D03E}"/>
            </a:ext>
          </a:extLst>
        </xdr:cNvPr>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66281</xdr:rowOff>
    </xdr:from>
    <xdr:to>
      <xdr:col>41</xdr:col>
      <xdr:colOff>50800</xdr:colOff>
      <xdr:row>58</xdr:row>
      <xdr:rowOff>170904</xdr:rowOff>
    </xdr:to>
    <xdr:cxnSp macro="">
      <xdr:nvCxnSpPr>
        <xdr:cNvPr id="362" name="直線コネクタ 361">
          <a:extLst>
            <a:ext uri="{FF2B5EF4-FFF2-40B4-BE49-F238E27FC236}">
              <a16:creationId xmlns:a16="http://schemas.microsoft.com/office/drawing/2014/main" id="{EC792EA7-D837-417A-8621-37F91B70DE2C}"/>
            </a:ext>
          </a:extLst>
        </xdr:cNvPr>
        <xdr:cNvCxnSpPr/>
      </xdr:nvCxnSpPr>
      <xdr:spPr>
        <a:xfrm flipV="1">
          <a:off x="6972300" y="10010381"/>
          <a:ext cx="889000" cy="10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a:extLst>
            <a:ext uri="{FF2B5EF4-FFF2-40B4-BE49-F238E27FC236}">
              <a16:creationId xmlns:a16="http://schemas.microsoft.com/office/drawing/2014/main" id="{66FA7283-15D8-485B-A395-F9A976AC7C89}"/>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4" name="テキスト ボックス 363">
          <a:extLst>
            <a:ext uri="{FF2B5EF4-FFF2-40B4-BE49-F238E27FC236}">
              <a16:creationId xmlns:a16="http://schemas.microsoft.com/office/drawing/2014/main" id="{9B38EB30-53E7-4E51-875A-86BEFEAE8C42}"/>
            </a:ext>
          </a:extLst>
        </xdr:cNvPr>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5" name="フローチャート: 判断 364">
          <a:extLst>
            <a:ext uri="{FF2B5EF4-FFF2-40B4-BE49-F238E27FC236}">
              <a16:creationId xmlns:a16="http://schemas.microsoft.com/office/drawing/2014/main" id="{00BD5C8E-4476-4F2D-BB91-6AF5EA116F90}"/>
            </a:ext>
          </a:extLst>
        </xdr:cNvPr>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91050</xdr:rowOff>
    </xdr:from>
    <xdr:ext cx="534377" cy="259045"/>
    <xdr:sp macro="" textlink="">
      <xdr:nvSpPr>
        <xdr:cNvPr id="366" name="テキスト ボックス 365">
          <a:extLst>
            <a:ext uri="{FF2B5EF4-FFF2-40B4-BE49-F238E27FC236}">
              <a16:creationId xmlns:a16="http://schemas.microsoft.com/office/drawing/2014/main" id="{C9DF5C39-1517-40D7-93C6-38F1DC80F680}"/>
            </a:ext>
          </a:extLst>
        </xdr:cNvPr>
        <xdr:cNvSpPr txBox="1"/>
      </xdr:nvSpPr>
      <xdr:spPr>
        <a:xfrm>
          <a:off x="6705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E11CA644-088B-4646-9AFD-5F6C6A66A6F3}"/>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68738001-BF21-48AC-A4FD-653F0A5CDD0E}"/>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46444588-50B5-4B27-8A3D-51D1290674ED}"/>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8BF94B66-CDCC-42CD-9595-8D1E1FB81E11}"/>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4558A4BA-1072-4746-BD13-6B5DA5E23AB5}"/>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68726</xdr:rowOff>
    </xdr:from>
    <xdr:to>
      <xdr:col>55</xdr:col>
      <xdr:colOff>50800</xdr:colOff>
      <xdr:row>56</xdr:row>
      <xdr:rowOff>170326</xdr:rowOff>
    </xdr:to>
    <xdr:sp macro="" textlink="">
      <xdr:nvSpPr>
        <xdr:cNvPr id="372" name="楕円 371">
          <a:extLst>
            <a:ext uri="{FF2B5EF4-FFF2-40B4-BE49-F238E27FC236}">
              <a16:creationId xmlns:a16="http://schemas.microsoft.com/office/drawing/2014/main" id="{FB86129C-78AE-434D-944E-09DD99986C5E}"/>
            </a:ext>
          </a:extLst>
        </xdr:cNvPr>
        <xdr:cNvSpPr/>
      </xdr:nvSpPr>
      <xdr:spPr>
        <a:xfrm>
          <a:off x="10426700" y="966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47153</xdr:rowOff>
    </xdr:from>
    <xdr:ext cx="534377" cy="259045"/>
    <xdr:sp macro="" textlink="">
      <xdr:nvSpPr>
        <xdr:cNvPr id="373" name="普通建設事業費該当値テキスト">
          <a:extLst>
            <a:ext uri="{FF2B5EF4-FFF2-40B4-BE49-F238E27FC236}">
              <a16:creationId xmlns:a16="http://schemas.microsoft.com/office/drawing/2014/main" id="{7925704A-5DC8-4AA0-99A0-D28A25FFDEFA}"/>
            </a:ext>
          </a:extLst>
        </xdr:cNvPr>
        <xdr:cNvSpPr txBox="1"/>
      </xdr:nvSpPr>
      <xdr:spPr>
        <a:xfrm>
          <a:off x="10528300" y="964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71183</xdr:rowOff>
    </xdr:from>
    <xdr:to>
      <xdr:col>50</xdr:col>
      <xdr:colOff>165100</xdr:colOff>
      <xdr:row>55</xdr:row>
      <xdr:rowOff>1333</xdr:rowOff>
    </xdr:to>
    <xdr:sp macro="" textlink="">
      <xdr:nvSpPr>
        <xdr:cNvPr id="374" name="楕円 373">
          <a:extLst>
            <a:ext uri="{FF2B5EF4-FFF2-40B4-BE49-F238E27FC236}">
              <a16:creationId xmlns:a16="http://schemas.microsoft.com/office/drawing/2014/main" id="{ECA312DD-45CF-4443-B99A-403377992778}"/>
            </a:ext>
          </a:extLst>
        </xdr:cNvPr>
        <xdr:cNvSpPr/>
      </xdr:nvSpPr>
      <xdr:spPr>
        <a:xfrm>
          <a:off x="9588500" y="932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17860</xdr:rowOff>
    </xdr:from>
    <xdr:ext cx="534377" cy="259045"/>
    <xdr:sp macro="" textlink="">
      <xdr:nvSpPr>
        <xdr:cNvPr id="375" name="テキスト ボックス 374">
          <a:extLst>
            <a:ext uri="{FF2B5EF4-FFF2-40B4-BE49-F238E27FC236}">
              <a16:creationId xmlns:a16="http://schemas.microsoft.com/office/drawing/2014/main" id="{23A3B7FE-706F-4AFB-9ACB-1BF2A45C8C76}"/>
            </a:ext>
          </a:extLst>
        </xdr:cNvPr>
        <xdr:cNvSpPr txBox="1"/>
      </xdr:nvSpPr>
      <xdr:spPr>
        <a:xfrm>
          <a:off x="9372111" y="910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75470</xdr:rowOff>
    </xdr:from>
    <xdr:to>
      <xdr:col>46</xdr:col>
      <xdr:colOff>38100</xdr:colOff>
      <xdr:row>58</xdr:row>
      <xdr:rowOff>5620</xdr:rowOff>
    </xdr:to>
    <xdr:sp macro="" textlink="">
      <xdr:nvSpPr>
        <xdr:cNvPr id="376" name="楕円 375">
          <a:extLst>
            <a:ext uri="{FF2B5EF4-FFF2-40B4-BE49-F238E27FC236}">
              <a16:creationId xmlns:a16="http://schemas.microsoft.com/office/drawing/2014/main" id="{B251608D-D23B-4836-B2A7-6E647BCEFDE6}"/>
            </a:ext>
          </a:extLst>
        </xdr:cNvPr>
        <xdr:cNvSpPr/>
      </xdr:nvSpPr>
      <xdr:spPr>
        <a:xfrm>
          <a:off x="8699500" y="98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168197</xdr:rowOff>
    </xdr:from>
    <xdr:ext cx="534377" cy="259045"/>
    <xdr:sp macro="" textlink="">
      <xdr:nvSpPr>
        <xdr:cNvPr id="377" name="テキスト ボックス 376">
          <a:extLst>
            <a:ext uri="{FF2B5EF4-FFF2-40B4-BE49-F238E27FC236}">
              <a16:creationId xmlns:a16="http://schemas.microsoft.com/office/drawing/2014/main" id="{D0D6D3D0-6D46-4E6B-B543-3775568D986B}"/>
            </a:ext>
          </a:extLst>
        </xdr:cNvPr>
        <xdr:cNvSpPr txBox="1"/>
      </xdr:nvSpPr>
      <xdr:spPr>
        <a:xfrm>
          <a:off x="8483111" y="99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15481</xdr:rowOff>
    </xdr:from>
    <xdr:to>
      <xdr:col>41</xdr:col>
      <xdr:colOff>101600</xdr:colOff>
      <xdr:row>58</xdr:row>
      <xdr:rowOff>117081</xdr:rowOff>
    </xdr:to>
    <xdr:sp macro="" textlink="">
      <xdr:nvSpPr>
        <xdr:cNvPr id="378" name="楕円 377">
          <a:extLst>
            <a:ext uri="{FF2B5EF4-FFF2-40B4-BE49-F238E27FC236}">
              <a16:creationId xmlns:a16="http://schemas.microsoft.com/office/drawing/2014/main" id="{1E77C637-065D-4AA9-A451-13CBF05DE56A}"/>
            </a:ext>
          </a:extLst>
        </xdr:cNvPr>
        <xdr:cNvSpPr/>
      </xdr:nvSpPr>
      <xdr:spPr>
        <a:xfrm>
          <a:off x="7810500" y="995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108208</xdr:rowOff>
    </xdr:from>
    <xdr:ext cx="534377" cy="259045"/>
    <xdr:sp macro="" textlink="">
      <xdr:nvSpPr>
        <xdr:cNvPr id="379" name="テキスト ボックス 378">
          <a:extLst>
            <a:ext uri="{FF2B5EF4-FFF2-40B4-BE49-F238E27FC236}">
              <a16:creationId xmlns:a16="http://schemas.microsoft.com/office/drawing/2014/main" id="{0805B507-77CE-4E66-BC2F-15BC9BE45DB5}"/>
            </a:ext>
          </a:extLst>
        </xdr:cNvPr>
        <xdr:cNvSpPr txBox="1"/>
      </xdr:nvSpPr>
      <xdr:spPr>
        <a:xfrm>
          <a:off x="7594111" y="1005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120104</xdr:rowOff>
    </xdr:from>
    <xdr:to>
      <xdr:col>36</xdr:col>
      <xdr:colOff>165100</xdr:colOff>
      <xdr:row>59</xdr:row>
      <xdr:rowOff>50254</xdr:rowOff>
    </xdr:to>
    <xdr:sp macro="" textlink="">
      <xdr:nvSpPr>
        <xdr:cNvPr id="380" name="楕円 379">
          <a:extLst>
            <a:ext uri="{FF2B5EF4-FFF2-40B4-BE49-F238E27FC236}">
              <a16:creationId xmlns:a16="http://schemas.microsoft.com/office/drawing/2014/main" id="{428B6149-0E90-44E8-95F1-3C46FB42FCAA}"/>
            </a:ext>
          </a:extLst>
        </xdr:cNvPr>
        <xdr:cNvSpPr/>
      </xdr:nvSpPr>
      <xdr:spPr>
        <a:xfrm>
          <a:off x="6921500" y="100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41381</xdr:rowOff>
    </xdr:from>
    <xdr:ext cx="534377" cy="259045"/>
    <xdr:sp macro="" textlink="">
      <xdr:nvSpPr>
        <xdr:cNvPr id="381" name="テキスト ボックス 380">
          <a:extLst>
            <a:ext uri="{FF2B5EF4-FFF2-40B4-BE49-F238E27FC236}">
              <a16:creationId xmlns:a16="http://schemas.microsoft.com/office/drawing/2014/main" id="{271DDDD1-E194-448C-B06D-14ABBC619BC7}"/>
            </a:ext>
          </a:extLst>
        </xdr:cNvPr>
        <xdr:cNvSpPr txBox="1"/>
      </xdr:nvSpPr>
      <xdr:spPr>
        <a:xfrm>
          <a:off x="6705111" y="1015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4D0E38BC-8CBE-40A8-9974-451884E1FBE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E8EA7B3C-CA1E-4FBB-894E-0DCCB7428658}"/>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912C373C-288C-4013-8B84-2DBEB695EABF}"/>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768C4ABF-428C-4D55-93B6-3A2A95DC09D6}"/>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5358D78D-BD98-4119-AA83-5815B8530E82}"/>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6436864E-7278-47A7-A659-87D63DBC2792}"/>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8DA2BD5B-FE09-4F5E-95CF-984FB134737E}"/>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71D10713-0D60-4242-B122-BE1276F971CB}"/>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8C28DC1C-5270-436F-BF43-4F46DA16FA96}"/>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F32D0FF-A9DF-4C76-8F7F-917E51B01421}"/>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F1B488F0-38E9-4EE5-8FDD-F3452C9958A3}"/>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73C21E3F-BF90-4CC7-B7CB-B8A7C0E2C67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D9A7A418-D0A0-40B8-A995-8DC854426F1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E0A32BA6-D44E-4E47-AE72-C912793B3FBE}"/>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D01D585-13F8-4CA5-8F41-80EDBBAE91BE}"/>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E72E3178-3141-46AD-A726-FD617518826B}"/>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3B016171-267C-40D5-A106-5E117B93349F}"/>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AB670E05-396E-410F-AB28-C39DD61CCEB8}"/>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E0D1CD39-B30E-4D4E-8F0D-0346ECAD1DEF}"/>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A059DD07-D9CD-4352-9F56-192248121A63}"/>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772094A0-2C5B-452E-83E9-3DBFC6086E57}"/>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11CCC6E6-AF7A-40FE-B682-4221B82BCD24}"/>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F7CEF90C-A0D7-4767-A0C5-9AA987586857}"/>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4D3AA927-4EAF-4D64-B0FA-F1B119746EFA}"/>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93F616F8-5CA9-43A1-A84A-1F238A0C448B}"/>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a:extLst>
            <a:ext uri="{FF2B5EF4-FFF2-40B4-BE49-F238E27FC236}">
              <a16:creationId xmlns:a16="http://schemas.microsoft.com/office/drawing/2014/main" id="{DB1CB326-0429-42CE-BB79-7AB209688EF5}"/>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a:extLst>
            <a:ext uri="{FF2B5EF4-FFF2-40B4-BE49-F238E27FC236}">
              <a16:creationId xmlns:a16="http://schemas.microsoft.com/office/drawing/2014/main" id="{F572A8E6-C2B2-49EB-A3F1-A67A0103EF41}"/>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a:extLst>
            <a:ext uri="{FF2B5EF4-FFF2-40B4-BE49-F238E27FC236}">
              <a16:creationId xmlns:a16="http://schemas.microsoft.com/office/drawing/2014/main" id="{687E3847-E833-4267-8BF5-B91B902C8696}"/>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a:extLst>
            <a:ext uri="{FF2B5EF4-FFF2-40B4-BE49-F238E27FC236}">
              <a16:creationId xmlns:a16="http://schemas.microsoft.com/office/drawing/2014/main" id="{F3A16518-3380-4B4B-A09F-3EA2FCD0BDC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a:extLst>
            <a:ext uri="{FF2B5EF4-FFF2-40B4-BE49-F238E27FC236}">
              <a16:creationId xmlns:a16="http://schemas.microsoft.com/office/drawing/2014/main" id="{08180D02-EEFC-422C-B955-F0A05803C2A3}"/>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41402</xdr:rowOff>
    </xdr:from>
    <xdr:to>
      <xdr:col>55</xdr:col>
      <xdr:colOff>0</xdr:colOff>
      <xdr:row>76</xdr:row>
      <xdr:rowOff>39083</xdr:rowOff>
    </xdr:to>
    <xdr:cxnSp macro="">
      <xdr:nvCxnSpPr>
        <xdr:cNvPr id="412" name="直線コネクタ 411">
          <a:extLst>
            <a:ext uri="{FF2B5EF4-FFF2-40B4-BE49-F238E27FC236}">
              <a16:creationId xmlns:a16="http://schemas.microsoft.com/office/drawing/2014/main" id="{D604F528-16B6-41E9-8744-A94BFF5948D7}"/>
            </a:ext>
          </a:extLst>
        </xdr:cNvPr>
        <xdr:cNvCxnSpPr/>
      </xdr:nvCxnSpPr>
      <xdr:spPr>
        <a:xfrm flipV="1">
          <a:off x="9639300" y="12900152"/>
          <a:ext cx="838200" cy="16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115594</xdr:rowOff>
    </xdr:from>
    <xdr:ext cx="534377" cy="259045"/>
    <xdr:sp macro="" textlink="">
      <xdr:nvSpPr>
        <xdr:cNvPr id="413" name="普通建設事業費 （ うち新規整備　）平均値テキスト">
          <a:extLst>
            <a:ext uri="{FF2B5EF4-FFF2-40B4-BE49-F238E27FC236}">
              <a16:creationId xmlns:a16="http://schemas.microsoft.com/office/drawing/2014/main" id="{DB904E9A-EC47-4A4C-8C13-C1E12E052EC4}"/>
            </a:ext>
          </a:extLst>
        </xdr:cNvPr>
        <xdr:cNvSpPr txBox="1"/>
      </xdr:nvSpPr>
      <xdr:spPr>
        <a:xfrm>
          <a:off x="10528300" y="1314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a:extLst>
            <a:ext uri="{FF2B5EF4-FFF2-40B4-BE49-F238E27FC236}">
              <a16:creationId xmlns:a16="http://schemas.microsoft.com/office/drawing/2014/main" id="{37AD30F2-FA42-4FB9-90AE-5C03BCC1488C}"/>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39083</xdr:rowOff>
    </xdr:from>
    <xdr:to>
      <xdr:col>50</xdr:col>
      <xdr:colOff>114300</xdr:colOff>
      <xdr:row>78</xdr:row>
      <xdr:rowOff>86697</xdr:rowOff>
    </xdr:to>
    <xdr:cxnSp macro="">
      <xdr:nvCxnSpPr>
        <xdr:cNvPr id="415" name="直線コネクタ 414">
          <a:extLst>
            <a:ext uri="{FF2B5EF4-FFF2-40B4-BE49-F238E27FC236}">
              <a16:creationId xmlns:a16="http://schemas.microsoft.com/office/drawing/2014/main" id="{CD5C6B9D-0209-4325-851B-0B4A547E5F31}"/>
            </a:ext>
          </a:extLst>
        </xdr:cNvPr>
        <xdr:cNvCxnSpPr/>
      </xdr:nvCxnSpPr>
      <xdr:spPr>
        <a:xfrm flipV="1">
          <a:off x="8750300" y="13069283"/>
          <a:ext cx="889000" cy="39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a:extLst>
            <a:ext uri="{FF2B5EF4-FFF2-40B4-BE49-F238E27FC236}">
              <a16:creationId xmlns:a16="http://schemas.microsoft.com/office/drawing/2014/main" id="{B4F91BEC-D2CF-4164-9B59-BC7E0AFF57E6}"/>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32906</xdr:rowOff>
    </xdr:from>
    <xdr:ext cx="534377" cy="259045"/>
    <xdr:sp macro="" textlink="">
      <xdr:nvSpPr>
        <xdr:cNvPr id="417" name="テキスト ボックス 416">
          <a:extLst>
            <a:ext uri="{FF2B5EF4-FFF2-40B4-BE49-F238E27FC236}">
              <a16:creationId xmlns:a16="http://schemas.microsoft.com/office/drawing/2014/main" id="{06263992-F90C-4F25-96F4-917415C3D083}"/>
            </a:ext>
          </a:extLst>
        </xdr:cNvPr>
        <xdr:cNvSpPr txBox="1"/>
      </xdr:nvSpPr>
      <xdr:spPr>
        <a:xfrm>
          <a:off x="9372111" y="1323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76476</xdr:rowOff>
    </xdr:from>
    <xdr:to>
      <xdr:col>45</xdr:col>
      <xdr:colOff>177800</xdr:colOff>
      <xdr:row>78</xdr:row>
      <xdr:rowOff>86697</xdr:rowOff>
    </xdr:to>
    <xdr:cxnSp macro="">
      <xdr:nvCxnSpPr>
        <xdr:cNvPr id="418" name="直線コネクタ 417">
          <a:extLst>
            <a:ext uri="{FF2B5EF4-FFF2-40B4-BE49-F238E27FC236}">
              <a16:creationId xmlns:a16="http://schemas.microsoft.com/office/drawing/2014/main" id="{81F0D63F-F978-4B43-B1B3-E81BA86DFC91}"/>
            </a:ext>
          </a:extLst>
        </xdr:cNvPr>
        <xdr:cNvCxnSpPr/>
      </xdr:nvCxnSpPr>
      <xdr:spPr>
        <a:xfrm>
          <a:off x="7861300" y="13278126"/>
          <a:ext cx="889000" cy="18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a:extLst>
            <a:ext uri="{FF2B5EF4-FFF2-40B4-BE49-F238E27FC236}">
              <a16:creationId xmlns:a16="http://schemas.microsoft.com/office/drawing/2014/main" id="{6E63D33A-3AD2-4CD3-9C0E-C437F7ABD109}"/>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0" name="テキスト ボックス 419">
          <a:extLst>
            <a:ext uri="{FF2B5EF4-FFF2-40B4-BE49-F238E27FC236}">
              <a16:creationId xmlns:a16="http://schemas.microsoft.com/office/drawing/2014/main" id="{58616B39-9EDB-413E-9925-B243ED54F11B}"/>
            </a:ext>
          </a:extLst>
        </xdr:cNvPr>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76476</xdr:rowOff>
    </xdr:from>
    <xdr:to>
      <xdr:col>41</xdr:col>
      <xdr:colOff>50800</xdr:colOff>
      <xdr:row>79</xdr:row>
      <xdr:rowOff>14557</xdr:rowOff>
    </xdr:to>
    <xdr:cxnSp macro="">
      <xdr:nvCxnSpPr>
        <xdr:cNvPr id="421" name="直線コネクタ 420">
          <a:extLst>
            <a:ext uri="{FF2B5EF4-FFF2-40B4-BE49-F238E27FC236}">
              <a16:creationId xmlns:a16="http://schemas.microsoft.com/office/drawing/2014/main" id="{46F18DBF-A61C-434F-AB0F-4B38CBE48A13}"/>
            </a:ext>
          </a:extLst>
        </xdr:cNvPr>
        <xdr:cNvCxnSpPr/>
      </xdr:nvCxnSpPr>
      <xdr:spPr>
        <a:xfrm flipV="1">
          <a:off x="6972300" y="13278126"/>
          <a:ext cx="889000" cy="28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a:extLst>
            <a:ext uri="{FF2B5EF4-FFF2-40B4-BE49-F238E27FC236}">
              <a16:creationId xmlns:a16="http://schemas.microsoft.com/office/drawing/2014/main" id="{45872AF4-9883-424C-B9DA-BACDFD492758}"/>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154064</xdr:rowOff>
    </xdr:from>
    <xdr:ext cx="534377" cy="259045"/>
    <xdr:sp macro="" textlink="">
      <xdr:nvSpPr>
        <xdr:cNvPr id="423" name="テキスト ボックス 422">
          <a:extLst>
            <a:ext uri="{FF2B5EF4-FFF2-40B4-BE49-F238E27FC236}">
              <a16:creationId xmlns:a16="http://schemas.microsoft.com/office/drawing/2014/main" id="{26D0F3A1-6F43-44C3-AF31-EBA5ECB34141}"/>
            </a:ext>
          </a:extLst>
        </xdr:cNvPr>
        <xdr:cNvSpPr txBox="1"/>
      </xdr:nvSpPr>
      <xdr:spPr>
        <a:xfrm>
          <a:off x="7594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4" name="フローチャート: 判断 423">
          <a:extLst>
            <a:ext uri="{FF2B5EF4-FFF2-40B4-BE49-F238E27FC236}">
              <a16:creationId xmlns:a16="http://schemas.microsoft.com/office/drawing/2014/main" id="{5E48005A-137D-4D83-9EB0-C7790CA7EFDF}"/>
            </a:ext>
          </a:extLst>
        </xdr:cNvPr>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140146</xdr:rowOff>
    </xdr:from>
    <xdr:ext cx="534377" cy="259045"/>
    <xdr:sp macro="" textlink="">
      <xdr:nvSpPr>
        <xdr:cNvPr id="425" name="テキスト ボックス 424">
          <a:extLst>
            <a:ext uri="{FF2B5EF4-FFF2-40B4-BE49-F238E27FC236}">
              <a16:creationId xmlns:a16="http://schemas.microsoft.com/office/drawing/2014/main" id="{848DBA00-67EF-4018-9779-123BC65C2FFA}"/>
            </a:ext>
          </a:extLst>
        </xdr:cNvPr>
        <xdr:cNvSpPr txBox="1"/>
      </xdr:nvSpPr>
      <xdr:spPr>
        <a:xfrm>
          <a:off x="6705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13F4E6E5-4FC6-4476-99C2-2F4FE6D39B43}"/>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A90FABA-EC54-475D-AF46-1081BA5991B3}"/>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92F50887-F58C-4C94-AE6F-5BA00976B3FB}"/>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B9DFA235-925A-432F-AA75-1A59C4449A39}"/>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B3C4349A-A76E-4575-8837-753895DD1C6F}"/>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162052</xdr:rowOff>
    </xdr:from>
    <xdr:to>
      <xdr:col>55</xdr:col>
      <xdr:colOff>50800</xdr:colOff>
      <xdr:row>75</xdr:row>
      <xdr:rowOff>92202</xdr:rowOff>
    </xdr:to>
    <xdr:sp macro="" textlink="">
      <xdr:nvSpPr>
        <xdr:cNvPr id="431" name="楕円 430">
          <a:extLst>
            <a:ext uri="{FF2B5EF4-FFF2-40B4-BE49-F238E27FC236}">
              <a16:creationId xmlns:a16="http://schemas.microsoft.com/office/drawing/2014/main" id="{3222CAFE-C030-4556-BE67-EF99472DDC4A}"/>
            </a:ext>
          </a:extLst>
        </xdr:cNvPr>
        <xdr:cNvSpPr/>
      </xdr:nvSpPr>
      <xdr:spPr>
        <a:xfrm>
          <a:off x="10426700" y="1284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13479</xdr:rowOff>
    </xdr:from>
    <xdr:ext cx="534377" cy="259045"/>
    <xdr:sp macro="" textlink="">
      <xdr:nvSpPr>
        <xdr:cNvPr id="432" name="普通建設事業費 （ うち新規整備　）該当値テキスト">
          <a:extLst>
            <a:ext uri="{FF2B5EF4-FFF2-40B4-BE49-F238E27FC236}">
              <a16:creationId xmlns:a16="http://schemas.microsoft.com/office/drawing/2014/main" id="{9F0E7FA8-F2CE-45DE-B5E5-76237F0B3DA3}"/>
            </a:ext>
          </a:extLst>
        </xdr:cNvPr>
        <xdr:cNvSpPr txBox="1"/>
      </xdr:nvSpPr>
      <xdr:spPr>
        <a:xfrm>
          <a:off x="10528300" y="1270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159733</xdr:rowOff>
    </xdr:from>
    <xdr:to>
      <xdr:col>50</xdr:col>
      <xdr:colOff>165100</xdr:colOff>
      <xdr:row>76</xdr:row>
      <xdr:rowOff>89883</xdr:rowOff>
    </xdr:to>
    <xdr:sp macro="" textlink="">
      <xdr:nvSpPr>
        <xdr:cNvPr id="433" name="楕円 432">
          <a:extLst>
            <a:ext uri="{FF2B5EF4-FFF2-40B4-BE49-F238E27FC236}">
              <a16:creationId xmlns:a16="http://schemas.microsoft.com/office/drawing/2014/main" id="{C4371C3A-149C-4C96-8825-C2F816BCD86E}"/>
            </a:ext>
          </a:extLst>
        </xdr:cNvPr>
        <xdr:cNvSpPr/>
      </xdr:nvSpPr>
      <xdr:spPr>
        <a:xfrm>
          <a:off x="9588500" y="1301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106411</xdr:rowOff>
    </xdr:from>
    <xdr:ext cx="534377" cy="259045"/>
    <xdr:sp macro="" textlink="">
      <xdr:nvSpPr>
        <xdr:cNvPr id="434" name="テキスト ボックス 433">
          <a:extLst>
            <a:ext uri="{FF2B5EF4-FFF2-40B4-BE49-F238E27FC236}">
              <a16:creationId xmlns:a16="http://schemas.microsoft.com/office/drawing/2014/main" id="{214AEA73-EB3E-4321-B98F-3B689CEC341F}"/>
            </a:ext>
          </a:extLst>
        </xdr:cNvPr>
        <xdr:cNvSpPr txBox="1"/>
      </xdr:nvSpPr>
      <xdr:spPr>
        <a:xfrm>
          <a:off x="9372111" y="1279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35897</xdr:rowOff>
    </xdr:from>
    <xdr:to>
      <xdr:col>46</xdr:col>
      <xdr:colOff>38100</xdr:colOff>
      <xdr:row>78</xdr:row>
      <xdr:rowOff>137497</xdr:rowOff>
    </xdr:to>
    <xdr:sp macro="" textlink="">
      <xdr:nvSpPr>
        <xdr:cNvPr id="435" name="楕円 434">
          <a:extLst>
            <a:ext uri="{FF2B5EF4-FFF2-40B4-BE49-F238E27FC236}">
              <a16:creationId xmlns:a16="http://schemas.microsoft.com/office/drawing/2014/main" id="{18274589-984D-4A4C-8D3A-7C4DCF393B3F}"/>
            </a:ext>
          </a:extLst>
        </xdr:cNvPr>
        <xdr:cNvSpPr/>
      </xdr:nvSpPr>
      <xdr:spPr>
        <a:xfrm>
          <a:off x="8699500" y="134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128624</xdr:rowOff>
    </xdr:from>
    <xdr:ext cx="469744" cy="259045"/>
    <xdr:sp macro="" textlink="">
      <xdr:nvSpPr>
        <xdr:cNvPr id="436" name="テキスト ボックス 435">
          <a:extLst>
            <a:ext uri="{FF2B5EF4-FFF2-40B4-BE49-F238E27FC236}">
              <a16:creationId xmlns:a16="http://schemas.microsoft.com/office/drawing/2014/main" id="{00C70CFE-5CC3-427E-A457-BEB7EF0B305B}"/>
            </a:ext>
          </a:extLst>
        </xdr:cNvPr>
        <xdr:cNvSpPr txBox="1"/>
      </xdr:nvSpPr>
      <xdr:spPr>
        <a:xfrm>
          <a:off x="8515428" y="1350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25676</xdr:rowOff>
    </xdr:from>
    <xdr:to>
      <xdr:col>41</xdr:col>
      <xdr:colOff>101600</xdr:colOff>
      <xdr:row>77</xdr:row>
      <xdr:rowOff>127276</xdr:rowOff>
    </xdr:to>
    <xdr:sp macro="" textlink="">
      <xdr:nvSpPr>
        <xdr:cNvPr id="437" name="楕円 436">
          <a:extLst>
            <a:ext uri="{FF2B5EF4-FFF2-40B4-BE49-F238E27FC236}">
              <a16:creationId xmlns:a16="http://schemas.microsoft.com/office/drawing/2014/main" id="{98472836-43BC-4876-8CAA-5A78F28060BE}"/>
            </a:ext>
          </a:extLst>
        </xdr:cNvPr>
        <xdr:cNvSpPr/>
      </xdr:nvSpPr>
      <xdr:spPr>
        <a:xfrm>
          <a:off x="7810500" y="1322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143803</xdr:rowOff>
    </xdr:from>
    <xdr:ext cx="534377" cy="259045"/>
    <xdr:sp macro="" textlink="">
      <xdr:nvSpPr>
        <xdr:cNvPr id="438" name="テキスト ボックス 437">
          <a:extLst>
            <a:ext uri="{FF2B5EF4-FFF2-40B4-BE49-F238E27FC236}">
              <a16:creationId xmlns:a16="http://schemas.microsoft.com/office/drawing/2014/main" id="{4FA78B26-7BB4-4688-9416-24208CA8FCF6}"/>
            </a:ext>
          </a:extLst>
        </xdr:cNvPr>
        <xdr:cNvSpPr txBox="1"/>
      </xdr:nvSpPr>
      <xdr:spPr>
        <a:xfrm>
          <a:off x="7594111" y="1300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135207</xdr:rowOff>
    </xdr:from>
    <xdr:to>
      <xdr:col>36</xdr:col>
      <xdr:colOff>165100</xdr:colOff>
      <xdr:row>79</xdr:row>
      <xdr:rowOff>65357</xdr:rowOff>
    </xdr:to>
    <xdr:sp macro="" textlink="">
      <xdr:nvSpPr>
        <xdr:cNvPr id="439" name="楕円 438">
          <a:extLst>
            <a:ext uri="{FF2B5EF4-FFF2-40B4-BE49-F238E27FC236}">
              <a16:creationId xmlns:a16="http://schemas.microsoft.com/office/drawing/2014/main" id="{412BF23B-6323-4436-9E69-18B1E730993D}"/>
            </a:ext>
          </a:extLst>
        </xdr:cNvPr>
        <xdr:cNvSpPr/>
      </xdr:nvSpPr>
      <xdr:spPr>
        <a:xfrm>
          <a:off x="6921500" y="1350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56484</xdr:rowOff>
    </xdr:from>
    <xdr:ext cx="469744" cy="259045"/>
    <xdr:sp macro="" textlink="">
      <xdr:nvSpPr>
        <xdr:cNvPr id="440" name="テキスト ボックス 439">
          <a:extLst>
            <a:ext uri="{FF2B5EF4-FFF2-40B4-BE49-F238E27FC236}">
              <a16:creationId xmlns:a16="http://schemas.microsoft.com/office/drawing/2014/main" id="{E3606BB1-17DC-4D08-A4EF-9595FFF58299}"/>
            </a:ext>
          </a:extLst>
        </xdr:cNvPr>
        <xdr:cNvSpPr txBox="1"/>
      </xdr:nvSpPr>
      <xdr:spPr>
        <a:xfrm>
          <a:off x="6737428" y="1360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11EFE668-1312-4980-A094-BF96B96E401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78A86D87-C617-48D8-AC4F-B4A2987C7151}"/>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9FCE52A-2736-4B3D-8989-A3293616E5DD}"/>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7DD8F67E-0E37-47E2-8CCD-0449B4038DAC}"/>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764BC3DD-6354-4DF1-B4A5-2F33411EAFA7}"/>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89E25C49-A088-475B-9AEF-2F370955E23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D870F22B-7332-4026-8F8E-8053E415463C}"/>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A1E10659-2FA5-4E6E-9BA5-26A53B934BC1}"/>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57946959-5A5E-46CF-BB5B-0B289AFA0FA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39B8257B-9A2F-4DAE-9E06-C69485A81323}"/>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5CAA1472-B3ED-4CCC-9DC0-1735C4795609}"/>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9C079931-CD47-4FBF-9D78-C21E1801AB1D}"/>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30A6241A-9684-42AA-B955-1066FF7A6924}"/>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EE5B15B9-7C34-4406-9654-B07F69BA17D7}"/>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F7BA89A-E508-468B-A9B2-AFEB3968832D}"/>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41D298B3-3AAC-4A07-90E6-22FF0E7FCF9B}"/>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7B76D998-DAC1-44B7-9177-CB31E5D54FD1}"/>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A62E5165-E82B-49EF-B1EA-A0BA8A97F979}"/>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5F268007-CBB2-4D3F-BAC9-A035E0C28A12}"/>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BACD5061-692D-4823-9047-98FA4340FAB1}"/>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A10647C6-F634-4C0B-8EFD-BF07004367D2}"/>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389B071F-3E46-45CA-AE03-A8AF1A49B5FE}"/>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49FC4FFF-06E1-4063-A0B4-5BBB3617A9BE}"/>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a:extLst>
            <a:ext uri="{FF2B5EF4-FFF2-40B4-BE49-F238E27FC236}">
              <a16:creationId xmlns:a16="http://schemas.microsoft.com/office/drawing/2014/main" id="{57F73B28-A68D-486C-88AA-8FF473A73148}"/>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a:extLst>
            <a:ext uri="{FF2B5EF4-FFF2-40B4-BE49-F238E27FC236}">
              <a16:creationId xmlns:a16="http://schemas.microsoft.com/office/drawing/2014/main" id="{647F744F-E43E-4A64-A84E-50A54FA41556}"/>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a:extLst>
            <a:ext uri="{FF2B5EF4-FFF2-40B4-BE49-F238E27FC236}">
              <a16:creationId xmlns:a16="http://schemas.microsoft.com/office/drawing/2014/main" id="{C4261AED-3D66-4A5C-83F5-C30CF5E58A86}"/>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a:extLst>
            <a:ext uri="{FF2B5EF4-FFF2-40B4-BE49-F238E27FC236}">
              <a16:creationId xmlns:a16="http://schemas.microsoft.com/office/drawing/2014/main" id="{A5B6D215-2FE9-415A-8EC8-8AC8F52A0AF5}"/>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a:extLst>
            <a:ext uri="{FF2B5EF4-FFF2-40B4-BE49-F238E27FC236}">
              <a16:creationId xmlns:a16="http://schemas.microsoft.com/office/drawing/2014/main" id="{9D708B7E-0E18-4926-81F1-565F28D62367}"/>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158522</xdr:rowOff>
    </xdr:from>
    <xdr:to>
      <xdr:col>55</xdr:col>
      <xdr:colOff>0</xdr:colOff>
      <xdr:row>97</xdr:row>
      <xdr:rowOff>105981</xdr:rowOff>
    </xdr:to>
    <xdr:cxnSp macro="">
      <xdr:nvCxnSpPr>
        <xdr:cNvPr id="469" name="直線コネクタ 468">
          <a:extLst>
            <a:ext uri="{FF2B5EF4-FFF2-40B4-BE49-F238E27FC236}">
              <a16:creationId xmlns:a16="http://schemas.microsoft.com/office/drawing/2014/main" id="{F0C7B2DB-8AA0-4091-8635-FE65FB67BD03}"/>
            </a:ext>
          </a:extLst>
        </xdr:cNvPr>
        <xdr:cNvCxnSpPr/>
      </xdr:nvCxnSpPr>
      <xdr:spPr>
        <a:xfrm>
          <a:off x="9639300" y="16446272"/>
          <a:ext cx="838200" cy="29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70" name="普通建設事業費 （ うち更新整備　）平均値テキスト">
          <a:extLst>
            <a:ext uri="{FF2B5EF4-FFF2-40B4-BE49-F238E27FC236}">
              <a16:creationId xmlns:a16="http://schemas.microsoft.com/office/drawing/2014/main" id="{A85239E7-333A-44C1-B11A-E354FA7D0294}"/>
            </a:ext>
          </a:extLst>
        </xdr:cNvPr>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a:extLst>
            <a:ext uri="{FF2B5EF4-FFF2-40B4-BE49-F238E27FC236}">
              <a16:creationId xmlns:a16="http://schemas.microsoft.com/office/drawing/2014/main" id="{DD7011E4-2D86-40CA-9CFF-4DB1B9DE3BAB}"/>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158522</xdr:rowOff>
    </xdr:from>
    <xdr:to>
      <xdr:col>50</xdr:col>
      <xdr:colOff>114300</xdr:colOff>
      <xdr:row>96</xdr:row>
      <xdr:rowOff>83045</xdr:rowOff>
    </xdr:to>
    <xdr:cxnSp macro="">
      <xdr:nvCxnSpPr>
        <xdr:cNvPr id="472" name="直線コネクタ 471">
          <a:extLst>
            <a:ext uri="{FF2B5EF4-FFF2-40B4-BE49-F238E27FC236}">
              <a16:creationId xmlns:a16="http://schemas.microsoft.com/office/drawing/2014/main" id="{CCE41551-2A47-4ECE-BD85-D170A0C6B11D}"/>
            </a:ext>
          </a:extLst>
        </xdr:cNvPr>
        <xdr:cNvCxnSpPr/>
      </xdr:nvCxnSpPr>
      <xdr:spPr>
        <a:xfrm flipV="1">
          <a:off x="8750300" y="16446272"/>
          <a:ext cx="889000" cy="9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a:extLst>
            <a:ext uri="{FF2B5EF4-FFF2-40B4-BE49-F238E27FC236}">
              <a16:creationId xmlns:a16="http://schemas.microsoft.com/office/drawing/2014/main" id="{8E359E83-2919-4935-97BF-8BEDF74ACCF1}"/>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macro="" textlink="">
      <xdr:nvSpPr>
        <xdr:cNvPr id="474" name="テキスト ボックス 473">
          <a:extLst>
            <a:ext uri="{FF2B5EF4-FFF2-40B4-BE49-F238E27FC236}">
              <a16:creationId xmlns:a16="http://schemas.microsoft.com/office/drawing/2014/main" id="{64653A43-E4E3-4EB0-9E86-D97CA2A42BFB}"/>
            </a:ext>
          </a:extLst>
        </xdr:cNvPr>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83045</xdr:rowOff>
    </xdr:from>
    <xdr:to>
      <xdr:col>45</xdr:col>
      <xdr:colOff>177800</xdr:colOff>
      <xdr:row>97</xdr:row>
      <xdr:rowOff>123907</xdr:rowOff>
    </xdr:to>
    <xdr:cxnSp macro="">
      <xdr:nvCxnSpPr>
        <xdr:cNvPr id="475" name="直線コネクタ 474">
          <a:extLst>
            <a:ext uri="{FF2B5EF4-FFF2-40B4-BE49-F238E27FC236}">
              <a16:creationId xmlns:a16="http://schemas.microsoft.com/office/drawing/2014/main" id="{CF293FD3-E714-4013-9FF3-0CC824DC5708}"/>
            </a:ext>
          </a:extLst>
        </xdr:cNvPr>
        <xdr:cNvCxnSpPr/>
      </xdr:nvCxnSpPr>
      <xdr:spPr>
        <a:xfrm flipV="1">
          <a:off x="7861300" y="16542245"/>
          <a:ext cx="889000" cy="2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a:extLst>
            <a:ext uri="{FF2B5EF4-FFF2-40B4-BE49-F238E27FC236}">
              <a16:creationId xmlns:a16="http://schemas.microsoft.com/office/drawing/2014/main" id="{5F011D99-8711-4757-9286-265A4F58F728}"/>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7" name="テキスト ボックス 476">
          <a:extLst>
            <a:ext uri="{FF2B5EF4-FFF2-40B4-BE49-F238E27FC236}">
              <a16:creationId xmlns:a16="http://schemas.microsoft.com/office/drawing/2014/main" id="{B1F06682-131F-4B72-9B69-3A8EDA4381B3}"/>
            </a:ext>
          </a:extLst>
        </xdr:cNvPr>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79387</xdr:rowOff>
    </xdr:from>
    <xdr:to>
      <xdr:col>41</xdr:col>
      <xdr:colOff>50800</xdr:colOff>
      <xdr:row>97</xdr:row>
      <xdr:rowOff>123907</xdr:rowOff>
    </xdr:to>
    <xdr:cxnSp macro="">
      <xdr:nvCxnSpPr>
        <xdr:cNvPr id="478" name="直線コネクタ 477">
          <a:extLst>
            <a:ext uri="{FF2B5EF4-FFF2-40B4-BE49-F238E27FC236}">
              <a16:creationId xmlns:a16="http://schemas.microsoft.com/office/drawing/2014/main" id="{F7F554B5-BAFB-4AE6-8030-A00E3C470FE5}"/>
            </a:ext>
          </a:extLst>
        </xdr:cNvPr>
        <xdr:cNvCxnSpPr/>
      </xdr:nvCxnSpPr>
      <xdr:spPr>
        <a:xfrm>
          <a:off x="6972300" y="16710037"/>
          <a:ext cx="8890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a:extLst>
            <a:ext uri="{FF2B5EF4-FFF2-40B4-BE49-F238E27FC236}">
              <a16:creationId xmlns:a16="http://schemas.microsoft.com/office/drawing/2014/main" id="{CD9EE989-B29B-4ACD-84C0-BB8005DB7824}"/>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80" name="テキスト ボックス 479">
          <a:extLst>
            <a:ext uri="{FF2B5EF4-FFF2-40B4-BE49-F238E27FC236}">
              <a16:creationId xmlns:a16="http://schemas.microsoft.com/office/drawing/2014/main" id="{E336DE8F-24D8-42BF-8585-3A6BE702DEAE}"/>
            </a:ext>
          </a:extLst>
        </xdr:cNvPr>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1" name="フローチャート: 判断 480">
          <a:extLst>
            <a:ext uri="{FF2B5EF4-FFF2-40B4-BE49-F238E27FC236}">
              <a16:creationId xmlns:a16="http://schemas.microsoft.com/office/drawing/2014/main" id="{82E75C5A-BB82-4031-9D1D-F5BB99C57094}"/>
            </a:ext>
          </a:extLst>
        </xdr:cNvPr>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150620</xdr:rowOff>
    </xdr:from>
    <xdr:ext cx="534377" cy="259045"/>
    <xdr:sp macro="" textlink="">
      <xdr:nvSpPr>
        <xdr:cNvPr id="482" name="テキスト ボックス 481">
          <a:extLst>
            <a:ext uri="{FF2B5EF4-FFF2-40B4-BE49-F238E27FC236}">
              <a16:creationId xmlns:a16="http://schemas.microsoft.com/office/drawing/2014/main" id="{357F3C3E-F5CE-4239-9D42-70A11AB5DE11}"/>
            </a:ext>
          </a:extLst>
        </xdr:cNvPr>
        <xdr:cNvSpPr txBox="1"/>
      </xdr:nvSpPr>
      <xdr:spPr>
        <a:xfrm>
          <a:off x="6705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B9770760-2909-4268-ABCF-03E3FC46BEF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CBDFC33D-53EE-4AB1-8B2A-D8F6C75E0597}"/>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1C130F48-B3DD-4110-ACDD-216287D119E4}"/>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9059045B-D31D-4C85-8B70-E7CAC522F587}"/>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746A8DBE-92C9-49A1-B8F7-3883DF36BC6F}"/>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55181</xdr:rowOff>
    </xdr:from>
    <xdr:to>
      <xdr:col>55</xdr:col>
      <xdr:colOff>50800</xdr:colOff>
      <xdr:row>97</xdr:row>
      <xdr:rowOff>156781</xdr:rowOff>
    </xdr:to>
    <xdr:sp macro="" textlink="">
      <xdr:nvSpPr>
        <xdr:cNvPr id="488" name="楕円 487">
          <a:extLst>
            <a:ext uri="{FF2B5EF4-FFF2-40B4-BE49-F238E27FC236}">
              <a16:creationId xmlns:a16="http://schemas.microsoft.com/office/drawing/2014/main" id="{3E330A56-A3EA-4ED2-BA83-77029836E275}"/>
            </a:ext>
          </a:extLst>
        </xdr:cNvPr>
        <xdr:cNvSpPr/>
      </xdr:nvSpPr>
      <xdr:spPr>
        <a:xfrm>
          <a:off x="10426700" y="1668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33608</xdr:rowOff>
    </xdr:from>
    <xdr:ext cx="534377" cy="259045"/>
    <xdr:sp macro="" textlink="">
      <xdr:nvSpPr>
        <xdr:cNvPr id="489" name="普通建設事業費 （ うち更新整備　）該当値テキスト">
          <a:extLst>
            <a:ext uri="{FF2B5EF4-FFF2-40B4-BE49-F238E27FC236}">
              <a16:creationId xmlns:a16="http://schemas.microsoft.com/office/drawing/2014/main" id="{1AF0AF35-73E1-458C-A681-2B416C4437C2}"/>
            </a:ext>
          </a:extLst>
        </xdr:cNvPr>
        <xdr:cNvSpPr txBox="1"/>
      </xdr:nvSpPr>
      <xdr:spPr>
        <a:xfrm>
          <a:off x="10528300" y="1666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107722</xdr:rowOff>
    </xdr:from>
    <xdr:to>
      <xdr:col>50</xdr:col>
      <xdr:colOff>165100</xdr:colOff>
      <xdr:row>96</xdr:row>
      <xdr:rowOff>37872</xdr:rowOff>
    </xdr:to>
    <xdr:sp macro="" textlink="">
      <xdr:nvSpPr>
        <xdr:cNvPr id="490" name="楕円 489">
          <a:extLst>
            <a:ext uri="{FF2B5EF4-FFF2-40B4-BE49-F238E27FC236}">
              <a16:creationId xmlns:a16="http://schemas.microsoft.com/office/drawing/2014/main" id="{6B200A55-5F96-41B6-9234-3EFF8207DE08}"/>
            </a:ext>
          </a:extLst>
        </xdr:cNvPr>
        <xdr:cNvSpPr/>
      </xdr:nvSpPr>
      <xdr:spPr>
        <a:xfrm>
          <a:off x="9588500" y="1639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54399</xdr:rowOff>
    </xdr:from>
    <xdr:ext cx="534377" cy="259045"/>
    <xdr:sp macro="" textlink="">
      <xdr:nvSpPr>
        <xdr:cNvPr id="491" name="テキスト ボックス 490">
          <a:extLst>
            <a:ext uri="{FF2B5EF4-FFF2-40B4-BE49-F238E27FC236}">
              <a16:creationId xmlns:a16="http://schemas.microsoft.com/office/drawing/2014/main" id="{32365A38-9222-4181-84F5-9F2A875BC264}"/>
            </a:ext>
          </a:extLst>
        </xdr:cNvPr>
        <xdr:cNvSpPr txBox="1"/>
      </xdr:nvSpPr>
      <xdr:spPr>
        <a:xfrm>
          <a:off x="9372111" y="1617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32245</xdr:rowOff>
    </xdr:from>
    <xdr:to>
      <xdr:col>46</xdr:col>
      <xdr:colOff>38100</xdr:colOff>
      <xdr:row>96</xdr:row>
      <xdr:rowOff>133845</xdr:rowOff>
    </xdr:to>
    <xdr:sp macro="" textlink="">
      <xdr:nvSpPr>
        <xdr:cNvPr id="492" name="楕円 491">
          <a:extLst>
            <a:ext uri="{FF2B5EF4-FFF2-40B4-BE49-F238E27FC236}">
              <a16:creationId xmlns:a16="http://schemas.microsoft.com/office/drawing/2014/main" id="{4ADDCD7C-C7FC-4158-A164-FA48DF7E7B74}"/>
            </a:ext>
          </a:extLst>
        </xdr:cNvPr>
        <xdr:cNvSpPr/>
      </xdr:nvSpPr>
      <xdr:spPr>
        <a:xfrm>
          <a:off x="8699500" y="164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124972</xdr:rowOff>
    </xdr:from>
    <xdr:ext cx="534377" cy="259045"/>
    <xdr:sp macro="" textlink="">
      <xdr:nvSpPr>
        <xdr:cNvPr id="493" name="テキスト ボックス 492">
          <a:extLst>
            <a:ext uri="{FF2B5EF4-FFF2-40B4-BE49-F238E27FC236}">
              <a16:creationId xmlns:a16="http://schemas.microsoft.com/office/drawing/2014/main" id="{2FDBBEB1-A88C-44C9-AF42-DB5BFFDBB287}"/>
            </a:ext>
          </a:extLst>
        </xdr:cNvPr>
        <xdr:cNvSpPr txBox="1"/>
      </xdr:nvSpPr>
      <xdr:spPr>
        <a:xfrm>
          <a:off x="8483111" y="1658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73107</xdr:rowOff>
    </xdr:from>
    <xdr:to>
      <xdr:col>41</xdr:col>
      <xdr:colOff>101600</xdr:colOff>
      <xdr:row>98</xdr:row>
      <xdr:rowOff>3257</xdr:rowOff>
    </xdr:to>
    <xdr:sp macro="" textlink="">
      <xdr:nvSpPr>
        <xdr:cNvPr id="494" name="楕円 493">
          <a:extLst>
            <a:ext uri="{FF2B5EF4-FFF2-40B4-BE49-F238E27FC236}">
              <a16:creationId xmlns:a16="http://schemas.microsoft.com/office/drawing/2014/main" id="{4D19D90C-043A-4296-A2D3-210D4DD0F790}"/>
            </a:ext>
          </a:extLst>
        </xdr:cNvPr>
        <xdr:cNvSpPr/>
      </xdr:nvSpPr>
      <xdr:spPr>
        <a:xfrm>
          <a:off x="7810500" y="1670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165834</xdr:rowOff>
    </xdr:from>
    <xdr:ext cx="534377" cy="259045"/>
    <xdr:sp macro="" textlink="">
      <xdr:nvSpPr>
        <xdr:cNvPr id="495" name="テキスト ボックス 494">
          <a:extLst>
            <a:ext uri="{FF2B5EF4-FFF2-40B4-BE49-F238E27FC236}">
              <a16:creationId xmlns:a16="http://schemas.microsoft.com/office/drawing/2014/main" id="{92E7FD19-8B56-4300-8DAD-CA6FD128520D}"/>
            </a:ext>
          </a:extLst>
        </xdr:cNvPr>
        <xdr:cNvSpPr txBox="1"/>
      </xdr:nvSpPr>
      <xdr:spPr>
        <a:xfrm>
          <a:off x="7594111" y="1679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28587</xdr:rowOff>
    </xdr:from>
    <xdr:to>
      <xdr:col>36</xdr:col>
      <xdr:colOff>165100</xdr:colOff>
      <xdr:row>97</xdr:row>
      <xdr:rowOff>130187</xdr:rowOff>
    </xdr:to>
    <xdr:sp macro="" textlink="">
      <xdr:nvSpPr>
        <xdr:cNvPr id="496" name="楕円 495">
          <a:extLst>
            <a:ext uri="{FF2B5EF4-FFF2-40B4-BE49-F238E27FC236}">
              <a16:creationId xmlns:a16="http://schemas.microsoft.com/office/drawing/2014/main" id="{1C71B386-887E-4316-AD93-686D168D7192}"/>
            </a:ext>
          </a:extLst>
        </xdr:cNvPr>
        <xdr:cNvSpPr/>
      </xdr:nvSpPr>
      <xdr:spPr>
        <a:xfrm>
          <a:off x="6921500" y="1665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121314</xdr:rowOff>
    </xdr:from>
    <xdr:ext cx="534377" cy="259045"/>
    <xdr:sp macro="" textlink="">
      <xdr:nvSpPr>
        <xdr:cNvPr id="497" name="テキスト ボックス 496">
          <a:extLst>
            <a:ext uri="{FF2B5EF4-FFF2-40B4-BE49-F238E27FC236}">
              <a16:creationId xmlns:a16="http://schemas.microsoft.com/office/drawing/2014/main" id="{5A502A37-7903-4C40-9864-3AB39685C752}"/>
            </a:ext>
          </a:extLst>
        </xdr:cNvPr>
        <xdr:cNvSpPr txBox="1"/>
      </xdr:nvSpPr>
      <xdr:spPr>
        <a:xfrm>
          <a:off x="6705111" y="1675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D3468420-FFD6-48E4-95E1-E3528182B4A6}"/>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5A98F400-375B-4A42-B75B-84083AF29A7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783C500B-9ECF-474C-ACD6-92032B066BB2}"/>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6E4D5523-AE23-4D35-96BA-8BD97BBBBCD8}"/>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A24443ED-3BB7-4D0C-8C5A-BA2DC7DDCB59}"/>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9804C548-2025-4F3D-8E87-16ED667E83A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CBEEF88D-A1EF-4379-BAD3-A012086D38DA}"/>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7631AA1C-0967-4421-97AA-ADD50A76A187}"/>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66FC9232-AEEF-4479-A967-8182CC1FD5B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612DA6FC-9394-43BA-8BF8-673642260784}"/>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E8B8B44B-EF41-4CF9-A93F-2B80780FC66C}"/>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D22BEC37-40EA-4249-A2A2-C33401E4373B}"/>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3E864708-6765-4E53-A0CA-028BE6EE84C6}"/>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243E9C37-AEAB-40A5-B618-1B1128577119}"/>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4692E2E2-6061-4631-BBFA-EC456A8E93B8}"/>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68E338CA-AA96-41EB-9734-80C8869DD15A}"/>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E098CBCE-70F1-4EED-97F4-0A68179DB00D}"/>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4573063F-57CF-4F68-AB47-C93A80699B8A}"/>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6B84C72B-4009-44EE-AB45-98A705BB663C}"/>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C7A226DF-CC9E-4252-8E46-22FEDD726A5C}"/>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5BE6AEB2-F684-4AF8-ACD6-B1BEB7DB7204}"/>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544AEA1B-61B7-40F2-8E7A-59048990CD41}"/>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3392DB3B-2A8D-44F8-8E54-4D9B54DF9EF6}"/>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50E46603-17BE-4B88-834D-D28AA4167FD8}"/>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a:extLst>
            <a:ext uri="{FF2B5EF4-FFF2-40B4-BE49-F238E27FC236}">
              <a16:creationId xmlns:a16="http://schemas.microsoft.com/office/drawing/2014/main" id="{BD661C2C-9CC8-4949-92B1-5F85B3CF3FEC}"/>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a:extLst>
            <a:ext uri="{FF2B5EF4-FFF2-40B4-BE49-F238E27FC236}">
              <a16:creationId xmlns:a16="http://schemas.microsoft.com/office/drawing/2014/main" id="{3E91C4C9-19A8-439D-880E-6BFEBD4ED79D}"/>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137643</xdr:rowOff>
    </xdr:from>
    <xdr:to>
      <xdr:col>85</xdr:col>
      <xdr:colOff>127000</xdr:colOff>
      <xdr:row>38</xdr:row>
      <xdr:rowOff>138831</xdr:rowOff>
    </xdr:to>
    <xdr:cxnSp macro="">
      <xdr:nvCxnSpPr>
        <xdr:cNvPr id="524" name="直線コネクタ 523">
          <a:extLst>
            <a:ext uri="{FF2B5EF4-FFF2-40B4-BE49-F238E27FC236}">
              <a16:creationId xmlns:a16="http://schemas.microsoft.com/office/drawing/2014/main" id="{A339E0FD-2C71-4BA8-884A-24D1B80B88C3}"/>
            </a:ext>
          </a:extLst>
        </xdr:cNvPr>
        <xdr:cNvCxnSpPr/>
      </xdr:nvCxnSpPr>
      <xdr:spPr>
        <a:xfrm>
          <a:off x="15481300" y="6652743"/>
          <a:ext cx="8382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5" name="災害復旧事業費平均値テキスト">
          <a:extLst>
            <a:ext uri="{FF2B5EF4-FFF2-40B4-BE49-F238E27FC236}">
              <a16:creationId xmlns:a16="http://schemas.microsoft.com/office/drawing/2014/main" id="{C63B5225-EE45-416F-BB5C-F21F2B1B61B7}"/>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a:extLst>
            <a:ext uri="{FF2B5EF4-FFF2-40B4-BE49-F238E27FC236}">
              <a16:creationId xmlns:a16="http://schemas.microsoft.com/office/drawing/2014/main" id="{1E860E5C-B589-4354-BF6B-E624473929AE}"/>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137643</xdr:rowOff>
    </xdr:from>
    <xdr:to>
      <xdr:col>81</xdr:col>
      <xdr:colOff>50800</xdr:colOff>
      <xdr:row>38</xdr:row>
      <xdr:rowOff>138602</xdr:rowOff>
    </xdr:to>
    <xdr:cxnSp macro="">
      <xdr:nvCxnSpPr>
        <xdr:cNvPr id="527" name="直線コネクタ 526">
          <a:extLst>
            <a:ext uri="{FF2B5EF4-FFF2-40B4-BE49-F238E27FC236}">
              <a16:creationId xmlns:a16="http://schemas.microsoft.com/office/drawing/2014/main" id="{B3CA7164-B7C1-46EB-B495-931E85D5F219}"/>
            </a:ext>
          </a:extLst>
        </xdr:cNvPr>
        <xdr:cNvCxnSpPr/>
      </xdr:nvCxnSpPr>
      <xdr:spPr>
        <a:xfrm flipV="1">
          <a:off x="14592300" y="6652743"/>
          <a:ext cx="889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a:extLst>
            <a:ext uri="{FF2B5EF4-FFF2-40B4-BE49-F238E27FC236}">
              <a16:creationId xmlns:a16="http://schemas.microsoft.com/office/drawing/2014/main" id="{1AE3A464-9FEC-4039-AEFD-6321DE72288A}"/>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9" name="テキスト ボックス 528">
          <a:extLst>
            <a:ext uri="{FF2B5EF4-FFF2-40B4-BE49-F238E27FC236}">
              <a16:creationId xmlns:a16="http://schemas.microsoft.com/office/drawing/2014/main" id="{F746D4F5-F8C1-4C3B-BEAC-71FDA208C965}"/>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102941</xdr:rowOff>
    </xdr:from>
    <xdr:to>
      <xdr:col>76</xdr:col>
      <xdr:colOff>114300</xdr:colOff>
      <xdr:row>38</xdr:row>
      <xdr:rowOff>138602</xdr:rowOff>
    </xdr:to>
    <xdr:cxnSp macro="">
      <xdr:nvCxnSpPr>
        <xdr:cNvPr id="530" name="直線コネクタ 529">
          <a:extLst>
            <a:ext uri="{FF2B5EF4-FFF2-40B4-BE49-F238E27FC236}">
              <a16:creationId xmlns:a16="http://schemas.microsoft.com/office/drawing/2014/main" id="{F9BF46D1-2F6A-4F3E-B0C9-F01DDF97D658}"/>
            </a:ext>
          </a:extLst>
        </xdr:cNvPr>
        <xdr:cNvCxnSpPr/>
      </xdr:nvCxnSpPr>
      <xdr:spPr>
        <a:xfrm>
          <a:off x="13703300" y="6618041"/>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a:extLst>
            <a:ext uri="{FF2B5EF4-FFF2-40B4-BE49-F238E27FC236}">
              <a16:creationId xmlns:a16="http://schemas.microsoft.com/office/drawing/2014/main" id="{AC7107E8-642E-46C6-9482-2F23B5E7CBA3}"/>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2" name="テキスト ボックス 531">
          <a:extLst>
            <a:ext uri="{FF2B5EF4-FFF2-40B4-BE49-F238E27FC236}">
              <a16:creationId xmlns:a16="http://schemas.microsoft.com/office/drawing/2014/main" id="{4F5332C3-65A3-4614-A355-80F3491D84C7}"/>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102941</xdr:rowOff>
    </xdr:from>
    <xdr:to>
      <xdr:col>71</xdr:col>
      <xdr:colOff>177800</xdr:colOff>
      <xdr:row>38</xdr:row>
      <xdr:rowOff>129184</xdr:rowOff>
    </xdr:to>
    <xdr:cxnSp macro="">
      <xdr:nvCxnSpPr>
        <xdr:cNvPr id="533" name="直線コネクタ 532">
          <a:extLst>
            <a:ext uri="{FF2B5EF4-FFF2-40B4-BE49-F238E27FC236}">
              <a16:creationId xmlns:a16="http://schemas.microsoft.com/office/drawing/2014/main" id="{4CE80C26-05AD-4C7E-97DD-1F1D3B075452}"/>
            </a:ext>
          </a:extLst>
        </xdr:cNvPr>
        <xdr:cNvCxnSpPr/>
      </xdr:nvCxnSpPr>
      <xdr:spPr>
        <a:xfrm flipV="1">
          <a:off x="12814300" y="6618041"/>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a:extLst>
            <a:ext uri="{FF2B5EF4-FFF2-40B4-BE49-F238E27FC236}">
              <a16:creationId xmlns:a16="http://schemas.microsoft.com/office/drawing/2014/main" id="{741C4D54-A110-4EFD-97B8-53D818F8735A}"/>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5" name="テキスト ボックス 534">
          <a:extLst>
            <a:ext uri="{FF2B5EF4-FFF2-40B4-BE49-F238E27FC236}">
              <a16:creationId xmlns:a16="http://schemas.microsoft.com/office/drawing/2014/main" id="{E97569EC-9197-4571-85A8-339E5F3A5735}"/>
            </a:ext>
          </a:extLst>
        </xdr:cNvPr>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6" name="フローチャート: 判断 535">
          <a:extLst>
            <a:ext uri="{FF2B5EF4-FFF2-40B4-BE49-F238E27FC236}">
              <a16:creationId xmlns:a16="http://schemas.microsoft.com/office/drawing/2014/main" id="{00AEF468-4772-4576-AC9C-AE265974A497}"/>
            </a:ext>
          </a:extLst>
        </xdr:cNvPr>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7" name="テキスト ボックス 536">
          <a:extLst>
            <a:ext uri="{FF2B5EF4-FFF2-40B4-BE49-F238E27FC236}">
              <a16:creationId xmlns:a16="http://schemas.microsoft.com/office/drawing/2014/main" id="{F1BDDF5E-87A9-4FE7-A9F3-C18EEADBC707}"/>
            </a:ext>
          </a:extLst>
        </xdr:cNvPr>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16BBB433-9C11-420A-8E97-0F32869955DA}"/>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B641245C-F61A-4D28-A24E-4C47FB0B78D8}"/>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80E4884B-3CF6-4F76-AAA8-A020227305D8}"/>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D404D41A-09E3-4297-B92C-BA523CC5F3B8}"/>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A65A0067-A03A-4634-B165-D4E243B5153D}"/>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88031</xdr:rowOff>
    </xdr:from>
    <xdr:to>
      <xdr:col>85</xdr:col>
      <xdr:colOff>177800</xdr:colOff>
      <xdr:row>39</xdr:row>
      <xdr:rowOff>18181</xdr:rowOff>
    </xdr:to>
    <xdr:sp macro="" textlink="">
      <xdr:nvSpPr>
        <xdr:cNvPr id="543" name="楕円 542">
          <a:extLst>
            <a:ext uri="{FF2B5EF4-FFF2-40B4-BE49-F238E27FC236}">
              <a16:creationId xmlns:a16="http://schemas.microsoft.com/office/drawing/2014/main" id="{9210BB0D-0E69-439B-9E9E-90DE9800A61A}"/>
            </a:ext>
          </a:extLst>
        </xdr:cNvPr>
        <xdr:cNvSpPr/>
      </xdr:nvSpPr>
      <xdr:spPr>
        <a:xfrm>
          <a:off x="16268700" y="66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313932" cy="259045"/>
    <xdr:sp macro="" textlink="">
      <xdr:nvSpPr>
        <xdr:cNvPr id="544" name="災害復旧事業費該当値テキスト">
          <a:extLst>
            <a:ext uri="{FF2B5EF4-FFF2-40B4-BE49-F238E27FC236}">
              <a16:creationId xmlns:a16="http://schemas.microsoft.com/office/drawing/2014/main" id="{6BD8C8F3-361F-4099-A7DE-59519A9E6FDD}"/>
            </a:ext>
          </a:extLst>
        </xdr:cNvPr>
        <xdr:cNvSpPr txBox="1"/>
      </xdr:nvSpPr>
      <xdr:spPr>
        <a:xfrm>
          <a:off x="16370300" y="6520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86843</xdr:rowOff>
    </xdr:from>
    <xdr:to>
      <xdr:col>81</xdr:col>
      <xdr:colOff>101600</xdr:colOff>
      <xdr:row>39</xdr:row>
      <xdr:rowOff>16993</xdr:rowOff>
    </xdr:to>
    <xdr:sp macro="" textlink="">
      <xdr:nvSpPr>
        <xdr:cNvPr id="545" name="楕円 544">
          <a:extLst>
            <a:ext uri="{FF2B5EF4-FFF2-40B4-BE49-F238E27FC236}">
              <a16:creationId xmlns:a16="http://schemas.microsoft.com/office/drawing/2014/main" id="{FDB60A16-EEC5-4989-B976-6EC0BC31E973}"/>
            </a:ext>
          </a:extLst>
        </xdr:cNvPr>
        <xdr:cNvSpPr/>
      </xdr:nvSpPr>
      <xdr:spPr>
        <a:xfrm>
          <a:off x="15430500" y="66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8120</xdr:rowOff>
    </xdr:from>
    <xdr:ext cx="313932" cy="259045"/>
    <xdr:sp macro="" textlink="">
      <xdr:nvSpPr>
        <xdr:cNvPr id="546" name="テキスト ボックス 545">
          <a:extLst>
            <a:ext uri="{FF2B5EF4-FFF2-40B4-BE49-F238E27FC236}">
              <a16:creationId xmlns:a16="http://schemas.microsoft.com/office/drawing/2014/main" id="{DE8C5C46-5984-4949-93BE-36108B066479}"/>
            </a:ext>
          </a:extLst>
        </xdr:cNvPr>
        <xdr:cNvSpPr txBox="1"/>
      </xdr:nvSpPr>
      <xdr:spPr>
        <a:xfrm>
          <a:off x="15324333" y="6694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87802</xdr:rowOff>
    </xdr:from>
    <xdr:to>
      <xdr:col>76</xdr:col>
      <xdr:colOff>165100</xdr:colOff>
      <xdr:row>39</xdr:row>
      <xdr:rowOff>17952</xdr:rowOff>
    </xdr:to>
    <xdr:sp macro="" textlink="">
      <xdr:nvSpPr>
        <xdr:cNvPr id="547" name="楕円 546">
          <a:extLst>
            <a:ext uri="{FF2B5EF4-FFF2-40B4-BE49-F238E27FC236}">
              <a16:creationId xmlns:a16="http://schemas.microsoft.com/office/drawing/2014/main" id="{FAA63B68-EDC4-495F-8BA7-0BE123C2DC96}"/>
            </a:ext>
          </a:extLst>
        </xdr:cNvPr>
        <xdr:cNvSpPr/>
      </xdr:nvSpPr>
      <xdr:spPr>
        <a:xfrm>
          <a:off x="145415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9079</xdr:rowOff>
    </xdr:from>
    <xdr:ext cx="313932" cy="259045"/>
    <xdr:sp macro="" textlink="">
      <xdr:nvSpPr>
        <xdr:cNvPr id="548" name="テキスト ボックス 547">
          <a:extLst>
            <a:ext uri="{FF2B5EF4-FFF2-40B4-BE49-F238E27FC236}">
              <a16:creationId xmlns:a16="http://schemas.microsoft.com/office/drawing/2014/main" id="{99B63F98-3306-4CC3-9EBD-D29E0460DECA}"/>
            </a:ext>
          </a:extLst>
        </xdr:cNvPr>
        <xdr:cNvSpPr txBox="1"/>
      </xdr:nvSpPr>
      <xdr:spPr>
        <a:xfrm>
          <a:off x="14435333" y="6695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52141</xdr:rowOff>
    </xdr:from>
    <xdr:to>
      <xdr:col>72</xdr:col>
      <xdr:colOff>38100</xdr:colOff>
      <xdr:row>38</xdr:row>
      <xdr:rowOff>153741</xdr:rowOff>
    </xdr:to>
    <xdr:sp macro="" textlink="">
      <xdr:nvSpPr>
        <xdr:cNvPr id="549" name="楕円 548">
          <a:extLst>
            <a:ext uri="{FF2B5EF4-FFF2-40B4-BE49-F238E27FC236}">
              <a16:creationId xmlns:a16="http://schemas.microsoft.com/office/drawing/2014/main" id="{0BFD3FB5-F5A4-4484-9D62-32EF73657BD4}"/>
            </a:ext>
          </a:extLst>
        </xdr:cNvPr>
        <xdr:cNvSpPr/>
      </xdr:nvSpPr>
      <xdr:spPr>
        <a:xfrm>
          <a:off x="13652500" y="656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144868</xdr:rowOff>
    </xdr:from>
    <xdr:ext cx="378565" cy="259045"/>
    <xdr:sp macro="" textlink="">
      <xdr:nvSpPr>
        <xdr:cNvPr id="550" name="テキスト ボックス 549">
          <a:extLst>
            <a:ext uri="{FF2B5EF4-FFF2-40B4-BE49-F238E27FC236}">
              <a16:creationId xmlns:a16="http://schemas.microsoft.com/office/drawing/2014/main" id="{3385F1FE-BE0E-4EA3-8E49-518BB6F3210B}"/>
            </a:ext>
          </a:extLst>
        </xdr:cNvPr>
        <xdr:cNvSpPr txBox="1"/>
      </xdr:nvSpPr>
      <xdr:spPr>
        <a:xfrm>
          <a:off x="13514017" y="665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78384</xdr:rowOff>
    </xdr:from>
    <xdr:to>
      <xdr:col>67</xdr:col>
      <xdr:colOff>101600</xdr:colOff>
      <xdr:row>39</xdr:row>
      <xdr:rowOff>8534</xdr:rowOff>
    </xdr:to>
    <xdr:sp macro="" textlink="">
      <xdr:nvSpPr>
        <xdr:cNvPr id="551" name="楕円 550">
          <a:extLst>
            <a:ext uri="{FF2B5EF4-FFF2-40B4-BE49-F238E27FC236}">
              <a16:creationId xmlns:a16="http://schemas.microsoft.com/office/drawing/2014/main" id="{0F8DB411-9AFD-46D6-A4B3-68408B53A68D}"/>
            </a:ext>
          </a:extLst>
        </xdr:cNvPr>
        <xdr:cNvSpPr/>
      </xdr:nvSpPr>
      <xdr:spPr>
        <a:xfrm>
          <a:off x="12763500" y="65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171111</xdr:rowOff>
    </xdr:from>
    <xdr:ext cx="378565" cy="259045"/>
    <xdr:sp macro="" textlink="">
      <xdr:nvSpPr>
        <xdr:cNvPr id="552" name="テキスト ボックス 551">
          <a:extLst>
            <a:ext uri="{FF2B5EF4-FFF2-40B4-BE49-F238E27FC236}">
              <a16:creationId xmlns:a16="http://schemas.microsoft.com/office/drawing/2014/main" id="{19CB7076-821F-419C-9FBE-F2A5E40CE6E9}"/>
            </a:ext>
          </a:extLst>
        </xdr:cNvPr>
        <xdr:cNvSpPr txBox="1"/>
      </xdr:nvSpPr>
      <xdr:spPr>
        <a:xfrm>
          <a:off x="12625017" y="6686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DBCCE996-2F54-4E69-8018-B5C3CABAC75B}"/>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B7CB99A5-6092-47DC-B7B7-8A87D70C1F1B}"/>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A016544A-555C-4477-B865-B01387416DEE}"/>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11F54BB2-1271-498C-946A-164B13158849}"/>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D61AE19A-736D-4D2D-A8DB-912D44FF9C7E}"/>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EB41FD5-62F3-4BD8-9161-7A76DFDFAED9}"/>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C8E5FBF-2608-4A75-910F-6D045BD14F9D}"/>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4CA85D9F-3317-4D3A-AF9D-4F584154C2C4}"/>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D4AAC668-4D2F-4425-8B95-BE450F8B4F65}"/>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D8ABA652-8ACA-418A-91D8-271D7F111CAC}"/>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1A8EDC26-BBB6-49E9-903D-82C96DD193F4}"/>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8DF5F2A3-3A1F-4A9F-A06A-6762028E5EB2}"/>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68683060-14AD-4FB6-B9AF-A0A5D275AE8E}"/>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7451EED2-DD48-46AD-8C0A-5B9AD63D2BE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48CA8BD2-5542-4046-8E1F-D28AB3916CDE}"/>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4E204DFA-A4D3-47C9-95C7-1E3D8399A7B8}"/>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23EA6990-902A-472B-ACA3-1EA10A21AB66}"/>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D1F37E98-F77E-43D3-A46C-F7820863723F}"/>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E8B52798-B1E0-4DCB-85DE-3ED84D15133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19E83C86-E1AA-4D3F-A2F3-3F4505504246}"/>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A89EEE8D-1B05-404E-9291-F3EAA132E748}"/>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4340A81D-2C33-4771-BD9E-51F80043438F}"/>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BDE1C865-52A2-402C-8411-2F2950E4C8AA}"/>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851616C8-CBA9-46D8-8C05-903A14FAAECA}"/>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B94205C8-4004-4E29-94A4-59CC60827384}"/>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110AB4F7-21ED-4BE5-9F6D-BABC09B3A154}"/>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69D20131-E25D-44AB-95F0-72B2DA64CABA}"/>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744AF9BA-6E69-4794-BB50-564074DB2749}"/>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63CAD725-6437-4494-B8B7-0F09496E058E}"/>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96BD59EE-9CBC-4D70-878A-0A33B7B987C1}"/>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F40B6574-FEE2-4EE6-A939-368F77F2289B}"/>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3968CA80-80F2-4153-A875-C09998EB9164}"/>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1E3318D1-F0FB-425F-BDDB-B0702EB12631}"/>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7176AA2B-E5B4-442E-9738-3E78E47B8675}"/>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20BC5ED9-54D8-4AA2-8217-468C4D7451F4}"/>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99AE73C6-146B-494C-8D4F-B6DE4715DC4C}"/>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40F663A4-D198-49E0-A69C-7DC1AF6C5AAF}"/>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527B9F57-810B-45C5-9FE9-BC37C1265E2A}"/>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EC079CD5-2F8B-4190-9EA5-96EC06BC1858}"/>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CE398955-8314-4FE9-82B9-14D86D376492}"/>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5A6B5A3E-C214-4D15-9B37-E75D4B25E9CB}"/>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A7FD6241-AB6A-401F-B326-5B9AD4D7BF0E}"/>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B5550FEA-11DA-4540-A31E-911D007B921B}"/>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5DD9DA07-6DD5-4AFF-AB37-D95CEDC62F8A}"/>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D9058284-F56F-4C7E-951F-1C6C8ACBE333}"/>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EB530B68-453C-4EE4-9220-7CDD4ADF0761}"/>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A06D20BE-7C26-4EC1-8379-4E1E4FBD21D3}"/>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BF3D373-BAB3-413B-95AC-A888971EC45C}"/>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4E8809CA-E5B6-49BE-A3CB-36A61EFFF1C8}"/>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B42E105-64F9-4051-B8FA-508B170551F4}"/>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4FFF4822-864D-4114-AB27-E1808022AABA}"/>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B38A6F99-FA20-4455-8B09-CCE8C1DFA0DC}"/>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35B626E9-BFD5-4687-809A-E77AF32E796F}"/>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8A1E0D90-1EA8-4027-A7C0-AACAE246CA9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AB14CBD5-C185-4EF2-8FF9-33E778A2B33E}"/>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318FA304-0FD7-4599-9348-E7281814223F}"/>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DEFBFA9B-AABF-491E-8E8C-4E613DBC511A}"/>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E92C2527-AEEF-41E2-8B34-BE74ABC7FDCB}"/>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E397FE4D-E5EB-44F8-A10C-2A14A4C0876F}"/>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D141BA83-145B-42C7-A7D9-BBAAAE0A1CF4}"/>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a:extLst>
            <a:ext uri="{FF2B5EF4-FFF2-40B4-BE49-F238E27FC236}">
              <a16:creationId xmlns:a16="http://schemas.microsoft.com/office/drawing/2014/main" id="{46283188-27FC-4F9F-A531-FE5E0307BFB7}"/>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a:extLst>
            <a:ext uri="{FF2B5EF4-FFF2-40B4-BE49-F238E27FC236}">
              <a16:creationId xmlns:a16="http://schemas.microsoft.com/office/drawing/2014/main" id="{EBEB5759-839B-429A-ABD0-E2C497FB0B32}"/>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D4BA79A6-6088-4284-97B3-19DABF436CF5}"/>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a:extLst>
            <a:ext uri="{FF2B5EF4-FFF2-40B4-BE49-F238E27FC236}">
              <a16:creationId xmlns:a16="http://schemas.microsoft.com/office/drawing/2014/main" id="{748702A6-7616-45D5-8C6E-12A43991A91D}"/>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a:extLst>
            <a:ext uri="{FF2B5EF4-FFF2-40B4-BE49-F238E27FC236}">
              <a16:creationId xmlns:a16="http://schemas.microsoft.com/office/drawing/2014/main" id="{0C126B7D-BD8C-4B49-9533-C0E439D37633}"/>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a:extLst>
            <a:ext uri="{FF2B5EF4-FFF2-40B4-BE49-F238E27FC236}">
              <a16:creationId xmlns:a16="http://schemas.microsoft.com/office/drawing/2014/main" id="{F2BBBEDE-3DD6-4917-B8B4-BB52043ACAF8}"/>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5E944F0C-E7CC-4BD9-AE62-07E98AB71B93}"/>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77A9224E-B3E2-48F0-8882-A1E3C584E18E}"/>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a:extLst>
            <a:ext uri="{FF2B5EF4-FFF2-40B4-BE49-F238E27FC236}">
              <a16:creationId xmlns:a16="http://schemas.microsoft.com/office/drawing/2014/main" id="{5BF2D4FF-E035-4497-8678-B2575F14CF45}"/>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a:extLst>
            <a:ext uri="{FF2B5EF4-FFF2-40B4-BE49-F238E27FC236}">
              <a16:creationId xmlns:a16="http://schemas.microsoft.com/office/drawing/2014/main" id="{9769BA7B-2D14-480B-9836-AF4D12AE9618}"/>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BB1A2B25-36E4-40B1-B2B4-07AD16C05CF1}"/>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a:extLst>
            <a:ext uri="{FF2B5EF4-FFF2-40B4-BE49-F238E27FC236}">
              <a16:creationId xmlns:a16="http://schemas.microsoft.com/office/drawing/2014/main" id="{BF964D4F-624F-4336-943F-D789ABDD9612}"/>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a:extLst>
            <a:ext uri="{FF2B5EF4-FFF2-40B4-BE49-F238E27FC236}">
              <a16:creationId xmlns:a16="http://schemas.microsoft.com/office/drawing/2014/main" id="{6159619B-8B6F-4D40-8A02-5CA76490D50E}"/>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a:extLst>
            <a:ext uri="{FF2B5EF4-FFF2-40B4-BE49-F238E27FC236}">
              <a16:creationId xmlns:a16="http://schemas.microsoft.com/office/drawing/2014/main" id="{E69F20D5-B212-44EA-871F-6985EBE8E448}"/>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99DF49FA-7A88-4337-94C7-851E15DBDA1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AD20F19C-A47F-45EE-9AAD-56B903704FA1}"/>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E083CB95-A475-41E0-814E-967FE3BEBA39}"/>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a:extLst>
            <a:ext uri="{FF2B5EF4-FFF2-40B4-BE49-F238E27FC236}">
              <a16:creationId xmlns:a16="http://schemas.microsoft.com/office/drawing/2014/main" id="{A5DD2150-697C-4084-AA9E-4A1A78637CD7}"/>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a:extLst>
            <a:ext uri="{FF2B5EF4-FFF2-40B4-BE49-F238E27FC236}">
              <a16:creationId xmlns:a16="http://schemas.microsoft.com/office/drawing/2014/main" id="{F18AF566-61F9-41EE-887F-7EC886A2D237}"/>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a:extLst>
            <a:ext uri="{FF2B5EF4-FFF2-40B4-BE49-F238E27FC236}">
              <a16:creationId xmlns:a16="http://schemas.microsoft.com/office/drawing/2014/main" id="{A803CB69-FD84-48DB-BA73-00D14176D22D}"/>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a:extLst>
            <a:ext uri="{FF2B5EF4-FFF2-40B4-BE49-F238E27FC236}">
              <a16:creationId xmlns:a16="http://schemas.microsoft.com/office/drawing/2014/main" id="{CBC3EF29-02A8-494B-A965-DA682B5AC3C3}"/>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a:extLst>
            <a:ext uri="{FF2B5EF4-FFF2-40B4-BE49-F238E27FC236}">
              <a16:creationId xmlns:a16="http://schemas.microsoft.com/office/drawing/2014/main" id="{422FBA52-AF6F-4491-BF8D-6E21B1468F12}"/>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139129</xdr:rowOff>
    </xdr:from>
    <xdr:to>
      <xdr:col>85</xdr:col>
      <xdr:colOff>127000</xdr:colOff>
      <xdr:row>73</xdr:row>
      <xdr:rowOff>16770</xdr:rowOff>
    </xdr:to>
    <xdr:cxnSp macro="">
      <xdr:nvCxnSpPr>
        <xdr:cNvPr id="635" name="直線コネクタ 634">
          <a:extLst>
            <a:ext uri="{FF2B5EF4-FFF2-40B4-BE49-F238E27FC236}">
              <a16:creationId xmlns:a16="http://schemas.microsoft.com/office/drawing/2014/main" id="{680D3827-6374-47DF-9D9C-7D40EE126F6C}"/>
            </a:ext>
          </a:extLst>
        </xdr:cNvPr>
        <xdr:cNvCxnSpPr/>
      </xdr:nvCxnSpPr>
      <xdr:spPr>
        <a:xfrm flipV="1">
          <a:off x="15481300" y="12483529"/>
          <a:ext cx="838200" cy="4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6" name="公債費平均値テキスト">
          <a:extLst>
            <a:ext uri="{FF2B5EF4-FFF2-40B4-BE49-F238E27FC236}">
              <a16:creationId xmlns:a16="http://schemas.microsoft.com/office/drawing/2014/main" id="{455353E4-6222-4809-B197-B89E3793C907}"/>
            </a:ext>
          </a:extLst>
        </xdr:cNvPr>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a:extLst>
            <a:ext uri="{FF2B5EF4-FFF2-40B4-BE49-F238E27FC236}">
              <a16:creationId xmlns:a16="http://schemas.microsoft.com/office/drawing/2014/main" id="{0168E30D-ED0A-4FA1-AF01-8E91FA6C0348}"/>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16770</xdr:rowOff>
    </xdr:from>
    <xdr:to>
      <xdr:col>81</xdr:col>
      <xdr:colOff>50800</xdr:colOff>
      <xdr:row>73</xdr:row>
      <xdr:rowOff>18342</xdr:rowOff>
    </xdr:to>
    <xdr:cxnSp macro="">
      <xdr:nvCxnSpPr>
        <xdr:cNvPr id="638" name="直線コネクタ 637">
          <a:extLst>
            <a:ext uri="{FF2B5EF4-FFF2-40B4-BE49-F238E27FC236}">
              <a16:creationId xmlns:a16="http://schemas.microsoft.com/office/drawing/2014/main" id="{A7AF9DA1-35D8-4A33-9220-25CF203EE2E6}"/>
            </a:ext>
          </a:extLst>
        </xdr:cNvPr>
        <xdr:cNvCxnSpPr/>
      </xdr:nvCxnSpPr>
      <xdr:spPr>
        <a:xfrm flipV="1">
          <a:off x="14592300" y="12532620"/>
          <a:ext cx="8890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a:extLst>
            <a:ext uri="{FF2B5EF4-FFF2-40B4-BE49-F238E27FC236}">
              <a16:creationId xmlns:a16="http://schemas.microsoft.com/office/drawing/2014/main" id="{5A4C5D49-4B27-4A2C-A425-1E4BA5F2FFE5}"/>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40" name="テキスト ボックス 639">
          <a:extLst>
            <a:ext uri="{FF2B5EF4-FFF2-40B4-BE49-F238E27FC236}">
              <a16:creationId xmlns:a16="http://schemas.microsoft.com/office/drawing/2014/main" id="{1C162EFC-4442-4CCE-B5C0-A18AD9CE26AB}"/>
            </a:ext>
          </a:extLst>
        </xdr:cNvPr>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159388</xdr:rowOff>
    </xdr:from>
    <xdr:to>
      <xdr:col>76</xdr:col>
      <xdr:colOff>114300</xdr:colOff>
      <xdr:row>73</xdr:row>
      <xdr:rowOff>18342</xdr:rowOff>
    </xdr:to>
    <xdr:cxnSp macro="">
      <xdr:nvCxnSpPr>
        <xdr:cNvPr id="641" name="直線コネクタ 640">
          <a:extLst>
            <a:ext uri="{FF2B5EF4-FFF2-40B4-BE49-F238E27FC236}">
              <a16:creationId xmlns:a16="http://schemas.microsoft.com/office/drawing/2014/main" id="{C06DBF66-FD0C-45B3-9FA7-62C000C3B409}"/>
            </a:ext>
          </a:extLst>
        </xdr:cNvPr>
        <xdr:cNvCxnSpPr/>
      </xdr:nvCxnSpPr>
      <xdr:spPr>
        <a:xfrm>
          <a:off x="13703300" y="12503788"/>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a:extLst>
            <a:ext uri="{FF2B5EF4-FFF2-40B4-BE49-F238E27FC236}">
              <a16:creationId xmlns:a16="http://schemas.microsoft.com/office/drawing/2014/main" id="{633914CF-5BA3-4591-A12E-13A532A5B01E}"/>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84158</xdr:rowOff>
    </xdr:from>
    <xdr:ext cx="534377" cy="259045"/>
    <xdr:sp macro="" textlink="">
      <xdr:nvSpPr>
        <xdr:cNvPr id="643" name="テキスト ボックス 642">
          <a:extLst>
            <a:ext uri="{FF2B5EF4-FFF2-40B4-BE49-F238E27FC236}">
              <a16:creationId xmlns:a16="http://schemas.microsoft.com/office/drawing/2014/main" id="{0197F979-BCE9-4D9A-94D1-F6AB4594856C}"/>
            </a:ext>
          </a:extLst>
        </xdr:cNvPr>
        <xdr:cNvSpPr txBox="1"/>
      </xdr:nvSpPr>
      <xdr:spPr>
        <a:xfrm>
          <a:off x="14325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159388</xdr:rowOff>
    </xdr:from>
    <xdr:to>
      <xdr:col>71</xdr:col>
      <xdr:colOff>177800</xdr:colOff>
      <xdr:row>72</xdr:row>
      <xdr:rowOff>168961</xdr:rowOff>
    </xdr:to>
    <xdr:cxnSp macro="">
      <xdr:nvCxnSpPr>
        <xdr:cNvPr id="644" name="直線コネクタ 643">
          <a:extLst>
            <a:ext uri="{FF2B5EF4-FFF2-40B4-BE49-F238E27FC236}">
              <a16:creationId xmlns:a16="http://schemas.microsoft.com/office/drawing/2014/main" id="{2693D72D-22D5-4840-83E1-4CD56F7F98CC}"/>
            </a:ext>
          </a:extLst>
        </xdr:cNvPr>
        <xdr:cNvCxnSpPr/>
      </xdr:nvCxnSpPr>
      <xdr:spPr>
        <a:xfrm flipV="1">
          <a:off x="12814300" y="12503788"/>
          <a:ext cx="889000" cy="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a:extLst>
            <a:ext uri="{FF2B5EF4-FFF2-40B4-BE49-F238E27FC236}">
              <a16:creationId xmlns:a16="http://schemas.microsoft.com/office/drawing/2014/main" id="{8EDB3522-8A20-4589-A66A-D4DD0EE65463}"/>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67241</xdr:rowOff>
    </xdr:from>
    <xdr:ext cx="534377" cy="259045"/>
    <xdr:sp macro="" textlink="">
      <xdr:nvSpPr>
        <xdr:cNvPr id="646" name="テキスト ボックス 645">
          <a:extLst>
            <a:ext uri="{FF2B5EF4-FFF2-40B4-BE49-F238E27FC236}">
              <a16:creationId xmlns:a16="http://schemas.microsoft.com/office/drawing/2014/main" id="{93AC7C1A-FC2E-4897-B26F-A02EE4076984}"/>
            </a:ext>
          </a:extLst>
        </xdr:cNvPr>
        <xdr:cNvSpPr txBox="1"/>
      </xdr:nvSpPr>
      <xdr:spPr>
        <a:xfrm>
          <a:off x="13436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7" name="フローチャート: 判断 646">
          <a:extLst>
            <a:ext uri="{FF2B5EF4-FFF2-40B4-BE49-F238E27FC236}">
              <a16:creationId xmlns:a16="http://schemas.microsoft.com/office/drawing/2014/main" id="{B5361410-2C90-45D2-BB08-C43C513A1018}"/>
            </a:ext>
          </a:extLst>
        </xdr:cNvPr>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66070</xdr:rowOff>
    </xdr:from>
    <xdr:ext cx="534377" cy="259045"/>
    <xdr:sp macro="" textlink="">
      <xdr:nvSpPr>
        <xdr:cNvPr id="648" name="テキスト ボックス 647">
          <a:extLst>
            <a:ext uri="{FF2B5EF4-FFF2-40B4-BE49-F238E27FC236}">
              <a16:creationId xmlns:a16="http://schemas.microsoft.com/office/drawing/2014/main" id="{F0728873-D3B4-4BBD-ADC7-EAD5A62A92D9}"/>
            </a:ext>
          </a:extLst>
        </xdr:cNvPr>
        <xdr:cNvSpPr txBox="1"/>
      </xdr:nvSpPr>
      <xdr:spPr>
        <a:xfrm>
          <a:off x="12547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148A7EF4-18B5-4FA2-A065-B6C6D2D81588}"/>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3ACF5CE2-BD0D-46B2-91B8-C526FCF9203C}"/>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CADA88BA-4B81-45E0-8EFE-6EBA5943DE65}"/>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7D42E117-5996-4341-A629-CA43B8016A64}"/>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763DD37A-152F-4692-A9F4-23457AF05031}"/>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88329</xdr:rowOff>
    </xdr:from>
    <xdr:to>
      <xdr:col>85</xdr:col>
      <xdr:colOff>177800</xdr:colOff>
      <xdr:row>73</xdr:row>
      <xdr:rowOff>18479</xdr:rowOff>
    </xdr:to>
    <xdr:sp macro="" textlink="">
      <xdr:nvSpPr>
        <xdr:cNvPr id="654" name="楕円 653">
          <a:extLst>
            <a:ext uri="{FF2B5EF4-FFF2-40B4-BE49-F238E27FC236}">
              <a16:creationId xmlns:a16="http://schemas.microsoft.com/office/drawing/2014/main" id="{681C5C18-E2C7-4C64-861B-94A8EEB05939}"/>
            </a:ext>
          </a:extLst>
        </xdr:cNvPr>
        <xdr:cNvSpPr/>
      </xdr:nvSpPr>
      <xdr:spPr>
        <a:xfrm>
          <a:off x="16268700" y="124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111206</xdr:rowOff>
    </xdr:from>
    <xdr:ext cx="534377" cy="259045"/>
    <xdr:sp macro="" textlink="">
      <xdr:nvSpPr>
        <xdr:cNvPr id="655" name="公債費該当値テキスト">
          <a:extLst>
            <a:ext uri="{FF2B5EF4-FFF2-40B4-BE49-F238E27FC236}">
              <a16:creationId xmlns:a16="http://schemas.microsoft.com/office/drawing/2014/main" id="{D00D76CC-6659-47D2-B745-E8836FBBEC1F}"/>
            </a:ext>
          </a:extLst>
        </xdr:cNvPr>
        <xdr:cNvSpPr txBox="1"/>
      </xdr:nvSpPr>
      <xdr:spPr>
        <a:xfrm>
          <a:off x="16370300" y="122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137420</xdr:rowOff>
    </xdr:from>
    <xdr:to>
      <xdr:col>81</xdr:col>
      <xdr:colOff>101600</xdr:colOff>
      <xdr:row>73</xdr:row>
      <xdr:rowOff>67570</xdr:rowOff>
    </xdr:to>
    <xdr:sp macro="" textlink="">
      <xdr:nvSpPr>
        <xdr:cNvPr id="656" name="楕円 655">
          <a:extLst>
            <a:ext uri="{FF2B5EF4-FFF2-40B4-BE49-F238E27FC236}">
              <a16:creationId xmlns:a16="http://schemas.microsoft.com/office/drawing/2014/main" id="{8FF741AE-4C0C-4E76-88CB-37F2108D022B}"/>
            </a:ext>
          </a:extLst>
        </xdr:cNvPr>
        <xdr:cNvSpPr/>
      </xdr:nvSpPr>
      <xdr:spPr>
        <a:xfrm>
          <a:off x="15430500" y="12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84097</xdr:rowOff>
    </xdr:from>
    <xdr:ext cx="534377" cy="259045"/>
    <xdr:sp macro="" textlink="">
      <xdr:nvSpPr>
        <xdr:cNvPr id="657" name="テキスト ボックス 656">
          <a:extLst>
            <a:ext uri="{FF2B5EF4-FFF2-40B4-BE49-F238E27FC236}">
              <a16:creationId xmlns:a16="http://schemas.microsoft.com/office/drawing/2014/main" id="{4F7B0E99-E332-4438-9B99-BE29F1698CF9}"/>
            </a:ext>
          </a:extLst>
        </xdr:cNvPr>
        <xdr:cNvSpPr txBox="1"/>
      </xdr:nvSpPr>
      <xdr:spPr>
        <a:xfrm>
          <a:off x="15214111" y="1225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138992</xdr:rowOff>
    </xdr:from>
    <xdr:to>
      <xdr:col>76</xdr:col>
      <xdr:colOff>165100</xdr:colOff>
      <xdr:row>73</xdr:row>
      <xdr:rowOff>69142</xdr:rowOff>
    </xdr:to>
    <xdr:sp macro="" textlink="">
      <xdr:nvSpPr>
        <xdr:cNvPr id="658" name="楕円 657">
          <a:extLst>
            <a:ext uri="{FF2B5EF4-FFF2-40B4-BE49-F238E27FC236}">
              <a16:creationId xmlns:a16="http://schemas.microsoft.com/office/drawing/2014/main" id="{B4BAF84E-E2EE-4066-AFC4-F29EC6558740}"/>
            </a:ext>
          </a:extLst>
        </xdr:cNvPr>
        <xdr:cNvSpPr/>
      </xdr:nvSpPr>
      <xdr:spPr>
        <a:xfrm>
          <a:off x="14541500" y="1248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85669</xdr:rowOff>
    </xdr:from>
    <xdr:ext cx="534377" cy="259045"/>
    <xdr:sp macro="" textlink="">
      <xdr:nvSpPr>
        <xdr:cNvPr id="659" name="テキスト ボックス 658">
          <a:extLst>
            <a:ext uri="{FF2B5EF4-FFF2-40B4-BE49-F238E27FC236}">
              <a16:creationId xmlns:a16="http://schemas.microsoft.com/office/drawing/2014/main" id="{750AF2E2-C56F-4927-85F9-37E334203DD1}"/>
            </a:ext>
          </a:extLst>
        </xdr:cNvPr>
        <xdr:cNvSpPr txBox="1"/>
      </xdr:nvSpPr>
      <xdr:spPr>
        <a:xfrm>
          <a:off x="14325111" y="1225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108588</xdr:rowOff>
    </xdr:from>
    <xdr:to>
      <xdr:col>72</xdr:col>
      <xdr:colOff>38100</xdr:colOff>
      <xdr:row>73</xdr:row>
      <xdr:rowOff>38738</xdr:rowOff>
    </xdr:to>
    <xdr:sp macro="" textlink="">
      <xdr:nvSpPr>
        <xdr:cNvPr id="660" name="楕円 659">
          <a:extLst>
            <a:ext uri="{FF2B5EF4-FFF2-40B4-BE49-F238E27FC236}">
              <a16:creationId xmlns:a16="http://schemas.microsoft.com/office/drawing/2014/main" id="{E9626667-C8B8-40AC-B87B-A7CE87E585E9}"/>
            </a:ext>
          </a:extLst>
        </xdr:cNvPr>
        <xdr:cNvSpPr/>
      </xdr:nvSpPr>
      <xdr:spPr>
        <a:xfrm>
          <a:off x="13652500" y="1245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55265</xdr:rowOff>
    </xdr:from>
    <xdr:ext cx="534377" cy="259045"/>
    <xdr:sp macro="" textlink="">
      <xdr:nvSpPr>
        <xdr:cNvPr id="661" name="テキスト ボックス 660">
          <a:extLst>
            <a:ext uri="{FF2B5EF4-FFF2-40B4-BE49-F238E27FC236}">
              <a16:creationId xmlns:a16="http://schemas.microsoft.com/office/drawing/2014/main" id="{4270C939-BBED-4624-9A70-927DC90EC2FA}"/>
            </a:ext>
          </a:extLst>
        </xdr:cNvPr>
        <xdr:cNvSpPr txBox="1"/>
      </xdr:nvSpPr>
      <xdr:spPr>
        <a:xfrm>
          <a:off x="13436111" y="1222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118161</xdr:rowOff>
    </xdr:from>
    <xdr:to>
      <xdr:col>67</xdr:col>
      <xdr:colOff>101600</xdr:colOff>
      <xdr:row>73</xdr:row>
      <xdr:rowOff>48311</xdr:rowOff>
    </xdr:to>
    <xdr:sp macro="" textlink="">
      <xdr:nvSpPr>
        <xdr:cNvPr id="662" name="楕円 661">
          <a:extLst>
            <a:ext uri="{FF2B5EF4-FFF2-40B4-BE49-F238E27FC236}">
              <a16:creationId xmlns:a16="http://schemas.microsoft.com/office/drawing/2014/main" id="{323CB52E-74C8-45AC-9E4C-D42F890AFA39}"/>
            </a:ext>
          </a:extLst>
        </xdr:cNvPr>
        <xdr:cNvSpPr/>
      </xdr:nvSpPr>
      <xdr:spPr>
        <a:xfrm>
          <a:off x="12763500" y="1246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64838</xdr:rowOff>
    </xdr:from>
    <xdr:ext cx="534377" cy="259045"/>
    <xdr:sp macro="" textlink="">
      <xdr:nvSpPr>
        <xdr:cNvPr id="663" name="テキスト ボックス 662">
          <a:extLst>
            <a:ext uri="{FF2B5EF4-FFF2-40B4-BE49-F238E27FC236}">
              <a16:creationId xmlns:a16="http://schemas.microsoft.com/office/drawing/2014/main" id="{1CD3EE4B-480E-421D-AC3E-573A89C117BA}"/>
            </a:ext>
          </a:extLst>
        </xdr:cNvPr>
        <xdr:cNvSpPr txBox="1"/>
      </xdr:nvSpPr>
      <xdr:spPr>
        <a:xfrm>
          <a:off x="12547111" y="1223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48FC6F7A-0736-4D32-B482-E6082CE4762E}"/>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CACF63D-514C-49C1-9980-B92B3B97148F}"/>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50452EA1-42CF-48D7-AC53-BCC4DC7A9EB3}"/>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B77FEBE6-5F3E-4FB8-9521-D2DA134B28F3}"/>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449EB70A-DBB9-41F4-8746-4AC0FCA287E4}"/>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FD36F651-00FA-4BA8-BC17-2838008F759A}"/>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5F0B1606-DD49-4172-8A6C-133A6D605BAB}"/>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D7BAA61-2D70-4C12-B500-27B037ECF7BF}"/>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4B948F8B-6DF1-4D95-AF87-21DD3F46FC4D}"/>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4E677603-1F30-4A4E-AEC1-FA2E27BC10FB}"/>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A79B9B1A-5B39-4F68-9220-A3680AD18CF9}"/>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4722681A-860B-4D5B-8056-ED35D3DFAE88}"/>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E69DE63A-BA44-4EB6-9A71-357287A12BCE}"/>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2E1FC769-4D58-403C-8547-768DC2683A5E}"/>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5D79E05D-0A87-4CF3-9116-3C65D2DB11EA}"/>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241955DC-445B-474D-BE31-9006B0E89C6C}"/>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1EA17D1F-68E3-46FE-AD84-A871CED19F44}"/>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62F1C3C6-95E0-48AC-B0BC-2A28B9788FD1}"/>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E11C9F3D-086B-460F-8D93-40FE79F1439E}"/>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6C245C6E-53F7-40D1-952C-A16D6A6C5226}"/>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6E2EA5D1-3EA9-4FE8-94F1-0D940B20916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A1F6D9B2-6AD2-4802-9546-6C3BC3E6BFA7}"/>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416E4508-B025-42BA-8BA0-E445E822F4CE}"/>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a:extLst>
            <a:ext uri="{FF2B5EF4-FFF2-40B4-BE49-F238E27FC236}">
              <a16:creationId xmlns:a16="http://schemas.microsoft.com/office/drawing/2014/main" id="{285C1C28-5400-4929-BD2E-2F0569A344F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a:extLst>
            <a:ext uri="{FF2B5EF4-FFF2-40B4-BE49-F238E27FC236}">
              <a16:creationId xmlns:a16="http://schemas.microsoft.com/office/drawing/2014/main" id="{2F46DB67-BF16-4B42-A616-DBC5B97B64C8}"/>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a:extLst>
            <a:ext uri="{FF2B5EF4-FFF2-40B4-BE49-F238E27FC236}">
              <a16:creationId xmlns:a16="http://schemas.microsoft.com/office/drawing/2014/main" id="{66B0A420-FAD0-49F2-B753-FC65559CE131}"/>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a:extLst>
            <a:ext uri="{FF2B5EF4-FFF2-40B4-BE49-F238E27FC236}">
              <a16:creationId xmlns:a16="http://schemas.microsoft.com/office/drawing/2014/main" id="{50BA4E9E-36E2-4093-8FD8-C18BE233BED4}"/>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a:extLst>
            <a:ext uri="{FF2B5EF4-FFF2-40B4-BE49-F238E27FC236}">
              <a16:creationId xmlns:a16="http://schemas.microsoft.com/office/drawing/2014/main" id="{0BED6FBE-D88C-4F3D-A0AC-E351078E9944}"/>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132728</xdr:rowOff>
    </xdr:from>
    <xdr:to>
      <xdr:col>85</xdr:col>
      <xdr:colOff>127000</xdr:colOff>
      <xdr:row>98</xdr:row>
      <xdr:rowOff>117908</xdr:rowOff>
    </xdr:to>
    <xdr:cxnSp macro="">
      <xdr:nvCxnSpPr>
        <xdr:cNvPr id="692" name="直線コネクタ 691">
          <a:extLst>
            <a:ext uri="{FF2B5EF4-FFF2-40B4-BE49-F238E27FC236}">
              <a16:creationId xmlns:a16="http://schemas.microsoft.com/office/drawing/2014/main" id="{DBE73025-1335-43F4-A616-7868ED6910AB}"/>
            </a:ext>
          </a:extLst>
        </xdr:cNvPr>
        <xdr:cNvCxnSpPr/>
      </xdr:nvCxnSpPr>
      <xdr:spPr>
        <a:xfrm flipV="1">
          <a:off x="15481300" y="16763378"/>
          <a:ext cx="838200" cy="15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93" name="積立金平均値テキスト">
          <a:extLst>
            <a:ext uri="{FF2B5EF4-FFF2-40B4-BE49-F238E27FC236}">
              <a16:creationId xmlns:a16="http://schemas.microsoft.com/office/drawing/2014/main" id="{2D8A65ED-0898-4374-AAA0-D11B20B24991}"/>
            </a:ext>
          </a:extLst>
        </xdr:cNvPr>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a:extLst>
            <a:ext uri="{FF2B5EF4-FFF2-40B4-BE49-F238E27FC236}">
              <a16:creationId xmlns:a16="http://schemas.microsoft.com/office/drawing/2014/main" id="{A96AD5E5-E844-48AC-AEC5-772CC08B2DF9}"/>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117908</xdr:rowOff>
    </xdr:from>
    <xdr:to>
      <xdr:col>81</xdr:col>
      <xdr:colOff>50800</xdr:colOff>
      <xdr:row>99</xdr:row>
      <xdr:rowOff>14123</xdr:rowOff>
    </xdr:to>
    <xdr:cxnSp macro="">
      <xdr:nvCxnSpPr>
        <xdr:cNvPr id="695" name="直線コネクタ 694">
          <a:extLst>
            <a:ext uri="{FF2B5EF4-FFF2-40B4-BE49-F238E27FC236}">
              <a16:creationId xmlns:a16="http://schemas.microsoft.com/office/drawing/2014/main" id="{278525B1-2295-4CD8-9E87-A7C4ECC63A2C}"/>
            </a:ext>
          </a:extLst>
        </xdr:cNvPr>
        <xdr:cNvCxnSpPr/>
      </xdr:nvCxnSpPr>
      <xdr:spPr>
        <a:xfrm flipV="1">
          <a:off x="14592300" y="16920008"/>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a:extLst>
            <a:ext uri="{FF2B5EF4-FFF2-40B4-BE49-F238E27FC236}">
              <a16:creationId xmlns:a16="http://schemas.microsoft.com/office/drawing/2014/main" id="{DD012FCC-3276-4F46-B79E-C231B2B1EAF9}"/>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7" name="テキスト ボックス 696">
          <a:extLst>
            <a:ext uri="{FF2B5EF4-FFF2-40B4-BE49-F238E27FC236}">
              <a16:creationId xmlns:a16="http://schemas.microsoft.com/office/drawing/2014/main" id="{66A2F8DF-AC8F-470E-AD5D-B8FCEA8A0473}"/>
            </a:ext>
          </a:extLst>
        </xdr:cNvPr>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14123</xdr:rowOff>
    </xdr:from>
    <xdr:to>
      <xdr:col>76</xdr:col>
      <xdr:colOff>114300</xdr:colOff>
      <xdr:row>99</xdr:row>
      <xdr:rowOff>20219</xdr:rowOff>
    </xdr:to>
    <xdr:cxnSp macro="">
      <xdr:nvCxnSpPr>
        <xdr:cNvPr id="698" name="直線コネクタ 697">
          <a:extLst>
            <a:ext uri="{FF2B5EF4-FFF2-40B4-BE49-F238E27FC236}">
              <a16:creationId xmlns:a16="http://schemas.microsoft.com/office/drawing/2014/main" id="{4337FA20-7B3B-48D5-8D6F-C8961656D030}"/>
            </a:ext>
          </a:extLst>
        </xdr:cNvPr>
        <xdr:cNvCxnSpPr/>
      </xdr:nvCxnSpPr>
      <xdr:spPr>
        <a:xfrm flipV="1">
          <a:off x="13703300" y="1698767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a:extLst>
            <a:ext uri="{FF2B5EF4-FFF2-40B4-BE49-F238E27FC236}">
              <a16:creationId xmlns:a16="http://schemas.microsoft.com/office/drawing/2014/main" id="{4D8A63E8-8FCF-4966-9E48-5FAC4C09B0B5}"/>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700" name="テキスト ボックス 699">
          <a:extLst>
            <a:ext uri="{FF2B5EF4-FFF2-40B4-BE49-F238E27FC236}">
              <a16:creationId xmlns:a16="http://schemas.microsoft.com/office/drawing/2014/main" id="{A564A2F0-B79A-40D1-A38D-270379FFBC2B}"/>
            </a:ext>
          </a:extLst>
        </xdr:cNvPr>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17895</xdr:rowOff>
    </xdr:from>
    <xdr:to>
      <xdr:col>71</xdr:col>
      <xdr:colOff>177800</xdr:colOff>
      <xdr:row>99</xdr:row>
      <xdr:rowOff>20219</xdr:rowOff>
    </xdr:to>
    <xdr:cxnSp macro="">
      <xdr:nvCxnSpPr>
        <xdr:cNvPr id="701" name="直線コネクタ 700">
          <a:extLst>
            <a:ext uri="{FF2B5EF4-FFF2-40B4-BE49-F238E27FC236}">
              <a16:creationId xmlns:a16="http://schemas.microsoft.com/office/drawing/2014/main" id="{4B9BB613-EBDB-4B8B-953B-79967C3A00BA}"/>
            </a:ext>
          </a:extLst>
        </xdr:cNvPr>
        <xdr:cNvCxnSpPr/>
      </xdr:nvCxnSpPr>
      <xdr:spPr>
        <a:xfrm>
          <a:off x="12814300" y="16991445"/>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a:extLst>
            <a:ext uri="{FF2B5EF4-FFF2-40B4-BE49-F238E27FC236}">
              <a16:creationId xmlns:a16="http://schemas.microsoft.com/office/drawing/2014/main" id="{8E6462DB-49F5-49E7-AA97-36A6F9E35B01}"/>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703" name="テキスト ボックス 702">
          <a:extLst>
            <a:ext uri="{FF2B5EF4-FFF2-40B4-BE49-F238E27FC236}">
              <a16:creationId xmlns:a16="http://schemas.microsoft.com/office/drawing/2014/main" id="{BB830BF6-F045-45ED-8144-289FE46CC14E}"/>
            </a:ext>
          </a:extLst>
        </xdr:cNvPr>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4" name="フローチャート: 判断 703">
          <a:extLst>
            <a:ext uri="{FF2B5EF4-FFF2-40B4-BE49-F238E27FC236}">
              <a16:creationId xmlns:a16="http://schemas.microsoft.com/office/drawing/2014/main" id="{D892D7BB-DD3E-47DA-BE45-2B04C2AA27F4}"/>
            </a:ext>
          </a:extLst>
        </xdr:cNvPr>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68496</xdr:rowOff>
    </xdr:from>
    <xdr:ext cx="469744" cy="259045"/>
    <xdr:sp macro="" textlink="">
      <xdr:nvSpPr>
        <xdr:cNvPr id="705" name="テキスト ボックス 704">
          <a:extLst>
            <a:ext uri="{FF2B5EF4-FFF2-40B4-BE49-F238E27FC236}">
              <a16:creationId xmlns:a16="http://schemas.microsoft.com/office/drawing/2014/main" id="{D95CFFC7-5677-4B2F-8608-888B42F6720E}"/>
            </a:ext>
          </a:extLst>
        </xdr:cNvPr>
        <xdr:cNvSpPr txBox="1"/>
      </xdr:nvSpPr>
      <xdr:spPr>
        <a:xfrm>
          <a:off x="12579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96BAEEEF-716E-4789-9857-7C3DDBADD23F}"/>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7D5F65F3-09D6-4A46-AD38-718D6E4DD3BD}"/>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B177C52C-EDFA-4B7A-AE7D-B0B06927A9D7}"/>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22CCBCAD-2C50-4338-B4E8-3BDD4EA0EAB9}"/>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160C0F26-8579-44B9-B33B-2A5BF0E468B5}"/>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81928</xdr:rowOff>
    </xdr:from>
    <xdr:to>
      <xdr:col>85</xdr:col>
      <xdr:colOff>177800</xdr:colOff>
      <xdr:row>98</xdr:row>
      <xdr:rowOff>12078</xdr:rowOff>
    </xdr:to>
    <xdr:sp macro="" textlink="">
      <xdr:nvSpPr>
        <xdr:cNvPr id="711" name="楕円 710">
          <a:extLst>
            <a:ext uri="{FF2B5EF4-FFF2-40B4-BE49-F238E27FC236}">
              <a16:creationId xmlns:a16="http://schemas.microsoft.com/office/drawing/2014/main" id="{AE80B862-652E-4160-89D0-A5CB8ABF99DE}"/>
            </a:ext>
          </a:extLst>
        </xdr:cNvPr>
        <xdr:cNvSpPr/>
      </xdr:nvSpPr>
      <xdr:spPr>
        <a:xfrm>
          <a:off x="16268700" y="167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60355</xdr:rowOff>
    </xdr:from>
    <xdr:ext cx="469744" cy="259045"/>
    <xdr:sp macro="" textlink="">
      <xdr:nvSpPr>
        <xdr:cNvPr id="712" name="積立金該当値テキスト">
          <a:extLst>
            <a:ext uri="{FF2B5EF4-FFF2-40B4-BE49-F238E27FC236}">
              <a16:creationId xmlns:a16="http://schemas.microsoft.com/office/drawing/2014/main" id="{D1505F02-1023-4BC5-984D-A854E7E20061}"/>
            </a:ext>
          </a:extLst>
        </xdr:cNvPr>
        <xdr:cNvSpPr txBox="1"/>
      </xdr:nvSpPr>
      <xdr:spPr>
        <a:xfrm>
          <a:off x="16370300" y="1669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67108</xdr:rowOff>
    </xdr:from>
    <xdr:to>
      <xdr:col>81</xdr:col>
      <xdr:colOff>101600</xdr:colOff>
      <xdr:row>98</xdr:row>
      <xdr:rowOff>168708</xdr:rowOff>
    </xdr:to>
    <xdr:sp macro="" textlink="">
      <xdr:nvSpPr>
        <xdr:cNvPr id="713" name="楕円 712">
          <a:extLst>
            <a:ext uri="{FF2B5EF4-FFF2-40B4-BE49-F238E27FC236}">
              <a16:creationId xmlns:a16="http://schemas.microsoft.com/office/drawing/2014/main" id="{E3C87CE5-50E6-46BE-A21C-0A37C1028637}"/>
            </a:ext>
          </a:extLst>
        </xdr:cNvPr>
        <xdr:cNvSpPr/>
      </xdr:nvSpPr>
      <xdr:spPr>
        <a:xfrm>
          <a:off x="15430500" y="1686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159835</xdr:rowOff>
    </xdr:from>
    <xdr:ext cx="469744" cy="259045"/>
    <xdr:sp macro="" textlink="">
      <xdr:nvSpPr>
        <xdr:cNvPr id="714" name="テキスト ボックス 713">
          <a:extLst>
            <a:ext uri="{FF2B5EF4-FFF2-40B4-BE49-F238E27FC236}">
              <a16:creationId xmlns:a16="http://schemas.microsoft.com/office/drawing/2014/main" id="{59388DD0-8E10-4375-9A5D-452FEFE341EB}"/>
            </a:ext>
          </a:extLst>
        </xdr:cNvPr>
        <xdr:cNvSpPr txBox="1"/>
      </xdr:nvSpPr>
      <xdr:spPr>
        <a:xfrm>
          <a:off x="15246428" y="1696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134773</xdr:rowOff>
    </xdr:from>
    <xdr:to>
      <xdr:col>76</xdr:col>
      <xdr:colOff>165100</xdr:colOff>
      <xdr:row>99</xdr:row>
      <xdr:rowOff>64923</xdr:rowOff>
    </xdr:to>
    <xdr:sp macro="" textlink="">
      <xdr:nvSpPr>
        <xdr:cNvPr id="715" name="楕円 714">
          <a:extLst>
            <a:ext uri="{FF2B5EF4-FFF2-40B4-BE49-F238E27FC236}">
              <a16:creationId xmlns:a16="http://schemas.microsoft.com/office/drawing/2014/main" id="{626B6942-2A4E-4CB2-8481-24B69BDFD7C6}"/>
            </a:ext>
          </a:extLst>
        </xdr:cNvPr>
        <xdr:cNvSpPr/>
      </xdr:nvSpPr>
      <xdr:spPr>
        <a:xfrm>
          <a:off x="14541500" y="169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56050</xdr:rowOff>
    </xdr:from>
    <xdr:ext cx="378565" cy="259045"/>
    <xdr:sp macro="" textlink="">
      <xdr:nvSpPr>
        <xdr:cNvPr id="716" name="テキスト ボックス 715">
          <a:extLst>
            <a:ext uri="{FF2B5EF4-FFF2-40B4-BE49-F238E27FC236}">
              <a16:creationId xmlns:a16="http://schemas.microsoft.com/office/drawing/2014/main" id="{9E2EA923-F957-423F-A85E-F227326F4C29}"/>
            </a:ext>
          </a:extLst>
        </xdr:cNvPr>
        <xdr:cNvSpPr txBox="1"/>
      </xdr:nvSpPr>
      <xdr:spPr>
        <a:xfrm>
          <a:off x="14403017" y="17029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140869</xdr:rowOff>
    </xdr:from>
    <xdr:to>
      <xdr:col>72</xdr:col>
      <xdr:colOff>38100</xdr:colOff>
      <xdr:row>99</xdr:row>
      <xdr:rowOff>71019</xdr:rowOff>
    </xdr:to>
    <xdr:sp macro="" textlink="">
      <xdr:nvSpPr>
        <xdr:cNvPr id="717" name="楕円 716">
          <a:extLst>
            <a:ext uri="{FF2B5EF4-FFF2-40B4-BE49-F238E27FC236}">
              <a16:creationId xmlns:a16="http://schemas.microsoft.com/office/drawing/2014/main" id="{E12DD07F-D4A5-4BC1-BB85-809273487CF0}"/>
            </a:ext>
          </a:extLst>
        </xdr:cNvPr>
        <xdr:cNvSpPr/>
      </xdr:nvSpPr>
      <xdr:spPr>
        <a:xfrm>
          <a:off x="13652500" y="169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62146</xdr:rowOff>
    </xdr:from>
    <xdr:ext cx="378565" cy="259045"/>
    <xdr:sp macro="" textlink="">
      <xdr:nvSpPr>
        <xdr:cNvPr id="718" name="テキスト ボックス 717">
          <a:extLst>
            <a:ext uri="{FF2B5EF4-FFF2-40B4-BE49-F238E27FC236}">
              <a16:creationId xmlns:a16="http://schemas.microsoft.com/office/drawing/2014/main" id="{C443B3EC-26E6-4B0B-92AD-109E4370E76C}"/>
            </a:ext>
          </a:extLst>
        </xdr:cNvPr>
        <xdr:cNvSpPr txBox="1"/>
      </xdr:nvSpPr>
      <xdr:spPr>
        <a:xfrm>
          <a:off x="13514017" y="17035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138545</xdr:rowOff>
    </xdr:from>
    <xdr:to>
      <xdr:col>67</xdr:col>
      <xdr:colOff>101600</xdr:colOff>
      <xdr:row>99</xdr:row>
      <xdr:rowOff>68695</xdr:rowOff>
    </xdr:to>
    <xdr:sp macro="" textlink="">
      <xdr:nvSpPr>
        <xdr:cNvPr id="719" name="楕円 718">
          <a:extLst>
            <a:ext uri="{FF2B5EF4-FFF2-40B4-BE49-F238E27FC236}">
              <a16:creationId xmlns:a16="http://schemas.microsoft.com/office/drawing/2014/main" id="{3AD004C1-0C2B-474E-8272-B218F0B5E31B}"/>
            </a:ext>
          </a:extLst>
        </xdr:cNvPr>
        <xdr:cNvSpPr/>
      </xdr:nvSpPr>
      <xdr:spPr>
        <a:xfrm>
          <a:off x="12763500" y="169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59822</xdr:rowOff>
    </xdr:from>
    <xdr:ext cx="378565" cy="259045"/>
    <xdr:sp macro="" textlink="">
      <xdr:nvSpPr>
        <xdr:cNvPr id="720" name="テキスト ボックス 719">
          <a:extLst>
            <a:ext uri="{FF2B5EF4-FFF2-40B4-BE49-F238E27FC236}">
              <a16:creationId xmlns:a16="http://schemas.microsoft.com/office/drawing/2014/main" id="{7C020D7B-9643-4C75-848F-BC9CB30CE504}"/>
            </a:ext>
          </a:extLst>
        </xdr:cNvPr>
        <xdr:cNvSpPr txBox="1"/>
      </xdr:nvSpPr>
      <xdr:spPr>
        <a:xfrm>
          <a:off x="12625017" y="17033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AA8B7E89-FBEB-47C6-BC90-D783C31500F4}"/>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4CA02253-8825-4B88-805A-33AC56A8F714}"/>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E6BCAF20-E9CD-474B-B3DD-28E44465B128}"/>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70C66EA3-5CF9-4BEE-99F9-853D2FAA98B8}"/>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1242AE75-39A7-4A14-ACAB-92283C881A26}"/>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AF462759-5531-4935-81CE-F0D05F928ADF}"/>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1FFAD2AF-60F1-498D-8260-DE20CC1F1289}"/>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7DB00895-C4A7-4AD5-82D9-CC4918750081}"/>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7B2EEEE5-6996-4D67-9200-CE66983B9349}"/>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FB9F6508-F30A-482B-96FD-0EB98754E7BD}"/>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405A8A2-88F8-486D-82ED-7D70A047B206}"/>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3E059AB2-634D-496B-A7C3-3B0BCBA377E5}"/>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8628F976-3273-43EC-BDFA-55885F82AB9B}"/>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2F0F52DF-E018-440D-8160-5AB4634A068E}"/>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62103338-BC81-48BD-8E59-92E4EAEBA896}"/>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48C6CCD4-AFD0-4E37-8C70-1738EDC0F507}"/>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F6FBDC26-AAD9-4B97-96BA-151324F33623}"/>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862998B5-25C3-4A57-8508-F9A43A6F9C3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F06855B5-4118-4598-9EE5-58FAD3FE8BF7}"/>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5B1D06E9-AA24-4D32-937E-7080C54945F3}"/>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D4B548DF-E58F-4674-B39D-01F62EF42259}"/>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E4609ABB-B48F-4EAC-99DD-5EEB4F54134A}"/>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5F7993F4-265D-4724-A940-FA503CBEB8F4}"/>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90BB100C-8AFE-4D81-BD6C-8A787DD0BB5A}"/>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20524A9B-B76F-4281-86EC-B0B25625662B}"/>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4A4882FA-456C-40F6-9E59-AB8C6D598C7A}"/>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ACC08156-0E1C-424A-90F7-519475304C54}"/>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90AA89BA-A59B-4299-BB9C-FF0B224F8056}"/>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a:extLst>
            <a:ext uri="{FF2B5EF4-FFF2-40B4-BE49-F238E27FC236}">
              <a16:creationId xmlns:a16="http://schemas.microsoft.com/office/drawing/2014/main" id="{C0066D94-7172-491F-81F9-6F4E37DABD92}"/>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a:extLst>
            <a:ext uri="{FF2B5EF4-FFF2-40B4-BE49-F238E27FC236}">
              <a16:creationId xmlns:a16="http://schemas.microsoft.com/office/drawing/2014/main" id="{76E1F5A2-A0EF-4AF5-A516-C63524767A6F}"/>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45546B1B-73F6-461C-B3A4-54F1DBE0DF78}"/>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2" name="投資及び出資金平均値テキスト">
          <a:extLst>
            <a:ext uri="{FF2B5EF4-FFF2-40B4-BE49-F238E27FC236}">
              <a16:creationId xmlns:a16="http://schemas.microsoft.com/office/drawing/2014/main" id="{0B5C28C3-A46B-44E1-A523-DFD36FF19AFC}"/>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a:extLst>
            <a:ext uri="{FF2B5EF4-FFF2-40B4-BE49-F238E27FC236}">
              <a16:creationId xmlns:a16="http://schemas.microsoft.com/office/drawing/2014/main" id="{5A09553C-2906-458A-9621-9A0BEC2133C7}"/>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6DDAFB49-23E8-4E0B-A272-84320A51C474}"/>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a:extLst>
            <a:ext uri="{FF2B5EF4-FFF2-40B4-BE49-F238E27FC236}">
              <a16:creationId xmlns:a16="http://schemas.microsoft.com/office/drawing/2014/main" id="{FA392E07-18CD-490F-A929-F89DA7283152}"/>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6" name="テキスト ボックス 755">
          <a:extLst>
            <a:ext uri="{FF2B5EF4-FFF2-40B4-BE49-F238E27FC236}">
              <a16:creationId xmlns:a16="http://schemas.microsoft.com/office/drawing/2014/main" id="{AE6F914E-E08C-4416-B136-7D8073304C0F}"/>
            </a:ext>
          </a:extLst>
        </xdr:cNvPr>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A6837CC9-8052-43AE-9F9A-BDC046945E6D}"/>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a:extLst>
            <a:ext uri="{FF2B5EF4-FFF2-40B4-BE49-F238E27FC236}">
              <a16:creationId xmlns:a16="http://schemas.microsoft.com/office/drawing/2014/main" id="{82AB8986-BBC0-44EB-B6AD-483DC0D4D90C}"/>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9" name="テキスト ボックス 758">
          <a:extLst>
            <a:ext uri="{FF2B5EF4-FFF2-40B4-BE49-F238E27FC236}">
              <a16:creationId xmlns:a16="http://schemas.microsoft.com/office/drawing/2014/main" id="{DE2BC8C4-30B3-4557-A405-CA3C8BAE7D5C}"/>
            </a:ext>
          </a:extLst>
        </xdr:cNvPr>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F3CEBD59-BE6A-4B4E-AD91-FE0DE0664842}"/>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a:extLst>
            <a:ext uri="{FF2B5EF4-FFF2-40B4-BE49-F238E27FC236}">
              <a16:creationId xmlns:a16="http://schemas.microsoft.com/office/drawing/2014/main" id="{BE5BAC5D-80E9-4DA2-B909-02842F5811D4}"/>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62" name="テキスト ボックス 761">
          <a:extLst>
            <a:ext uri="{FF2B5EF4-FFF2-40B4-BE49-F238E27FC236}">
              <a16:creationId xmlns:a16="http://schemas.microsoft.com/office/drawing/2014/main" id="{CBEA4132-E29A-4447-9A99-5E097BA0172E}"/>
            </a:ext>
          </a:extLst>
        </xdr:cNvPr>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3" name="フローチャート: 判断 762">
          <a:extLst>
            <a:ext uri="{FF2B5EF4-FFF2-40B4-BE49-F238E27FC236}">
              <a16:creationId xmlns:a16="http://schemas.microsoft.com/office/drawing/2014/main" id="{3B989895-94E0-4BB1-8965-8CB3BD51269F}"/>
            </a:ext>
          </a:extLst>
        </xdr:cNvPr>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4" name="テキスト ボックス 763">
          <a:extLst>
            <a:ext uri="{FF2B5EF4-FFF2-40B4-BE49-F238E27FC236}">
              <a16:creationId xmlns:a16="http://schemas.microsoft.com/office/drawing/2014/main" id="{460F43D2-3C4D-4101-AF76-6A23956BBB5D}"/>
            </a:ext>
          </a:extLst>
        </xdr:cNvPr>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1E8CA3CB-AC94-4298-8906-E7392DAD8523}"/>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BE653138-AA82-42DC-828B-C5A886B2632C}"/>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D56B198B-2FB1-4EB2-B2A8-F4ACC432721A}"/>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826DE7A4-8994-45A8-8D5A-7A8EE00F3BAD}"/>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A7AEA10B-50AC-42C4-8AF3-C19131D24E0E}"/>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62831639-544A-4409-8BFB-3D8DA2436421}"/>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投資及び出資金該当値テキスト">
          <a:extLst>
            <a:ext uri="{FF2B5EF4-FFF2-40B4-BE49-F238E27FC236}">
              <a16:creationId xmlns:a16="http://schemas.microsoft.com/office/drawing/2014/main" id="{0D3C8F71-8743-4DD5-B84C-AE84E4032038}"/>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1E294E40-FDED-4812-95B3-76929B01240D}"/>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153C98B3-00D9-4A7B-910F-084DDE1F8C86}"/>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76B90709-8602-4BE4-89D7-400176629D69}"/>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1C72327B-82E2-4950-A44B-B59FC38FAD2E}"/>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7FDF1553-7D6E-46C8-A74F-DC9C3DA58D5F}"/>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C9C4797C-F573-4E7E-8213-0C017476EAEE}"/>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53D345F7-3BEA-419D-9E8F-05154031091A}"/>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554AF19-DBB7-4945-B6DB-406EBCCF3488}"/>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4D52242A-CAEB-4E14-BA77-D351A5DEE2D9}"/>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12DB761F-E13B-46F8-8F77-EBB1D0AE7C04}"/>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1AE367CF-C02F-4932-8EDA-B04652735E9E}"/>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677ADB2E-44CE-42B1-AFA9-8C7A8923D64F}"/>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9553A6FC-1513-492D-B350-41A26BB5EAF4}"/>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45AC122B-5642-4F69-AA31-3A3E41B15859}"/>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F0C0B11D-BE6A-42E4-BA51-5B7B92B3ED38}"/>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80D2DFA8-3BD9-4A32-9911-84B1C5A663B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BB501086-F74E-477B-BD49-A4A95304E267}"/>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234B7005-6565-4547-A609-9410328E1891}"/>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1BBA6305-BD54-47CB-8E71-DFDB96612AA7}"/>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DF6507FF-CB69-4BC9-A553-61ABD6799A64}"/>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B17A8356-EC8E-4722-AFF4-A6900A874144}"/>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7A30587D-1CD4-4AFD-B902-28163547CB88}"/>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55A4D6F0-5682-4E5A-8D6E-9BF65E4E8A15}"/>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92690C33-C788-4448-8F13-274D9F994E74}"/>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5D4D883B-F802-4392-938A-EC808530748B}"/>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A24B42DE-6A45-4A9B-B9A1-E73E988F9514}"/>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5A130709-B4D4-4EBE-9F9B-81F16203C896}"/>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D20B15F2-E061-4D57-8371-502D54C0ECAA}"/>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914E0C30-DEDF-4C7A-ABF6-5CF82C5191D6}"/>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a:extLst>
            <a:ext uri="{FF2B5EF4-FFF2-40B4-BE49-F238E27FC236}">
              <a16:creationId xmlns:a16="http://schemas.microsoft.com/office/drawing/2014/main" id="{91205CF9-5886-4D15-B342-824406881876}"/>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E2C61DBF-BF7E-4E45-AF9C-996AE77045F8}"/>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a:extLst>
            <a:ext uri="{FF2B5EF4-FFF2-40B4-BE49-F238E27FC236}">
              <a16:creationId xmlns:a16="http://schemas.microsoft.com/office/drawing/2014/main" id="{464E922A-1FB4-4249-85C2-22F507F8AAF3}"/>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a:extLst>
            <a:ext uri="{FF2B5EF4-FFF2-40B4-BE49-F238E27FC236}">
              <a16:creationId xmlns:a16="http://schemas.microsoft.com/office/drawing/2014/main" id="{8BD1ECF1-8CCD-45F9-9D28-87CBD5A695E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a:extLst>
            <a:ext uri="{FF2B5EF4-FFF2-40B4-BE49-F238E27FC236}">
              <a16:creationId xmlns:a16="http://schemas.microsoft.com/office/drawing/2014/main" id="{C4A21A5A-FD23-40B6-AB82-C826FDA4CAC9}"/>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a:extLst>
            <a:ext uri="{FF2B5EF4-FFF2-40B4-BE49-F238E27FC236}">
              <a16:creationId xmlns:a16="http://schemas.microsoft.com/office/drawing/2014/main" id="{B879F021-FAE6-41C5-AB98-BC4853D924C3}"/>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a:extLst>
            <a:ext uri="{FF2B5EF4-FFF2-40B4-BE49-F238E27FC236}">
              <a16:creationId xmlns:a16="http://schemas.microsoft.com/office/drawing/2014/main" id="{D555BE33-3F1E-4083-B3DB-BCB71785D125}"/>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166980</xdr:rowOff>
    </xdr:from>
    <xdr:to>
      <xdr:col>116</xdr:col>
      <xdr:colOff>63500</xdr:colOff>
      <xdr:row>59</xdr:row>
      <xdr:rowOff>20351</xdr:rowOff>
    </xdr:to>
    <xdr:cxnSp macro="">
      <xdr:nvCxnSpPr>
        <xdr:cNvPr id="808" name="直線コネクタ 807">
          <a:extLst>
            <a:ext uri="{FF2B5EF4-FFF2-40B4-BE49-F238E27FC236}">
              <a16:creationId xmlns:a16="http://schemas.microsoft.com/office/drawing/2014/main" id="{CE3C0CB7-0014-4BF8-9222-7DA45FD89406}"/>
            </a:ext>
          </a:extLst>
        </xdr:cNvPr>
        <xdr:cNvCxnSpPr/>
      </xdr:nvCxnSpPr>
      <xdr:spPr>
        <a:xfrm>
          <a:off x="21323300" y="10111080"/>
          <a:ext cx="838200" cy="2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9" name="貸付金平均値テキスト">
          <a:extLst>
            <a:ext uri="{FF2B5EF4-FFF2-40B4-BE49-F238E27FC236}">
              <a16:creationId xmlns:a16="http://schemas.microsoft.com/office/drawing/2014/main" id="{33ED2225-F041-4108-8979-382C9034E006}"/>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a:extLst>
            <a:ext uri="{FF2B5EF4-FFF2-40B4-BE49-F238E27FC236}">
              <a16:creationId xmlns:a16="http://schemas.microsoft.com/office/drawing/2014/main" id="{AE8A73C7-E10F-468F-ADAD-F8A42CE5755F}"/>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166980</xdr:rowOff>
    </xdr:from>
    <xdr:to>
      <xdr:col>111</xdr:col>
      <xdr:colOff>177800</xdr:colOff>
      <xdr:row>59</xdr:row>
      <xdr:rowOff>368</xdr:rowOff>
    </xdr:to>
    <xdr:cxnSp macro="">
      <xdr:nvCxnSpPr>
        <xdr:cNvPr id="811" name="直線コネクタ 810">
          <a:extLst>
            <a:ext uri="{FF2B5EF4-FFF2-40B4-BE49-F238E27FC236}">
              <a16:creationId xmlns:a16="http://schemas.microsoft.com/office/drawing/2014/main" id="{C1D9E364-155E-40E2-9D4C-26A3F2BD2BDE}"/>
            </a:ext>
          </a:extLst>
        </xdr:cNvPr>
        <xdr:cNvCxnSpPr/>
      </xdr:nvCxnSpPr>
      <xdr:spPr>
        <a:xfrm flipV="1">
          <a:off x="20434300" y="10111080"/>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a:extLst>
            <a:ext uri="{FF2B5EF4-FFF2-40B4-BE49-F238E27FC236}">
              <a16:creationId xmlns:a16="http://schemas.microsoft.com/office/drawing/2014/main" id="{001E1E01-DBC6-422D-97C0-071A272E23FF}"/>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3" name="テキスト ボックス 812">
          <a:extLst>
            <a:ext uri="{FF2B5EF4-FFF2-40B4-BE49-F238E27FC236}">
              <a16:creationId xmlns:a16="http://schemas.microsoft.com/office/drawing/2014/main" id="{16A2847F-30FE-4E84-AA7A-F513AB9C29A1}"/>
            </a:ext>
          </a:extLst>
        </xdr:cNvPr>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168180</xdr:rowOff>
    </xdr:from>
    <xdr:to>
      <xdr:col>107</xdr:col>
      <xdr:colOff>50800</xdr:colOff>
      <xdr:row>59</xdr:row>
      <xdr:rowOff>368</xdr:rowOff>
    </xdr:to>
    <xdr:cxnSp macro="">
      <xdr:nvCxnSpPr>
        <xdr:cNvPr id="814" name="直線コネクタ 813">
          <a:extLst>
            <a:ext uri="{FF2B5EF4-FFF2-40B4-BE49-F238E27FC236}">
              <a16:creationId xmlns:a16="http://schemas.microsoft.com/office/drawing/2014/main" id="{041A88E4-44E4-47A5-B947-53197F54D24A}"/>
            </a:ext>
          </a:extLst>
        </xdr:cNvPr>
        <xdr:cNvCxnSpPr/>
      </xdr:nvCxnSpPr>
      <xdr:spPr>
        <a:xfrm>
          <a:off x="19545300" y="10112280"/>
          <a:ext cx="8890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a:extLst>
            <a:ext uri="{FF2B5EF4-FFF2-40B4-BE49-F238E27FC236}">
              <a16:creationId xmlns:a16="http://schemas.microsoft.com/office/drawing/2014/main" id="{A8222B16-585F-4777-9070-1A2DB5582E0D}"/>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6" name="テキスト ボックス 815">
          <a:extLst>
            <a:ext uri="{FF2B5EF4-FFF2-40B4-BE49-F238E27FC236}">
              <a16:creationId xmlns:a16="http://schemas.microsoft.com/office/drawing/2014/main" id="{55E5A13F-62D9-4E1D-A7F4-7CD9919E3D34}"/>
            </a:ext>
          </a:extLst>
        </xdr:cNvPr>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163246</xdr:rowOff>
    </xdr:from>
    <xdr:to>
      <xdr:col>102</xdr:col>
      <xdr:colOff>114300</xdr:colOff>
      <xdr:row>58</xdr:row>
      <xdr:rowOff>168180</xdr:rowOff>
    </xdr:to>
    <xdr:cxnSp macro="">
      <xdr:nvCxnSpPr>
        <xdr:cNvPr id="817" name="直線コネクタ 816">
          <a:extLst>
            <a:ext uri="{FF2B5EF4-FFF2-40B4-BE49-F238E27FC236}">
              <a16:creationId xmlns:a16="http://schemas.microsoft.com/office/drawing/2014/main" id="{D3632E1A-187C-4B89-80C5-DAB47DE5822A}"/>
            </a:ext>
          </a:extLst>
        </xdr:cNvPr>
        <xdr:cNvCxnSpPr/>
      </xdr:nvCxnSpPr>
      <xdr:spPr>
        <a:xfrm>
          <a:off x="18656300" y="10107346"/>
          <a:ext cx="8890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a:extLst>
            <a:ext uri="{FF2B5EF4-FFF2-40B4-BE49-F238E27FC236}">
              <a16:creationId xmlns:a16="http://schemas.microsoft.com/office/drawing/2014/main" id="{D9C13245-3673-4566-A22C-2A2F56FE75B8}"/>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9" name="テキスト ボックス 818">
          <a:extLst>
            <a:ext uri="{FF2B5EF4-FFF2-40B4-BE49-F238E27FC236}">
              <a16:creationId xmlns:a16="http://schemas.microsoft.com/office/drawing/2014/main" id="{92516D38-752C-4146-9DF4-C0023F6F6142}"/>
            </a:ext>
          </a:extLst>
        </xdr:cNvPr>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0" name="フローチャート: 判断 819">
          <a:extLst>
            <a:ext uri="{FF2B5EF4-FFF2-40B4-BE49-F238E27FC236}">
              <a16:creationId xmlns:a16="http://schemas.microsoft.com/office/drawing/2014/main" id="{A55569B3-EBC0-4367-8D79-3A64D80E5D0D}"/>
            </a:ext>
          </a:extLst>
        </xdr:cNvPr>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21" name="テキスト ボックス 820">
          <a:extLst>
            <a:ext uri="{FF2B5EF4-FFF2-40B4-BE49-F238E27FC236}">
              <a16:creationId xmlns:a16="http://schemas.microsoft.com/office/drawing/2014/main" id="{0C546306-78FE-4EA7-A12D-34D3DE467665}"/>
            </a:ext>
          </a:extLst>
        </xdr:cNvPr>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30224806-53CB-4CE5-BBE8-F7B8E8FFA0E6}"/>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C4E2FA6D-3630-42C6-ADBC-2F6F3EAFCD2E}"/>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109E36CB-9280-4F14-8BEE-8DF2A59767EF}"/>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4F309F31-D875-44A9-97E4-E7A1C0C1215D}"/>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F1E2EA44-8E59-4F29-906A-84030EB4008F}"/>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141001</xdr:rowOff>
    </xdr:from>
    <xdr:to>
      <xdr:col>116</xdr:col>
      <xdr:colOff>114300</xdr:colOff>
      <xdr:row>59</xdr:row>
      <xdr:rowOff>71151</xdr:rowOff>
    </xdr:to>
    <xdr:sp macro="" textlink="">
      <xdr:nvSpPr>
        <xdr:cNvPr id="827" name="楕円 826">
          <a:extLst>
            <a:ext uri="{FF2B5EF4-FFF2-40B4-BE49-F238E27FC236}">
              <a16:creationId xmlns:a16="http://schemas.microsoft.com/office/drawing/2014/main" id="{DA1236BC-1C4B-4791-86EC-DA2538C4D77F}"/>
            </a:ext>
          </a:extLst>
        </xdr:cNvPr>
        <xdr:cNvSpPr/>
      </xdr:nvSpPr>
      <xdr:spPr>
        <a:xfrm>
          <a:off x="22110700" y="1008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55928</xdr:rowOff>
    </xdr:from>
    <xdr:ext cx="469744" cy="259045"/>
    <xdr:sp macro="" textlink="">
      <xdr:nvSpPr>
        <xdr:cNvPr id="828" name="貸付金該当値テキスト">
          <a:extLst>
            <a:ext uri="{FF2B5EF4-FFF2-40B4-BE49-F238E27FC236}">
              <a16:creationId xmlns:a16="http://schemas.microsoft.com/office/drawing/2014/main" id="{B615283C-BFC3-406D-9829-BAF2A9FF3D01}"/>
            </a:ext>
          </a:extLst>
        </xdr:cNvPr>
        <xdr:cNvSpPr txBox="1"/>
      </xdr:nvSpPr>
      <xdr:spPr>
        <a:xfrm>
          <a:off x="22212300" y="1000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116180</xdr:rowOff>
    </xdr:from>
    <xdr:to>
      <xdr:col>112</xdr:col>
      <xdr:colOff>38100</xdr:colOff>
      <xdr:row>59</xdr:row>
      <xdr:rowOff>46330</xdr:rowOff>
    </xdr:to>
    <xdr:sp macro="" textlink="">
      <xdr:nvSpPr>
        <xdr:cNvPr id="829" name="楕円 828">
          <a:extLst>
            <a:ext uri="{FF2B5EF4-FFF2-40B4-BE49-F238E27FC236}">
              <a16:creationId xmlns:a16="http://schemas.microsoft.com/office/drawing/2014/main" id="{563B5E05-7451-444B-86D5-44A6082A4D84}"/>
            </a:ext>
          </a:extLst>
        </xdr:cNvPr>
        <xdr:cNvSpPr/>
      </xdr:nvSpPr>
      <xdr:spPr>
        <a:xfrm>
          <a:off x="21272500" y="100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37457</xdr:rowOff>
    </xdr:from>
    <xdr:ext cx="469744" cy="259045"/>
    <xdr:sp macro="" textlink="">
      <xdr:nvSpPr>
        <xdr:cNvPr id="830" name="テキスト ボックス 829">
          <a:extLst>
            <a:ext uri="{FF2B5EF4-FFF2-40B4-BE49-F238E27FC236}">
              <a16:creationId xmlns:a16="http://schemas.microsoft.com/office/drawing/2014/main" id="{5BA197E0-E045-438D-875D-484B2D6DDAB9}"/>
            </a:ext>
          </a:extLst>
        </xdr:cNvPr>
        <xdr:cNvSpPr txBox="1"/>
      </xdr:nvSpPr>
      <xdr:spPr>
        <a:xfrm>
          <a:off x="21088428" y="1015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121018</xdr:rowOff>
    </xdr:from>
    <xdr:to>
      <xdr:col>107</xdr:col>
      <xdr:colOff>101600</xdr:colOff>
      <xdr:row>59</xdr:row>
      <xdr:rowOff>51168</xdr:rowOff>
    </xdr:to>
    <xdr:sp macro="" textlink="">
      <xdr:nvSpPr>
        <xdr:cNvPr id="831" name="楕円 830">
          <a:extLst>
            <a:ext uri="{FF2B5EF4-FFF2-40B4-BE49-F238E27FC236}">
              <a16:creationId xmlns:a16="http://schemas.microsoft.com/office/drawing/2014/main" id="{36C52EE6-24D5-4642-B64C-237E21650740}"/>
            </a:ext>
          </a:extLst>
        </xdr:cNvPr>
        <xdr:cNvSpPr/>
      </xdr:nvSpPr>
      <xdr:spPr>
        <a:xfrm>
          <a:off x="20383500" y="100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42295</xdr:rowOff>
    </xdr:from>
    <xdr:ext cx="469744" cy="259045"/>
    <xdr:sp macro="" textlink="">
      <xdr:nvSpPr>
        <xdr:cNvPr id="832" name="テキスト ボックス 831">
          <a:extLst>
            <a:ext uri="{FF2B5EF4-FFF2-40B4-BE49-F238E27FC236}">
              <a16:creationId xmlns:a16="http://schemas.microsoft.com/office/drawing/2014/main" id="{73D07767-0129-43D7-879E-C50A1AF92282}"/>
            </a:ext>
          </a:extLst>
        </xdr:cNvPr>
        <xdr:cNvSpPr txBox="1"/>
      </xdr:nvSpPr>
      <xdr:spPr>
        <a:xfrm>
          <a:off x="20199428" y="1015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117380</xdr:rowOff>
    </xdr:from>
    <xdr:to>
      <xdr:col>102</xdr:col>
      <xdr:colOff>165100</xdr:colOff>
      <xdr:row>59</xdr:row>
      <xdr:rowOff>47530</xdr:rowOff>
    </xdr:to>
    <xdr:sp macro="" textlink="">
      <xdr:nvSpPr>
        <xdr:cNvPr id="833" name="楕円 832">
          <a:extLst>
            <a:ext uri="{FF2B5EF4-FFF2-40B4-BE49-F238E27FC236}">
              <a16:creationId xmlns:a16="http://schemas.microsoft.com/office/drawing/2014/main" id="{48BB9345-92AB-48B4-A32C-84FE09145CB4}"/>
            </a:ext>
          </a:extLst>
        </xdr:cNvPr>
        <xdr:cNvSpPr/>
      </xdr:nvSpPr>
      <xdr:spPr>
        <a:xfrm>
          <a:off x="19494500" y="100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38657</xdr:rowOff>
    </xdr:from>
    <xdr:ext cx="469744" cy="259045"/>
    <xdr:sp macro="" textlink="">
      <xdr:nvSpPr>
        <xdr:cNvPr id="834" name="テキスト ボックス 833">
          <a:extLst>
            <a:ext uri="{FF2B5EF4-FFF2-40B4-BE49-F238E27FC236}">
              <a16:creationId xmlns:a16="http://schemas.microsoft.com/office/drawing/2014/main" id="{0BD8FCD7-4AE3-4ACE-9EC8-F831AC835B83}"/>
            </a:ext>
          </a:extLst>
        </xdr:cNvPr>
        <xdr:cNvSpPr txBox="1"/>
      </xdr:nvSpPr>
      <xdr:spPr>
        <a:xfrm>
          <a:off x="19310428" y="101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112446</xdr:rowOff>
    </xdr:from>
    <xdr:to>
      <xdr:col>98</xdr:col>
      <xdr:colOff>38100</xdr:colOff>
      <xdr:row>59</xdr:row>
      <xdr:rowOff>42596</xdr:rowOff>
    </xdr:to>
    <xdr:sp macro="" textlink="">
      <xdr:nvSpPr>
        <xdr:cNvPr id="835" name="楕円 834">
          <a:extLst>
            <a:ext uri="{FF2B5EF4-FFF2-40B4-BE49-F238E27FC236}">
              <a16:creationId xmlns:a16="http://schemas.microsoft.com/office/drawing/2014/main" id="{48F1292B-ED5B-4C96-A894-BDBEE8EA6981}"/>
            </a:ext>
          </a:extLst>
        </xdr:cNvPr>
        <xdr:cNvSpPr/>
      </xdr:nvSpPr>
      <xdr:spPr>
        <a:xfrm>
          <a:off x="18605500" y="100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33723</xdr:rowOff>
    </xdr:from>
    <xdr:ext cx="469744" cy="259045"/>
    <xdr:sp macro="" textlink="">
      <xdr:nvSpPr>
        <xdr:cNvPr id="836" name="テキスト ボックス 835">
          <a:extLst>
            <a:ext uri="{FF2B5EF4-FFF2-40B4-BE49-F238E27FC236}">
              <a16:creationId xmlns:a16="http://schemas.microsoft.com/office/drawing/2014/main" id="{CC00CF00-9BF9-4E30-95B9-CD8485F1AB54}"/>
            </a:ext>
          </a:extLst>
        </xdr:cNvPr>
        <xdr:cNvSpPr txBox="1"/>
      </xdr:nvSpPr>
      <xdr:spPr>
        <a:xfrm>
          <a:off x="18421428" y="1014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11C813C-F888-4300-B4ED-0956D08607E1}"/>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CA0D4160-10AB-4EF5-9A92-455A047ECFB8}"/>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E440E32F-B5B4-43B3-B2CD-8DB85191DAB4}"/>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493730F7-AAE0-45D8-960A-3617B7356297}"/>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3C6E24C5-45F4-4B55-9349-E9DBA3C41AC3}"/>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483A83F1-C030-4AAB-9538-897F78135743}"/>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D77D77A6-8760-4875-A3E2-9555A2E37128}"/>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AE16FCCA-C46D-463D-85A0-81FC37AF5F27}"/>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8E264E7-5BBD-4209-8AA3-9BE3B08042BC}"/>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3ECFDBCA-3BE2-4422-940D-99358CFCCD1A}"/>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76C9F45-A89E-415F-98A3-AFA5B23C06DE}"/>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02E5F110-D77F-4392-9559-2756C78A4CD5}"/>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a:extLst>
            <a:ext uri="{FF2B5EF4-FFF2-40B4-BE49-F238E27FC236}">
              <a16:creationId xmlns:a16="http://schemas.microsoft.com/office/drawing/2014/main" id="{7DD400A8-91BA-4E84-99FA-683A702490F4}"/>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34F46301-10EF-48EA-9789-492413DCAEFE}"/>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a:extLst>
            <a:ext uri="{FF2B5EF4-FFF2-40B4-BE49-F238E27FC236}">
              <a16:creationId xmlns:a16="http://schemas.microsoft.com/office/drawing/2014/main" id="{1FEF0FD9-B7E5-4FC4-AF17-3121F9E41EA5}"/>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998F5B26-AE28-497F-A1C3-D9EA96A7A57F}"/>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49F88CEA-96CF-47E5-8AC8-44F9F6142FAB}"/>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48CC469E-A86C-4706-B01F-BB78D022B0A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a:extLst>
            <a:ext uri="{FF2B5EF4-FFF2-40B4-BE49-F238E27FC236}">
              <a16:creationId xmlns:a16="http://schemas.microsoft.com/office/drawing/2014/main" id="{B936FC97-23C4-4503-9B2A-1246C39ED554}"/>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01BE1599-34C3-4CA4-A0BF-1440C09C1177}"/>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a:extLst>
            <a:ext uri="{FF2B5EF4-FFF2-40B4-BE49-F238E27FC236}">
              <a16:creationId xmlns:a16="http://schemas.microsoft.com/office/drawing/2014/main" id="{C19E0895-7D25-4F39-AFDB-0D2FC1A785B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32892C0B-4740-4D44-B53B-63AAB8A8661B}"/>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6E440A65-D609-41BD-A5C4-28454511AEDA}"/>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6150190-A57A-48D9-8D6B-F0B713621E23}"/>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a:extLst>
            <a:ext uri="{FF2B5EF4-FFF2-40B4-BE49-F238E27FC236}">
              <a16:creationId xmlns:a16="http://schemas.microsoft.com/office/drawing/2014/main" id="{67B1A4CB-71E0-4BFC-B2E8-4AB05C79142C}"/>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a:extLst>
            <a:ext uri="{FF2B5EF4-FFF2-40B4-BE49-F238E27FC236}">
              <a16:creationId xmlns:a16="http://schemas.microsoft.com/office/drawing/2014/main" id="{BBDB9CD1-FFE8-4DD2-B6FF-440E7C8DB955}"/>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a:extLst>
            <a:ext uri="{FF2B5EF4-FFF2-40B4-BE49-F238E27FC236}">
              <a16:creationId xmlns:a16="http://schemas.microsoft.com/office/drawing/2014/main" id="{C1D5378D-2FB5-4EB0-B08E-10FB3B3508FD}"/>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a:extLst>
            <a:ext uri="{FF2B5EF4-FFF2-40B4-BE49-F238E27FC236}">
              <a16:creationId xmlns:a16="http://schemas.microsoft.com/office/drawing/2014/main" id="{B07F2438-906F-41EE-A120-743AAB1823C9}"/>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a:extLst>
            <a:ext uri="{FF2B5EF4-FFF2-40B4-BE49-F238E27FC236}">
              <a16:creationId xmlns:a16="http://schemas.microsoft.com/office/drawing/2014/main" id="{6BBE35C9-FD92-4DD8-9843-2E731EAC6F9B}"/>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151664</xdr:rowOff>
    </xdr:from>
    <xdr:to>
      <xdr:col>116</xdr:col>
      <xdr:colOff>63500</xdr:colOff>
      <xdr:row>76</xdr:row>
      <xdr:rowOff>31953</xdr:rowOff>
    </xdr:to>
    <xdr:cxnSp macro="">
      <xdr:nvCxnSpPr>
        <xdr:cNvPr id="866" name="直線コネクタ 865">
          <a:extLst>
            <a:ext uri="{FF2B5EF4-FFF2-40B4-BE49-F238E27FC236}">
              <a16:creationId xmlns:a16="http://schemas.microsoft.com/office/drawing/2014/main" id="{94EA6A5F-6599-4538-913C-ED632BF1AA36}"/>
            </a:ext>
          </a:extLst>
        </xdr:cNvPr>
        <xdr:cNvCxnSpPr/>
      </xdr:nvCxnSpPr>
      <xdr:spPr>
        <a:xfrm flipV="1">
          <a:off x="21323300" y="13010414"/>
          <a:ext cx="838200" cy="5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7" name="繰出金平均値テキスト">
          <a:extLst>
            <a:ext uri="{FF2B5EF4-FFF2-40B4-BE49-F238E27FC236}">
              <a16:creationId xmlns:a16="http://schemas.microsoft.com/office/drawing/2014/main" id="{A4CA3664-FB43-4087-AE81-8C28958DC3BF}"/>
            </a:ext>
          </a:extLst>
        </xdr:cNvPr>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a:extLst>
            <a:ext uri="{FF2B5EF4-FFF2-40B4-BE49-F238E27FC236}">
              <a16:creationId xmlns:a16="http://schemas.microsoft.com/office/drawing/2014/main" id="{9B2C66F8-F89C-4294-98E6-C31322D6B4FA}"/>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31953</xdr:rowOff>
    </xdr:from>
    <xdr:to>
      <xdr:col>111</xdr:col>
      <xdr:colOff>177800</xdr:colOff>
      <xdr:row>76</xdr:row>
      <xdr:rowOff>90551</xdr:rowOff>
    </xdr:to>
    <xdr:cxnSp macro="">
      <xdr:nvCxnSpPr>
        <xdr:cNvPr id="869" name="直線コネクタ 868">
          <a:extLst>
            <a:ext uri="{FF2B5EF4-FFF2-40B4-BE49-F238E27FC236}">
              <a16:creationId xmlns:a16="http://schemas.microsoft.com/office/drawing/2014/main" id="{DF5C633A-C176-4599-A90F-0FDB8A353B4A}"/>
            </a:ext>
          </a:extLst>
        </xdr:cNvPr>
        <xdr:cNvCxnSpPr/>
      </xdr:nvCxnSpPr>
      <xdr:spPr>
        <a:xfrm flipV="1">
          <a:off x="20434300" y="13062153"/>
          <a:ext cx="8890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a:extLst>
            <a:ext uri="{FF2B5EF4-FFF2-40B4-BE49-F238E27FC236}">
              <a16:creationId xmlns:a16="http://schemas.microsoft.com/office/drawing/2014/main" id="{DC0B90AD-9223-4FC0-9365-1D0219D039C6}"/>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71" name="テキスト ボックス 870">
          <a:extLst>
            <a:ext uri="{FF2B5EF4-FFF2-40B4-BE49-F238E27FC236}">
              <a16:creationId xmlns:a16="http://schemas.microsoft.com/office/drawing/2014/main" id="{84C4331B-7AFF-459F-A804-E4895804B951}"/>
            </a:ext>
          </a:extLst>
        </xdr:cNvPr>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88609</xdr:rowOff>
    </xdr:from>
    <xdr:to>
      <xdr:col>107</xdr:col>
      <xdr:colOff>50800</xdr:colOff>
      <xdr:row>76</xdr:row>
      <xdr:rowOff>90551</xdr:rowOff>
    </xdr:to>
    <xdr:cxnSp macro="">
      <xdr:nvCxnSpPr>
        <xdr:cNvPr id="872" name="直線コネクタ 871">
          <a:extLst>
            <a:ext uri="{FF2B5EF4-FFF2-40B4-BE49-F238E27FC236}">
              <a16:creationId xmlns:a16="http://schemas.microsoft.com/office/drawing/2014/main" id="{18517795-8737-4386-91D9-5DF18206D0CE}"/>
            </a:ext>
          </a:extLst>
        </xdr:cNvPr>
        <xdr:cNvCxnSpPr/>
      </xdr:nvCxnSpPr>
      <xdr:spPr>
        <a:xfrm>
          <a:off x="19545300" y="13118809"/>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a:extLst>
            <a:ext uri="{FF2B5EF4-FFF2-40B4-BE49-F238E27FC236}">
              <a16:creationId xmlns:a16="http://schemas.microsoft.com/office/drawing/2014/main" id="{72B7350C-16E5-42E7-AC7C-BB7360E546CA}"/>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4" name="テキスト ボックス 873">
          <a:extLst>
            <a:ext uri="{FF2B5EF4-FFF2-40B4-BE49-F238E27FC236}">
              <a16:creationId xmlns:a16="http://schemas.microsoft.com/office/drawing/2014/main" id="{0834486F-5E9E-4C91-A557-490B9AFD703A}"/>
            </a:ext>
          </a:extLst>
        </xdr:cNvPr>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88609</xdr:rowOff>
    </xdr:from>
    <xdr:to>
      <xdr:col>102</xdr:col>
      <xdr:colOff>114300</xdr:colOff>
      <xdr:row>76</xdr:row>
      <xdr:rowOff>129680</xdr:rowOff>
    </xdr:to>
    <xdr:cxnSp macro="">
      <xdr:nvCxnSpPr>
        <xdr:cNvPr id="875" name="直線コネクタ 874">
          <a:extLst>
            <a:ext uri="{FF2B5EF4-FFF2-40B4-BE49-F238E27FC236}">
              <a16:creationId xmlns:a16="http://schemas.microsoft.com/office/drawing/2014/main" id="{66AFB8F3-F858-41B3-8D68-9212ECB9D6A2}"/>
            </a:ext>
          </a:extLst>
        </xdr:cNvPr>
        <xdr:cNvCxnSpPr/>
      </xdr:nvCxnSpPr>
      <xdr:spPr>
        <a:xfrm flipV="1">
          <a:off x="18656300" y="13118809"/>
          <a:ext cx="889000" cy="4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a:extLst>
            <a:ext uri="{FF2B5EF4-FFF2-40B4-BE49-F238E27FC236}">
              <a16:creationId xmlns:a16="http://schemas.microsoft.com/office/drawing/2014/main" id="{2A51EF18-37C6-4ADF-9B95-1BBB9F486392}"/>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77" name="テキスト ボックス 876">
          <a:extLst>
            <a:ext uri="{FF2B5EF4-FFF2-40B4-BE49-F238E27FC236}">
              <a16:creationId xmlns:a16="http://schemas.microsoft.com/office/drawing/2014/main" id="{7311D703-CF1F-4F28-A722-26EA5C191909}"/>
            </a:ext>
          </a:extLst>
        </xdr:cNvPr>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8" name="フローチャート: 判断 877">
          <a:extLst>
            <a:ext uri="{FF2B5EF4-FFF2-40B4-BE49-F238E27FC236}">
              <a16:creationId xmlns:a16="http://schemas.microsoft.com/office/drawing/2014/main" id="{5B8DE984-A6D6-4763-A336-4EF7086D4C1A}"/>
            </a:ext>
          </a:extLst>
        </xdr:cNvPr>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170184</xdr:rowOff>
    </xdr:from>
    <xdr:ext cx="534377" cy="259045"/>
    <xdr:sp macro="" textlink="">
      <xdr:nvSpPr>
        <xdr:cNvPr id="879" name="テキスト ボックス 878">
          <a:extLst>
            <a:ext uri="{FF2B5EF4-FFF2-40B4-BE49-F238E27FC236}">
              <a16:creationId xmlns:a16="http://schemas.microsoft.com/office/drawing/2014/main" id="{D3307A2C-C7FF-43B0-B63D-9925F17B8C1C}"/>
            </a:ext>
          </a:extLst>
        </xdr:cNvPr>
        <xdr:cNvSpPr txBox="1"/>
      </xdr:nvSpPr>
      <xdr:spPr>
        <a:xfrm>
          <a:off x="18389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820C3C2A-F826-4220-823F-09EC2DE13DF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AD6DB14A-1D5F-4671-B78B-ED9D31456B51}"/>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33E55466-F33A-4DA6-BC5B-F543F59C2C26}"/>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D2F0C3-0167-47AC-9E34-D4674E94F386}"/>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AE804C55-1767-45FA-88B6-93B68A637BCD}"/>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100864</xdr:rowOff>
    </xdr:from>
    <xdr:to>
      <xdr:col>116</xdr:col>
      <xdr:colOff>114300</xdr:colOff>
      <xdr:row>76</xdr:row>
      <xdr:rowOff>31014</xdr:rowOff>
    </xdr:to>
    <xdr:sp macro="" textlink="">
      <xdr:nvSpPr>
        <xdr:cNvPr id="885" name="楕円 884">
          <a:extLst>
            <a:ext uri="{FF2B5EF4-FFF2-40B4-BE49-F238E27FC236}">
              <a16:creationId xmlns:a16="http://schemas.microsoft.com/office/drawing/2014/main" id="{D5E59EE7-4466-402F-B779-DB98A74C32FB}"/>
            </a:ext>
          </a:extLst>
        </xdr:cNvPr>
        <xdr:cNvSpPr/>
      </xdr:nvSpPr>
      <xdr:spPr>
        <a:xfrm>
          <a:off x="22110700" y="129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79291</xdr:rowOff>
    </xdr:from>
    <xdr:ext cx="534377" cy="259045"/>
    <xdr:sp macro="" textlink="">
      <xdr:nvSpPr>
        <xdr:cNvPr id="886" name="繰出金該当値テキスト">
          <a:extLst>
            <a:ext uri="{FF2B5EF4-FFF2-40B4-BE49-F238E27FC236}">
              <a16:creationId xmlns:a16="http://schemas.microsoft.com/office/drawing/2014/main" id="{37ACF157-B376-405F-9136-2BC56801A2B4}"/>
            </a:ext>
          </a:extLst>
        </xdr:cNvPr>
        <xdr:cNvSpPr txBox="1"/>
      </xdr:nvSpPr>
      <xdr:spPr>
        <a:xfrm>
          <a:off x="22212300" y="1293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152603</xdr:rowOff>
    </xdr:from>
    <xdr:to>
      <xdr:col>112</xdr:col>
      <xdr:colOff>38100</xdr:colOff>
      <xdr:row>76</xdr:row>
      <xdr:rowOff>82753</xdr:rowOff>
    </xdr:to>
    <xdr:sp macro="" textlink="">
      <xdr:nvSpPr>
        <xdr:cNvPr id="887" name="楕円 886">
          <a:extLst>
            <a:ext uri="{FF2B5EF4-FFF2-40B4-BE49-F238E27FC236}">
              <a16:creationId xmlns:a16="http://schemas.microsoft.com/office/drawing/2014/main" id="{F6395292-B332-4415-84B9-52F0A4DBFC37}"/>
            </a:ext>
          </a:extLst>
        </xdr:cNvPr>
        <xdr:cNvSpPr/>
      </xdr:nvSpPr>
      <xdr:spPr>
        <a:xfrm>
          <a:off x="21272500" y="1301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73880</xdr:rowOff>
    </xdr:from>
    <xdr:ext cx="534377" cy="259045"/>
    <xdr:sp macro="" textlink="">
      <xdr:nvSpPr>
        <xdr:cNvPr id="888" name="テキスト ボックス 887">
          <a:extLst>
            <a:ext uri="{FF2B5EF4-FFF2-40B4-BE49-F238E27FC236}">
              <a16:creationId xmlns:a16="http://schemas.microsoft.com/office/drawing/2014/main" id="{4C9EB544-45F3-44C9-93E1-291402339755}"/>
            </a:ext>
          </a:extLst>
        </xdr:cNvPr>
        <xdr:cNvSpPr txBox="1"/>
      </xdr:nvSpPr>
      <xdr:spPr>
        <a:xfrm>
          <a:off x="21056111" y="1310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39751</xdr:rowOff>
    </xdr:from>
    <xdr:to>
      <xdr:col>107</xdr:col>
      <xdr:colOff>101600</xdr:colOff>
      <xdr:row>76</xdr:row>
      <xdr:rowOff>141351</xdr:rowOff>
    </xdr:to>
    <xdr:sp macro="" textlink="">
      <xdr:nvSpPr>
        <xdr:cNvPr id="889" name="楕円 888">
          <a:extLst>
            <a:ext uri="{FF2B5EF4-FFF2-40B4-BE49-F238E27FC236}">
              <a16:creationId xmlns:a16="http://schemas.microsoft.com/office/drawing/2014/main" id="{57DC1A86-FF20-4787-BAA3-6221D9B00C3B}"/>
            </a:ext>
          </a:extLst>
        </xdr:cNvPr>
        <xdr:cNvSpPr/>
      </xdr:nvSpPr>
      <xdr:spPr>
        <a:xfrm>
          <a:off x="20383500" y="130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132478</xdr:rowOff>
    </xdr:from>
    <xdr:ext cx="534377" cy="259045"/>
    <xdr:sp macro="" textlink="">
      <xdr:nvSpPr>
        <xdr:cNvPr id="890" name="テキスト ボックス 889">
          <a:extLst>
            <a:ext uri="{FF2B5EF4-FFF2-40B4-BE49-F238E27FC236}">
              <a16:creationId xmlns:a16="http://schemas.microsoft.com/office/drawing/2014/main" id="{6E9C53E8-2CEB-402A-B94F-13DC23C46367}"/>
            </a:ext>
          </a:extLst>
        </xdr:cNvPr>
        <xdr:cNvSpPr txBox="1"/>
      </xdr:nvSpPr>
      <xdr:spPr>
        <a:xfrm>
          <a:off x="20167111" y="1316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37809</xdr:rowOff>
    </xdr:from>
    <xdr:to>
      <xdr:col>102</xdr:col>
      <xdr:colOff>165100</xdr:colOff>
      <xdr:row>76</xdr:row>
      <xdr:rowOff>139409</xdr:rowOff>
    </xdr:to>
    <xdr:sp macro="" textlink="">
      <xdr:nvSpPr>
        <xdr:cNvPr id="891" name="楕円 890">
          <a:extLst>
            <a:ext uri="{FF2B5EF4-FFF2-40B4-BE49-F238E27FC236}">
              <a16:creationId xmlns:a16="http://schemas.microsoft.com/office/drawing/2014/main" id="{B5CF1991-3CAF-4AEB-A222-E8F7970626FA}"/>
            </a:ext>
          </a:extLst>
        </xdr:cNvPr>
        <xdr:cNvSpPr/>
      </xdr:nvSpPr>
      <xdr:spPr>
        <a:xfrm>
          <a:off x="19494500" y="1306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130536</xdr:rowOff>
    </xdr:from>
    <xdr:ext cx="534377" cy="259045"/>
    <xdr:sp macro="" textlink="">
      <xdr:nvSpPr>
        <xdr:cNvPr id="892" name="テキスト ボックス 891">
          <a:extLst>
            <a:ext uri="{FF2B5EF4-FFF2-40B4-BE49-F238E27FC236}">
              <a16:creationId xmlns:a16="http://schemas.microsoft.com/office/drawing/2014/main" id="{12CDC043-6D3E-4D8F-8B1A-C0AE1540D4B9}"/>
            </a:ext>
          </a:extLst>
        </xdr:cNvPr>
        <xdr:cNvSpPr txBox="1"/>
      </xdr:nvSpPr>
      <xdr:spPr>
        <a:xfrm>
          <a:off x="19278111" y="1316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78880</xdr:rowOff>
    </xdr:from>
    <xdr:to>
      <xdr:col>98</xdr:col>
      <xdr:colOff>38100</xdr:colOff>
      <xdr:row>77</xdr:row>
      <xdr:rowOff>9030</xdr:rowOff>
    </xdr:to>
    <xdr:sp macro="" textlink="">
      <xdr:nvSpPr>
        <xdr:cNvPr id="893" name="楕円 892">
          <a:extLst>
            <a:ext uri="{FF2B5EF4-FFF2-40B4-BE49-F238E27FC236}">
              <a16:creationId xmlns:a16="http://schemas.microsoft.com/office/drawing/2014/main" id="{B4338FD8-8BC2-4A6A-AA60-B2E1529C4414}"/>
            </a:ext>
          </a:extLst>
        </xdr:cNvPr>
        <xdr:cNvSpPr/>
      </xdr:nvSpPr>
      <xdr:spPr>
        <a:xfrm>
          <a:off x="18605500" y="131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157</xdr:rowOff>
    </xdr:from>
    <xdr:ext cx="534377" cy="259045"/>
    <xdr:sp macro="" textlink="">
      <xdr:nvSpPr>
        <xdr:cNvPr id="894" name="テキスト ボックス 893">
          <a:extLst>
            <a:ext uri="{FF2B5EF4-FFF2-40B4-BE49-F238E27FC236}">
              <a16:creationId xmlns:a16="http://schemas.microsoft.com/office/drawing/2014/main" id="{AA12039A-6BC7-4847-BFDD-030204728CDE}"/>
            </a:ext>
          </a:extLst>
        </xdr:cNvPr>
        <xdr:cNvSpPr txBox="1"/>
      </xdr:nvSpPr>
      <xdr:spPr>
        <a:xfrm>
          <a:off x="18389111" y="1320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331F0D67-5A93-463B-A4AB-2996944F08DA}"/>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EAB24598-B110-4C7E-A379-3CBD28D2F76A}"/>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700D39F9-BD3D-41EE-BE78-2245DBBF6C76}"/>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F44D6345-1D80-4CC5-84E4-04920FF9E5CA}"/>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E26AFF00-B12D-4957-B5F6-0EC162237E68}"/>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3976DED7-CA53-42CA-930D-4D3432E2382F}"/>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E7B975AB-1B3F-4BD5-B408-14B7FE0305C2}"/>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ACC8A8CB-C7F2-4097-86A8-445073D8FB77}"/>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E1E90550-4B09-4196-8C69-957A753BFBAB}"/>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DC486C7E-7289-4157-8BBD-3E4883B735AF}"/>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1C87C562-E63D-4F30-A8B9-4224C9EA4EF6}"/>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CD1B5191-A478-456F-BDA5-D7F697DB89BC}"/>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18A21317-4117-413F-AD4C-A8CA8E8EFE7A}"/>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BBBA8653-A853-499B-8076-224E3E328109}"/>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26B926B5-566E-4A04-939A-09DA9A9B9C76}"/>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8BF312C5-24AC-4ABD-BFAA-24FBFA243AD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4D0D905E-308B-47B7-98CB-18D013457DDC}"/>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B36E26E2-D48A-432E-B63F-05962648C66F}"/>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F8E49CB2-771A-445C-8011-8DBB41EF144B}"/>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B711CEE5-DE53-4C81-B33E-5B9C5ECF6EDB}"/>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EB72B4C9-454D-4170-974A-04A3F67CB814}"/>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E2E8B16F-8F7A-443A-B1E6-EBC7EEB08773}"/>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8675A7E8-0529-4138-B7F5-6A137D612A6F}"/>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484B9D0F-D9CD-469A-850F-92B77DD75722}"/>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EAAB71CA-3A47-4BA4-8C7F-72C6B29450B2}"/>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E8EE4845-4631-4A67-9643-501A0BA5E761}"/>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F04FBB18-96B9-4BC3-A472-779217AA1C7F}"/>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DA17263F-CD1F-4BE2-B568-16D88921BB7A}"/>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2A1DC4AA-AEBB-43D3-9139-A11C317D9C48}"/>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9453A9EF-45C8-45B2-A21F-F7D955ADDF32}"/>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7956DBF6-CFE2-4F06-9C30-8EFEFBD076EB}"/>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14AEC4A7-E009-4945-AEDD-5E9555EB155A}"/>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7B57864E-A448-4C52-AF33-A9288424C328}"/>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5FA9DBBC-5897-4957-B05E-C6A3829952F9}"/>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3683791B-1A42-4B71-9AD4-C8004F311A97}"/>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E342A588-C448-4092-A2A6-98BABC7F898D}"/>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F72BFD97-7F58-4199-85C6-40CD76306433}"/>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1A08C4E6-EC4C-4C00-AA64-723FBBE516C6}"/>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19183DB7-9C36-4379-989E-0C00ABCB275D}"/>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3F352BD3-27EE-43AC-9E20-2D6ACE293A5D}"/>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B81936A9-981D-4532-8CC5-7AB8A917D368}"/>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3730AE6F-31C1-4B54-95AA-946E33B5B1AF}"/>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986D37B0-35E9-48BE-94E3-8EC2582D18C2}"/>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708981CA-B21E-4421-B21F-29626D385549}"/>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8E8AA07B-D84D-4BD2-A5AB-7E0AAF9B07FC}"/>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E6A0732B-111A-4EEB-A30A-42753CE7B87F}"/>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ABD1C08A-E101-487B-83C3-D46B2774E81D}"/>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8730A71F-8CEA-4902-AF82-47D843F485EE}"/>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4CBA32A9-8E00-4951-A9FB-5005712FBBAE}"/>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CCC22AD4-A025-412E-91AF-55DF1CF45F93}"/>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E5F79E86-080D-4832-BE6B-3E1A0BB3F85A}"/>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ACD51323-B194-4300-80F4-75348EF74061}"/>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latin typeface="ＭＳ Ｐゴシック" panose="020B0600070205080204" pitchFamily="50" charset="-128"/>
              <a:ea typeface="ＭＳ Ｐゴシック" panose="020B0600070205080204" pitchFamily="50" charset="-128"/>
            </a:rPr>
            <a:t>429,253</a:t>
          </a:r>
          <a:r>
            <a:rPr kumimoji="1" lang="ja-JP" altLang="en-US" sz="12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200">
              <a:latin typeface="ＭＳ Ｐゴシック" panose="020B0600070205080204" pitchFamily="50" charset="-128"/>
              <a:ea typeface="ＭＳ Ｐゴシック" panose="020B0600070205080204" pitchFamily="50" charset="-128"/>
            </a:rPr>
            <a:t>71,702</a:t>
          </a:r>
          <a:r>
            <a:rPr kumimoji="1" lang="ja-JP" altLang="en-US" sz="1200">
              <a:latin typeface="ＭＳ Ｐゴシック" panose="020B0600070205080204" pitchFamily="50" charset="-128"/>
              <a:ea typeface="ＭＳ Ｐゴシック" panose="020B0600070205080204" pitchFamily="50" charset="-128"/>
            </a:rPr>
            <a:t>円となっており、令和３年度では、退職手当の減少や正規職員の人数減による給料の減少等により類似団体平均との差は縮まったものの依然として高い水準が続いている。幼保施設、清掃業務などの直営比率が高いため、類似団体と比較して職員数が多いことが要因として挙げられる。</a:t>
          </a:r>
        </a:p>
        <a:p>
          <a:r>
            <a:rPr kumimoji="1" lang="ja-JP" altLang="en-US" sz="1200">
              <a:latin typeface="ＭＳ Ｐゴシック" panose="020B0600070205080204" pitchFamily="50" charset="-128"/>
              <a:ea typeface="ＭＳ Ｐゴシック" panose="020B0600070205080204" pitchFamily="50" charset="-128"/>
            </a:rPr>
            <a:t>　補助費は令和２年度に国の事業として実施した特別定額給付金事業の終了により、類似団体と同様に大幅に減少している。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物件費は令和３年度はコロナ関連の飲食店への時短協力支援金やワクチン接種経費などが増額したことから、再び類似団体平均を上回ることとなった。</a:t>
          </a:r>
        </a:p>
        <a:p>
          <a:r>
            <a:rPr kumimoji="1" lang="ja-JP" altLang="en-US" sz="1200">
              <a:latin typeface="ＭＳ Ｐゴシック" panose="020B0600070205080204" pitchFamily="50" charset="-128"/>
              <a:ea typeface="ＭＳ Ｐゴシック" panose="020B0600070205080204" pitchFamily="50" charset="-128"/>
            </a:rPr>
            <a:t>　普通建設事業は、火葬場整備や子どもセンター建設、ならやま小中一貫校校舎建設、などの事業があるものの、前年度と比べて市役所本庁舎耐震化整備事業や西大寺駅北口駅前広場整備に関する事業の規模が縮小したことにより、住民一人当たり</a:t>
          </a:r>
          <a:r>
            <a:rPr kumimoji="1" lang="en-US" altLang="ja-JP" sz="1200">
              <a:latin typeface="ＭＳ Ｐゴシック" panose="020B0600070205080204" pitchFamily="50" charset="-128"/>
              <a:ea typeface="ＭＳ Ｐゴシック" panose="020B0600070205080204" pitchFamily="50" charset="-128"/>
            </a:rPr>
            <a:t>43,059</a:t>
          </a:r>
          <a:r>
            <a:rPr kumimoji="1" lang="ja-JP" altLang="en-US" sz="1200">
              <a:latin typeface="ＭＳ Ｐゴシック" panose="020B0600070205080204" pitchFamily="50" charset="-128"/>
              <a:ea typeface="ＭＳ Ｐゴシック" panose="020B0600070205080204" pitchFamily="50" charset="-128"/>
            </a:rPr>
            <a:t>円と大幅に減少し、類似団体平均を下回った。</a:t>
          </a:r>
        </a:p>
        <a:p>
          <a:r>
            <a:rPr kumimoji="1" lang="ja-JP" altLang="en-US" sz="1200">
              <a:latin typeface="ＭＳ Ｐゴシック" panose="020B0600070205080204" pitchFamily="50" charset="-128"/>
              <a:ea typeface="ＭＳ Ｐゴシック" panose="020B0600070205080204" pitchFamily="50" charset="-128"/>
            </a:rPr>
            <a:t>　公債費については、類似団体と比較して、住民一人当たりのコストが高い傾向が続いている。これは、過去の保健所等複合施設建設や文化振興施設整備等の大型投資的事業の実施による地方債残高が多いことや、土地開発公社解散のための第三セクター等改革推進債の影響が大きいといえ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C56F707-9C3E-48A5-ABA5-A2F98CBC2A0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953AC313-2ADF-47C2-8BCD-58D68B29C383}"/>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737EA295-D621-4E47-A665-5B38BFA87D9C}"/>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5E7FF1E1-9D2B-4071-ABB0-2F2DFF577485}"/>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奈良県奈良市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817EAA7-7E27-4664-A6DC-24AFCA751B6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3B1E40E-8034-40D5-AA09-AF1E7BCA614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23AB6BC-6814-4A09-8BAD-755977EE6FB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77FCAE0-964E-4259-9475-333567A735A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DC486D0-912D-46B2-9F15-5196E6D8949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80D8F61-9CC8-4BF7-8107-403BDD5E6B2A}"/>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353,158
349,433
276.94
158,144,190
151,594,071
5,499,996
82,315,330
199,817,164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1CEEB54-896C-4A5A-9035-54077710CEC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6750AA5-0E8B-44D3-BBB8-E5E600361FB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430A471-F046-43DF-AAEA-948BA87ECAB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CD5B225-B5F9-45CB-8AD7-E71004D7A11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281A0D6-1204-4344-B67F-90BA8B8295C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BB2E4735-E759-411C-947C-EC796EA6D1F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71105FFF-9A33-489D-BFFE-6BB3F804F819}"/>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BD9914AD-8AD5-4CBD-B6FE-6B79AB43315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8430EBBF-3708-475E-9CE6-CB121863E7F3}"/>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EDE2D7D-18D6-42B7-8D40-B3B2D5380D7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FFBE6154-52C5-4AE5-8267-3A799DA840C1}"/>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C21B7AB9-640F-48FA-87B2-63D7E2897007}"/>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6F207552-8F80-4757-B875-1CF2A810AF5C}"/>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1EEECE85-F062-44C6-8691-88EC3ABDBC3A}"/>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2EAAF5E-2497-4642-BCF4-A1FACD9C511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EA0E4350-7ED4-4163-90EF-4CCF1C488821}"/>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7DF7F3C-7F0D-4330-841D-DC1FA6CF86E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67BAF0C8-32F3-4D3C-A2BF-850F59DAB6BE}"/>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DCACC4F6-0A06-41A5-8CF2-F331ECA75513}"/>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F34CEDBF-0F3F-4490-9E92-BA63CFA4BA1B}"/>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FC191932-818D-4EAD-8E94-53C1E39A4679}"/>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48485D66-AC4C-4A29-A971-CB44424FABB6}"/>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76BC1DCA-B2BA-4D05-A14C-C0B6A4CD27C6}"/>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6A627403-E7F4-47D0-A33B-6EA6F2CA65C1}"/>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E12DF13D-18EB-4035-B458-50BBE290E42F}"/>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44287EC6-5A3E-41A8-9FB3-463D2E34A87B}"/>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5C5345BC-756D-4530-A332-78D09BAE44BA}"/>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59CDC568-277F-48FE-B508-23D66623C4CA}"/>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7960E67F-B18B-4883-959A-AECD7FF5C404}"/>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884DE7B0-B3DF-4CD2-A650-F620DA72C957}"/>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B9263C1-76C5-479F-BE7C-8E2EA58C7C11}"/>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70A85E68-93E3-4136-966A-BB66A64C3138}"/>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770537C9-2801-43FF-A641-3E516EDD0D9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53A6FB5D-89F7-4F09-BE0B-AD04F59FA862}"/>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540DE1B7-8EE7-4237-A4FA-7045BAD2CAE9}"/>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DC1A69EC-1939-4E89-9726-9F32CBB56FD5}"/>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545FA373-C79F-4ED9-8FAA-F003B57ED4DA}"/>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FE88ACE1-D0C1-4F31-8EBF-5D5E3EFE67D1}"/>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8EC4535C-4419-4EF6-8122-265F67DC3BFE}"/>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33A093B7-7124-4F54-B394-AD22899D48ED}"/>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A23C8B4F-FA41-4E92-9588-6DA203D2AE2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D7755C59-ABFB-405C-AFB1-6E6CF72D3FDF}"/>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520A27F4-EF4C-4A1A-B791-2542A1408B0F}"/>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99340DEE-F500-4894-8BC8-8BC131020BED}"/>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1010F164-A6D0-47E6-BC21-A8797C16B00F}"/>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12FA4375-FB47-4CAA-9D1E-6B19D2BE0FDC}"/>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CB572BE0-7B9A-453D-90E4-0B939E59EFFF}"/>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5641C92E-B566-483E-8AF4-FC62F82B1E27}"/>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9BC3DDB6-0649-4F64-935B-7FD12B24780D}"/>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93980</xdr:rowOff>
    </xdr:from>
    <xdr:to>
      <xdr:col>24</xdr:col>
      <xdr:colOff>63500</xdr:colOff>
      <xdr:row>35</xdr:row>
      <xdr:rowOff>133604</xdr:rowOff>
    </xdr:to>
    <xdr:cxnSp macro="">
      <xdr:nvCxnSpPr>
        <xdr:cNvPr id="61" name="直線コネクタ 60">
          <a:extLst>
            <a:ext uri="{FF2B5EF4-FFF2-40B4-BE49-F238E27FC236}">
              <a16:creationId xmlns:a16="http://schemas.microsoft.com/office/drawing/2014/main" id="{07ACB3D7-C2A9-4EAC-BAA9-F76104ECBFAE}"/>
            </a:ext>
          </a:extLst>
        </xdr:cNvPr>
        <xdr:cNvCxnSpPr/>
      </xdr:nvCxnSpPr>
      <xdr:spPr>
        <a:xfrm flipV="1">
          <a:off x="3797300" y="6094730"/>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a:extLst>
            <a:ext uri="{FF2B5EF4-FFF2-40B4-BE49-F238E27FC236}">
              <a16:creationId xmlns:a16="http://schemas.microsoft.com/office/drawing/2014/main" id="{38F857BB-D049-4445-AA34-B9CF9BBC7356}"/>
            </a:ext>
          </a:extLst>
        </xdr:cNvPr>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95FED5E7-F79A-46CB-BFBD-BEDB98E68409}"/>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93980</xdr:rowOff>
    </xdr:from>
    <xdr:to>
      <xdr:col>19</xdr:col>
      <xdr:colOff>177800</xdr:colOff>
      <xdr:row>35</xdr:row>
      <xdr:rowOff>133604</xdr:rowOff>
    </xdr:to>
    <xdr:cxnSp macro="">
      <xdr:nvCxnSpPr>
        <xdr:cNvPr id="64" name="直線コネクタ 63">
          <a:extLst>
            <a:ext uri="{FF2B5EF4-FFF2-40B4-BE49-F238E27FC236}">
              <a16:creationId xmlns:a16="http://schemas.microsoft.com/office/drawing/2014/main" id="{CA9A5D3B-63C6-4219-9E50-BB4FD3117ECA}"/>
            </a:ext>
          </a:extLst>
        </xdr:cNvPr>
        <xdr:cNvCxnSpPr/>
      </xdr:nvCxnSpPr>
      <xdr:spPr>
        <a:xfrm>
          <a:off x="2908300" y="6094730"/>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7B208A4-6023-47C4-B0F7-6BFA2FCD1D76}"/>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a:extLst>
            <a:ext uri="{FF2B5EF4-FFF2-40B4-BE49-F238E27FC236}">
              <a16:creationId xmlns:a16="http://schemas.microsoft.com/office/drawing/2014/main" id="{18608735-954F-48DE-BADF-87F4B1BB1230}"/>
            </a:ext>
          </a:extLst>
        </xdr:cNvPr>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158750</xdr:rowOff>
    </xdr:from>
    <xdr:to>
      <xdr:col>15</xdr:col>
      <xdr:colOff>50800</xdr:colOff>
      <xdr:row>35</xdr:row>
      <xdr:rowOff>93980</xdr:rowOff>
    </xdr:to>
    <xdr:cxnSp macro="">
      <xdr:nvCxnSpPr>
        <xdr:cNvPr id="67" name="直線コネクタ 66">
          <a:extLst>
            <a:ext uri="{FF2B5EF4-FFF2-40B4-BE49-F238E27FC236}">
              <a16:creationId xmlns:a16="http://schemas.microsoft.com/office/drawing/2014/main" id="{FB2939E3-7C81-48BD-BFB0-F078916B449C}"/>
            </a:ext>
          </a:extLst>
        </xdr:cNvPr>
        <xdr:cNvCxnSpPr/>
      </xdr:nvCxnSpPr>
      <xdr:spPr>
        <a:xfrm>
          <a:off x="2019300" y="59880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669C5585-5E9D-43BB-A721-B41BC2EACA86}"/>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a:extLst>
            <a:ext uri="{FF2B5EF4-FFF2-40B4-BE49-F238E27FC236}">
              <a16:creationId xmlns:a16="http://schemas.microsoft.com/office/drawing/2014/main" id="{A5B707FE-6DEF-47FF-B170-BE88AB6482CB}"/>
            </a:ext>
          </a:extLst>
        </xdr:cNvPr>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158750</xdr:rowOff>
    </xdr:from>
    <xdr:to>
      <xdr:col>10</xdr:col>
      <xdr:colOff>114300</xdr:colOff>
      <xdr:row>35</xdr:row>
      <xdr:rowOff>27686</xdr:rowOff>
    </xdr:to>
    <xdr:cxnSp macro="">
      <xdr:nvCxnSpPr>
        <xdr:cNvPr id="70" name="直線コネクタ 69">
          <a:extLst>
            <a:ext uri="{FF2B5EF4-FFF2-40B4-BE49-F238E27FC236}">
              <a16:creationId xmlns:a16="http://schemas.microsoft.com/office/drawing/2014/main" id="{FDEA1112-5418-4A2D-B3B5-447BED0D1DFD}"/>
            </a:ext>
          </a:extLst>
        </xdr:cNvPr>
        <xdr:cNvCxnSpPr/>
      </xdr:nvCxnSpPr>
      <xdr:spPr>
        <a:xfrm flipV="1">
          <a:off x="1130300" y="5988050"/>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9FE7E1C9-2A5E-4696-83D0-959C343B8AC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macro="" textlink="">
      <xdr:nvSpPr>
        <xdr:cNvPr id="72" name="テキスト ボックス 71">
          <a:extLst>
            <a:ext uri="{FF2B5EF4-FFF2-40B4-BE49-F238E27FC236}">
              <a16:creationId xmlns:a16="http://schemas.microsoft.com/office/drawing/2014/main" id="{537E6047-2BFE-4CF5-ABA4-9C3C146F6D23}"/>
            </a:ext>
          </a:extLst>
        </xdr:cNvPr>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7471E21A-B371-468B-A994-887F09CAABC6}"/>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a:extLst>
            <a:ext uri="{FF2B5EF4-FFF2-40B4-BE49-F238E27FC236}">
              <a16:creationId xmlns:a16="http://schemas.microsoft.com/office/drawing/2014/main" id="{64AF7606-6D65-47C4-9BB4-161ECCF4B02C}"/>
            </a:ext>
          </a:extLst>
        </xdr:cNvPr>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A037D221-4E0D-4BD0-B220-B64D4E8BBAE4}"/>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A998C022-24CE-4F1C-A1AE-D722E3A0EF62}"/>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D69923CE-260A-49EE-A187-5D1CCA34703C}"/>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2DD79D86-D7E4-4497-B293-B1305FC976B8}"/>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78D0249F-3D4A-4C59-8EF3-992FD048ED88}"/>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43180</xdr:rowOff>
    </xdr:from>
    <xdr:to>
      <xdr:col>24</xdr:col>
      <xdr:colOff>114300</xdr:colOff>
      <xdr:row>35</xdr:row>
      <xdr:rowOff>144780</xdr:rowOff>
    </xdr:to>
    <xdr:sp macro="" textlink="">
      <xdr:nvSpPr>
        <xdr:cNvPr id="80" name="楕円 79">
          <a:extLst>
            <a:ext uri="{FF2B5EF4-FFF2-40B4-BE49-F238E27FC236}">
              <a16:creationId xmlns:a16="http://schemas.microsoft.com/office/drawing/2014/main" id="{C78E6797-824C-4307-B72F-5ABA212589D1}"/>
            </a:ext>
          </a:extLst>
        </xdr:cNvPr>
        <xdr:cNvSpPr/>
      </xdr:nvSpPr>
      <xdr:spPr>
        <a:xfrm>
          <a:off x="45847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66057</xdr:rowOff>
    </xdr:from>
    <xdr:ext cx="469744" cy="259045"/>
    <xdr:sp macro="" textlink="">
      <xdr:nvSpPr>
        <xdr:cNvPr id="81" name="議会費該当値テキスト">
          <a:extLst>
            <a:ext uri="{FF2B5EF4-FFF2-40B4-BE49-F238E27FC236}">
              <a16:creationId xmlns:a16="http://schemas.microsoft.com/office/drawing/2014/main" id="{625D680A-2D25-4BF9-A1C3-CA51E315ACA3}"/>
            </a:ext>
          </a:extLst>
        </xdr:cNvPr>
        <xdr:cNvSpPr txBox="1"/>
      </xdr:nvSpPr>
      <xdr:spPr>
        <a:xfrm>
          <a:off x="4686300" y="589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82804</xdr:rowOff>
    </xdr:from>
    <xdr:to>
      <xdr:col>20</xdr:col>
      <xdr:colOff>38100</xdr:colOff>
      <xdr:row>36</xdr:row>
      <xdr:rowOff>12954</xdr:rowOff>
    </xdr:to>
    <xdr:sp macro="" textlink="">
      <xdr:nvSpPr>
        <xdr:cNvPr id="82" name="楕円 81">
          <a:extLst>
            <a:ext uri="{FF2B5EF4-FFF2-40B4-BE49-F238E27FC236}">
              <a16:creationId xmlns:a16="http://schemas.microsoft.com/office/drawing/2014/main" id="{D3E66C94-3E20-41FB-8390-2BF4436575B2}"/>
            </a:ext>
          </a:extLst>
        </xdr:cNvPr>
        <xdr:cNvSpPr/>
      </xdr:nvSpPr>
      <xdr:spPr>
        <a:xfrm>
          <a:off x="3746500" y="6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4081</xdr:rowOff>
    </xdr:from>
    <xdr:ext cx="469744" cy="259045"/>
    <xdr:sp macro="" textlink="">
      <xdr:nvSpPr>
        <xdr:cNvPr id="83" name="テキスト ボックス 82">
          <a:extLst>
            <a:ext uri="{FF2B5EF4-FFF2-40B4-BE49-F238E27FC236}">
              <a16:creationId xmlns:a16="http://schemas.microsoft.com/office/drawing/2014/main" id="{EF1EED0B-9B75-4CAA-9850-7041A0205E39}"/>
            </a:ext>
          </a:extLst>
        </xdr:cNvPr>
        <xdr:cNvSpPr txBox="1"/>
      </xdr:nvSpPr>
      <xdr:spPr>
        <a:xfrm>
          <a:off x="3562428" y="617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43180</xdr:rowOff>
    </xdr:from>
    <xdr:to>
      <xdr:col>15</xdr:col>
      <xdr:colOff>101600</xdr:colOff>
      <xdr:row>35</xdr:row>
      <xdr:rowOff>144780</xdr:rowOff>
    </xdr:to>
    <xdr:sp macro="" textlink="">
      <xdr:nvSpPr>
        <xdr:cNvPr id="84" name="楕円 83">
          <a:extLst>
            <a:ext uri="{FF2B5EF4-FFF2-40B4-BE49-F238E27FC236}">
              <a16:creationId xmlns:a16="http://schemas.microsoft.com/office/drawing/2014/main" id="{1D4005A9-AB1C-4289-90E0-9AC0E34BD36C}"/>
            </a:ext>
          </a:extLst>
        </xdr:cNvPr>
        <xdr:cNvSpPr/>
      </xdr:nvSpPr>
      <xdr:spPr>
        <a:xfrm>
          <a:off x="28575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135907</xdr:rowOff>
    </xdr:from>
    <xdr:ext cx="469744" cy="259045"/>
    <xdr:sp macro="" textlink="">
      <xdr:nvSpPr>
        <xdr:cNvPr id="85" name="テキスト ボックス 84">
          <a:extLst>
            <a:ext uri="{FF2B5EF4-FFF2-40B4-BE49-F238E27FC236}">
              <a16:creationId xmlns:a16="http://schemas.microsoft.com/office/drawing/2014/main" id="{E3FB2944-3445-48C4-91E1-49A60630931C}"/>
            </a:ext>
          </a:extLst>
        </xdr:cNvPr>
        <xdr:cNvSpPr txBox="1"/>
      </xdr:nvSpPr>
      <xdr:spPr>
        <a:xfrm>
          <a:off x="2673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107950</xdr:rowOff>
    </xdr:from>
    <xdr:to>
      <xdr:col>10</xdr:col>
      <xdr:colOff>165100</xdr:colOff>
      <xdr:row>35</xdr:row>
      <xdr:rowOff>38100</xdr:rowOff>
    </xdr:to>
    <xdr:sp macro="" textlink="">
      <xdr:nvSpPr>
        <xdr:cNvPr id="86" name="楕円 85">
          <a:extLst>
            <a:ext uri="{FF2B5EF4-FFF2-40B4-BE49-F238E27FC236}">
              <a16:creationId xmlns:a16="http://schemas.microsoft.com/office/drawing/2014/main" id="{6F17685E-511B-476D-A015-C4F39B024D38}"/>
            </a:ext>
          </a:extLst>
        </xdr:cNvPr>
        <xdr:cNvSpPr/>
      </xdr:nvSpPr>
      <xdr:spPr>
        <a:xfrm>
          <a:off x="19685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54627</xdr:rowOff>
    </xdr:from>
    <xdr:ext cx="469744" cy="259045"/>
    <xdr:sp macro="" textlink="">
      <xdr:nvSpPr>
        <xdr:cNvPr id="87" name="テキスト ボックス 86">
          <a:extLst>
            <a:ext uri="{FF2B5EF4-FFF2-40B4-BE49-F238E27FC236}">
              <a16:creationId xmlns:a16="http://schemas.microsoft.com/office/drawing/2014/main" id="{BDD37D7D-CC9F-4C4A-B85A-1F319D4E763B}"/>
            </a:ext>
          </a:extLst>
        </xdr:cNvPr>
        <xdr:cNvSpPr txBox="1"/>
      </xdr:nvSpPr>
      <xdr:spPr>
        <a:xfrm>
          <a:off x="1784428" y="571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88" name="楕円 87">
          <a:extLst>
            <a:ext uri="{FF2B5EF4-FFF2-40B4-BE49-F238E27FC236}">
              <a16:creationId xmlns:a16="http://schemas.microsoft.com/office/drawing/2014/main" id="{2FC4D6A8-F420-4876-906B-1D172078909E}"/>
            </a:ext>
          </a:extLst>
        </xdr:cNvPr>
        <xdr:cNvSpPr/>
      </xdr:nvSpPr>
      <xdr:spPr>
        <a:xfrm>
          <a:off x="1079500" y="597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89" name="テキスト ボックス 88">
          <a:extLst>
            <a:ext uri="{FF2B5EF4-FFF2-40B4-BE49-F238E27FC236}">
              <a16:creationId xmlns:a16="http://schemas.microsoft.com/office/drawing/2014/main" id="{EBB00FB5-4C72-41AF-BDA4-860C6036728F}"/>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6DE7C5C5-78B4-4038-B354-12636126F1BC}"/>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BE6372CE-0211-428F-8089-5F59D18C30B5}"/>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C26D53E3-77FF-4049-80B9-4FB02243F58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96B76243-B8C1-4E85-BE19-893C20837CA5}"/>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86018A50-34EF-4946-8D83-F2EE4B0B253F}"/>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9187AC7A-039E-4C8B-82B8-62A114AAF8BF}"/>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6D14EEAF-CB33-4CBC-A373-901B50841645}"/>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DA97DA34-7DFE-4683-A8B2-52639C2F3481}"/>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86F21A10-9073-4725-825F-26703CA84A98}"/>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D47A039A-78F3-47B9-9296-F394809D8BFA}"/>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F8FFE4D7-BF7B-4677-AA6D-311AAE78A964}"/>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F05BC8C5-74F4-4B88-BFA4-C3190D9CBAAE}"/>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5CF517E-56C5-4973-B862-6C11B68B66D2}"/>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DF43DC5D-E5AF-4FFB-809C-31F306AE02CF}"/>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47CCA328-5E31-41D2-A302-A6829B40F969}"/>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5F99ACEA-C3C2-4D93-B97A-89E724191C36}"/>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584F82F6-67D9-4DCA-B9B9-D2C9BD318766}"/>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185D1C04-6269-43EA-8AFE-1471E002EC59}"/>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F8233D95-B7C8-414E-8916-F9A61071FFB8}"/>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D6254D5F-5956-4DA7-B6A1-6688417209AD}"/>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A0013EC0-151F-4F81-A8CD-1B70BFA0610B}"/>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AC946507-FA4A-4DD9-8B25-3827CBC6D3A3}"/>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E0420027-BD92-4EAC-A70E-5549D41FB528}"/>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D4CE1B0-BE28-4CEB-ABE0-CD89338647C3}"/>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71BD8B2C-F4D0-470D-91DD-49D97D595FC6}"/>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C40C0D4E-007C-48B3-B6F5-DFA653D83562}"/>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35C9F265-FA65-48D7-B902-06C617A6B197}"/>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32CA827-650A-478A-97CE-CF774C7EC63D}"/>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6F743913-BD0D-4233-8D32-BF4FD3E741E9}"/>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311293CA-52F9-48E7-B3AE-3B26403BE6D2}"/>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62194</xdr:rowOff>
    </xdr:from>
    <xdr:to>
      <xdr:col>24</xdr:col>
      <xdr:colOff>63500</xdr:colOff>
      <xdr:row>57</xdr:row>
      <xdr:rowOff>10258</xdr:rowOff>
    </xdr:to>
    <xdr:cxnSp macro="">
      <xdr:nvCxnSpPr>
        <xdr:cNvPr id="120" name="直線コネクタ 119">
          <a:extLst>
            <a:ext uri="{FF2B5EF4-FFF2-40B4-BE49-F238E27FC236}">
              <a16:creationId xmlns:a16="http://schemas.microsoft.com/office/drawing/2014/main" id="{6A1EAB91-8347-4EF9-ABBD-6C27C4C48F26}"/>
            </a:ext>
          </a:extLst>
        </xdr:cNvPr>
        <xdr:cNvCxnSpPr/>
      </xdr:nvCxnSpPr>
      <xdr:spPr>
        <a:xfrm>
          <a:off x="3797300" y="8634694"/>
          <a:ext cx="838200" cy="114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a:extLst>
            <a:ext uri="{FF2B5EF4-FFF2-40B4-BE49-F238E27FC236}">
              <a16:creationId xmlns:a16="http://schemas.microsoft.com/office/drawing/2014/main" id="{009F633D-FBBE-49CF-8A89-B628316E0678}"/>
            </a:ext>
          </a:extLst>
        </xdr:cNvPr>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9BD831C5-69E6-4B1F-99E3-F3A96F02AF19}"/>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62194</xdr:rowOff>
    </xdr:from>
    <xdr:to>
      <xdr:col>19</xdr:col>
      <xdr:colOff>177800</xdr:colOff>
      <xdr:row>57</xdr:row>
      <xdr:rowOff>81342</xdr:rowOff>
    </xdr:to>
    <xdr:cxnSp macro="">
      <xdr:nvCxnSpPr>
        <xdr:cNvPr id="123" name="直線コネクタ 122">
          <a:extLst>
            <a:ext uri="{FF2B5EF4-FFF2-40B4-BE49-F238E27FC236}">
              <a16:creationId xmlns:a16="http://schemas.microsoft.com/office/drawing/2014/main" id="{8AA3F8FE-A12F-47C8-8A02-D97AA956AC12}"/>
            </a:ext>
          </a:extLst>
        </xdr:cNvPr>
        <xdr:cNvCxnSpPr/>
      </xdr:nvCxnSpPr>
      <xdr:spPr>
        <a:xfrm flipV="1">
          <a:off x="2908300" y="8634694"/>
          <a:ext cx="889000" cy="12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9661D2D9-4632-4DF2-81B8-BB5178E83F3B}"/>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146847</xdr:rowOff>
    </xdr:from>
    <xdr:ext cx="599010" cy="259045"/>
    <xdr:sp macro="" textlink="">
      <xdr:nvSpPr>
        <xdr:cNvPr id="125" name="テキスト ボックス 124">
          <a:extLst>
            <a:ext uri="{FF2B5EF4-FFF2-40B4-BE49-F238E27FC236}">
              <a16:creationId xmlns:a16="http://schemas.microsoft.com/office/drawing/2014/main" id="{4C3AF178-6AFC-4F85-8912-8CD7DED34DA9}"/>
            </a:ext>
          </a:extLst>
        </xdr:cNvPr>
        <xdr:cNvSpPr txBox="1"/>
      </xdr:nvSpPr>
      <xdr:spPr>
        <a:xfrm>
          <a:off x="3497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81342</xdr:rowOff>
    </xdr:from>
    <xdr:to>
      <xdr:col>15</xdr:col>
      <xdr:colOff>50800</xdr:colOff>
      <xdr:row>57</xdr:row>
      <xdr:rowOff>82811</xdr:rowOff>
    </xdr:to>
    <xdr:cxnSp macro="">
      <xdr:nvCxnSpPr>
        <xdr:cNvPr id="126" name="直線コネクタ 125">
          <a:extLst>
            <a:ext uri="{FF2B5EF4-FFF2-40B4-BE49-F238E27FC236}">
              <a16:creationId xmlns:a16="http://schemas.microsoft.com/office/drawing/2014/main" id="{FCF4D737-1AA7-4EC0-BFED-BE1A2755C58D}"/>
            </a:ext>
          </a:extLst>
        </xdr:cNvPr>
        <xdr:cNvCxnSpPr/>
      </xdr:nvCxnSpPr>
      <xdr:spPr>
        <a:xfrm flipV="1">
          <a:off x="2019300" y="9853992"/>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4684CDE1-E3C8-4E21-9192-4BB5CCB4BBE9}"/>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a:extLst>
            <a:ext uri="{FF2B5EF4-FFF2-40B4-BE49-F238E27FC236}">
              <a16:creationId xmlns:a16="http://schemas.microsoft.com/office/drawing/2014/main" id="{385E7298-CEE7-482B-9946-E1F462574FC3}"/>
            </a:ext>
          </a:extLst>
        </xdr:cNvPr>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82811</xdr:rowOff>
    </xdr:from>
    <xdr:to>
      <xdr:col>10</xdr:col>
      <xdr:colOff>114300</xdr:colOff>
      <xdr:row>57</xdr:row>
      <xdr:rowOff>89397</xdr:rowOff>
    </xdr:to>
    <xdr:cxnSp macro="">
      <xdr:nvCxnSpPr>
        <xdr:cNvPr id="129" name="直線コネクタ 128">
          <a:extLst>
            <a:ext uri="{FF2B5EF4-FFF2-40B4-BE49-F238E27FC236}">
              <a16:creationId xmlns:a16="http://schemas.microsoft.com/office/drawing/2014/main" id="{B7B8412E-B061-4BBF-9D14-01A99DA1C916}"/>
            </a:ext>
          </a:extLst>
        </xdr:cNvPr>
        <xdr:cNvCxnSpPr/>
      </xdr:nvCxnSpPr>
      <xdr:spPr>
        <a:xfrm flipV="1">
          <a:off x="1130300" y="9855461"/>
          <a:ext cx="889000" cy="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C7441359-595C-4D9F-A5DD-AFBC36C06A84}"/>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a:extLst>
            <a:ext uri="{FF2B5EF4-FFF2-40B4-BE49-F238E27FC236}">
              <a16:creationId xmlns:a16="http://schemas.microsoft.com/office/drawing/2014/main" id="{772BF3E3-B008-4870-94FF-912FB4ACB190}"/>
            </a:ext>
          </a:extLst>
        </xdr:cNvPr>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a:extLst>
            <a:ext uri="{FF2B5EF4-FFF2-40B4-BE49-F238E27FC236}">
              <a16:creationId xmlns:a16="http://schemas.microsoft.com/office/drawing/2014/main" id="{E53DECBA-16CC-43C7-A81F-4C2C7F45EB70}"/>
            </a:ext>
          </a:extLst>
        </xdr:cNvPr>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129303</xdr:rowOff>
    </xdr:from>
    <xdr:ext cx="534377" cy="259045"/>
    <xdr:sp macro="" textlink="">
      <xdr:nvSpPr>
        <xdr:cNvPr id="133" name="テキスト ボックス 132">
          <a:extLst>
            <a:ext uri="{FF2B5EF4-FFF2-40B4-BE49-F238E27FC236}">
              <a16:creationId xmlns:a16="http://schemas.microsoft.com/office/drawing/2014/main" id="{76C55D5A-1221-4C9B-8A63-48597E325B9E}"/>
            </a:ext>
          </a:extLst>
        </xdr:cNvPr>
        <xdr:cNvSpPr txBox="1"/>
      </xdr:nvSpPr>
      <xdr:spPr>
        <a:xfrm>
          <a:off x="863111"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D08C8579-01F7-4689-9FCE-E81BECE7E213}"/>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7733B1D3-EB82-4D27-B520-ACD7C0EF746D}"/>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624C48A2-7615-45B1-9C4A-FCE53E637BAE}"/>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926A4554-F3D0-45DA-A324-BCD9B395944F}"/>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D803128A-7169-4409-8CBA-D06DDA00C52E}"/>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130908</xdr:rowOff>
    </xdr:from>
    <xdr:to>
      <xdr:col>24</xdr:col>
      <xdr:colOff>114300</xdr:colOff>
      <xdr:row>57</xdr:row>
      <xdr:rowOff>61058</xdr:rowOff>
    </xdr:to>
    <xdr:sp macro="" textlink="">
      <xdr:nvSpPr>
        <xdr:cNvPr id="139" name="楕円 138">
          <a:extLst>
            <a:ext uri="{FF2B5EF4-FFF2-40B4-BE49-F238E27FC236}">
              <a16:creationId xmlns:a16="http://schemas.microsoft.com/office/drawing/2014/main" id="{3CAAE07D-18E6-472F-9CBE-0F489671C3E1}"/>
            </a:ext>
          </a:extLst>
        </xdr:cNvPr>
        <xdr:cNvSpPr/>
      </xdr:nvSpPr>
      <xdr:spPr>
        <a:xfrm>
          <a:off x="4584700" y="973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109335</xdr:rowOff>
    </xdr:from>
    <xdr:ext cx="534377" cy="259045"/>
    <xdr:sp macro="" textlink="">
      <xdr:nvSpPr>
        <xdr:cNvPr id="140" name="総務費該当値テキスト">
          <a:extLst>
            <a:ext uri="{FF2B5EF4-FFF2-40B4-BE49-F238E27FC236}">
              <a16:creationId xmlns:a16="http://schemas.microsoft.com/office/drawing/2014/main" id="{572ADB56-005D-4C87-B153-FFACCACAA67A}"/>
            </a:ext>
          </a:extLst>
        </xdr:cNvPr>
        <xdr:cNvSpPr txBox="1"/>
      </xdr:nvSpPr>
      <xdr:spPr>
        <a:xfrm>
          <a:off x="4686300" y="971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11394</xdr:rowOff>
    </xdr:from>
    <xdr:to>
      <xdr:col>20</xdr:col>
      <xdr:colOff>38100</xdr:colOff>
      <xdr:row>50</xdr:row>
      <xdr:rowOff>112994</xdr:rowOff>
    </xdr:to>
    <xdr:sp macro="" textlink="">
      <xdr:nvSpPr>
        <xdr:cNvPr id="141" name="楕円 140">
          <a:extLst>
            <a:ext uri="{FF2B5EF4-FFF2-40B4-BE49-F238E27FC236}">
              <a16:creationId xmlns:a16="http://schemas.microsoft.com/office/drawing/2014/main" id="{F67F2D75-73CC-45BC-B5FB-68E383393308}"/>
            </a:ext>
          </a:extLst>
        </xdr:cNvPr>
        <xdr:cNvSpPr/>
      </xdr:nvSpPr>
      <xdr:spPr>
        <a:xfrm>
          <a:off x="3746500" y="85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129521</xdr:rowOff>
    </xdr:from>
    <xdr:ext cx="599010" cy="259045"/>
    <xdr:sp macro="" textlink="">
      <xdr:nvSpPr>
        <xdr:cNvPr id="142" name="テキスト ボックス 141">
          <a:extLst>
            <a:ext uri="{FF2B5EF4-FFF2-40B4-BE49-F238E27FC236}">
              <a16:creationId xmlns:a16="http://schemas.microsoft.com/office/drawing/2014/main" id="{FFE6BC8A-1EBB-4BB5-AE58-36ADC5E1D47F}"/>
            </a:ext>
          </a:extLst>
        </xdr:cNvPr>
        <xdr:cNvSpPr txBox="1"/>
      </xdr:nvSpPr>
      <xdr:spPr>
        <a:xfrm>
          <a:off x="3497795" y="835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30542</xdr:rowOff>
    </xdr:from>
    <xdr:to>
      <xdr:col>15</xdr:col>
      <xdr:colOff>101600</xdr:colOff>
      <xdr:row>57</xdr:row>
      <xdr:rowOff>132142</xdr:rowOff>
    </xdr:to>
    <xdr:sp macro="" textlink="">
      <xdr:nvSpPr>
        <xdr:cNvPr id="143" name="楕円 142">
          <a:extLst>
            <a:ext uri="{FF2B5EF4-FFF2-40B4-BE49-F238E27FC236}">
              <a16:creationId xmlns:a16="http://schemas.microsoft.com/office/drawing/2014/main" id="{BF5F7C22-78E0-4555-87A8-1D963D45FECE}"/>
            </a:ext>
          </a:extLst>
        </xdr:cNvPr>
        <xdr:cNvSpPr/>
      </xdr:nvSpPr>
      <xdr:spPr>
        <a:xfrm>
          <a:off x="2857500" y="980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123269</xdr:rowOff>
    </xdr:from>
    <xdr:ext cx="534377" cy="259045"/>
    <xdr:sp macro="" textlink="">
      <xdr:nvSpPr>
        <xdr:cNvPr id="144" name="テキスト ボックス 143">
          <a:extLst>
            <a:ext uri="{FF2B5EF4-FFF2-40B4-BE49-F238E27FC236}">
              <a16:creationId xmlns:a16="http://schemas.microsoft.com/office/drawing/2014/main" id="{78744FFB-57D6-4A4A-9B9E-CC750FCD1961}"/>
            </a:ext>
          </a:extLst>
        </xdr:cNvPr>
        <xdr:cNvSpPr txBox="1"/>
      </xdr:nvSpPr>
      <xdr:spPr>
        <a:xfrm>
          <a:off x="2641111" y="989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32011</xdr:rowOff>
    </xdr:from>
    <xdr:to>
      <xdr:col>10</xdr:col>
      <xdr:colOff>165100</xdr:colOff>
      <xdr:row>57</xdr:row>
      <xdr:rowOff>133611</xdr:rowOff>
    </xdr:to>
    <xdr:sp macro="" textlink="">
      <xdr:nvSpPr>
        <xdr:cNvPr id="145" name="楕円 144">
          <a:extLst>
            <a:ext uri="{FF2B5EF4-FFF2-40B4-BE49-F238E27FC236}">
              <a16:creationId xmlns:a16="http://schemas.microsoft.com/office/drawing/2014/main" id="{313DB182-6E64-4E96-A65B-3C9A4BA10135}"/>
            </a:ext>
          </a:extLst>
        </xdr:cNvPr>
        <xdr:cNvSpPr/>
      </xdr:nvSpPr>
      <xdr:spPr>
        <a:xfrm>
          <a:off x="1968500" y="980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124738</xdr:rowOff>
    </xdr:from>
    <xdr:ext cx="534377" cy="259045"/>
    <xdr:sp macro="" textlink="">
      <xdr:nvSpPr>
        <xdr:cNvPr id="146" name="テキスト ボックス 145">
          <a:extLst>
            <a:ext uri="{FF2B5EF4-FFF2-40B4-BE49-F238E27FC236}">
              <a16:creationId xmlns:a16="http://schemas.microsoft.com/office/drawing/2014/main" id="{4FAB0394-EE32-4A3D-A914-0B5826714E7D}"/>
            </a:ext>
          </a:extLst>
        </xdr:cNvPr>
        <xdr:cNvSpPr txBox="1"/>
      </xdr:nvSpPr>
      <xdr:spPr>
        <a:xfrm>
          <a:off x="1752111" y="989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38597</xdr:rowOff>
    </xdr:from>
    <xdr:to>
      <xdr:col>6</xdr:col>
      <xdr:colOff>38100</xdr:colOff>
      <xdr:row>57</xdr:row>
      <xdr:rowOff>140197</xdr:rowOff>
    </xdr:to>
    <xdr:sp macro="" textlink="">
      <xdr:nvSpPr>
        <xdr:cNvPr id="147" name="楕円 146">
          <a:extLst>
            <a:ext uri="{FF2B5EF4-FFF2-40B4-BE49-F238E27FC236}">
              <a16:creationId xmlns:a16="http://schemas.microsoft.com/office/drawing/2014/main" id="{2874031F-9714-4681-A53E-C278F48244FE}"/>
            </a:ext>
          </a:extLst>
        </xdr:cNvPr>
        <xdr:cNvSpPr/>
      </xdr:nvSpPr>
      <xdr:spPr>
        <a:xfrm>
          <a:off x="1079500" y="981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131324</xdr:rowOff>
    </xdr:from>
    <xdr:ext cx="534377" cy="259045"/>
    <xdr:sp macro="" textlink="">
      <xdr:nvSpPr>
        <xdr:cNvPr id="148" name="テキスト ボックス 147">
          <a:extLst>
            <a:ext uri="{FF2B5EF4-FFF2-40B4-BE49-F238E27FC236}">
              <a16:creationId xmlns:a16="http://schemas.microsoft.com/office/drawing/2014/main" id="{E7413D65-889F-42F8-B86F-D64DE933A17D}"/>
            </a:ext>
          </a:extLst>
        </xdr:cNvPr>
        <xdr:cNvSpPr txBox="1"/>
      </xdr:nvSpPr>
      <xdr:spPr>
        <a:xfrm>
          <a:off x="863111" y="990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6A4C31AB-AB71-4365-93D5-A589F38D1EF6}"/>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37BDACE2-E998-4B98-9766-048D73C62FB2}"/>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4E28A832-94F8-4C2E-9983-71F0F1B7340B}"/>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8A525280-772A-4CDC-8706-D317C3B9084C}"/>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41E4C6A-F52E-484A-BB86-9CA80F7E54CA}"/>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B0EE9F74-09EE-4651-8A58-6D188971037D}"/>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D35EABBB-B94D-457A-99BF-DE4C47A90873}"/>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80AF9B63-AEBA-4C15-822C-2A4D5525B3B6}"/>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B2D09F36-7A68-4A8C-8489-4BE6A194524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55177CB6-41F7-4AEC-B5D9-6391F7FD0C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34018EDF-C6E1-4DA7-A276-213C69D19F96}"/>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F0F31EC1-C06A-475E-BE70-5225347336E1}"/>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B6BDBC26-2B4F-4505-A713-E5190FC16F04}"/>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5DB01A9F-6542-4CF1-BF25-44EE17A8924E}"/>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5A514509-CAB6-46C7-81F3-0BEA3AF2FD39}"/>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35636514-8383-4F98-A282-C82FD04CD467}"/>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5F9809C8-CB7A-450A-AE74-BBEB3F4BDDB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2ED52FD9-E608-4F91-A3DA-2749ECBA9FE6}"/>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44849127-4DF5-4DF8-BD69-1518EAD251A5}"/>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6C928E5-C264-446F-A359-AD9C81324C56}"/>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BF7FE923-7818-4D23-A45E-09B691CDFA2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FB5761A7-7C2D-4323-9132-395B0D6D03C1}"/>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213F9D2-1F62-4299-9F5D-800DBA62B245}"/>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40343BE8-829D-455B-B44A-FDA5299AD6D8}"/>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4BF3334F-E9D1-4CF4-97CC-43D33E149699}"/>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7982C4A5-15A9-4F15-A941-3E9A84B52C0A}"/>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a:extLst>
            <a:ext uri="{FF2B5EF4-FFF2-40B4-BE49-F238E27FC236}">
              <a16:creationId xmlns:a16="http://schemas.microsoft.com/office/drawing/2014/main" id="{6CB505F5-28DF-49A8-A22D-2E3C08D397F6}"/>
            </a:ext>
          </a:extLst>
        </xdr:cNvPr>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a:extLst>
            <a:ext uri="{FF2B5EF4-FFF2-40B4-BE49-F238E27FC236}">
              <a16:creationId xmlns:a16="http://schemas.microsoft.com/office/drawing/2014/main" id="{6A18AA86-3517-4BE6-8402-C3E1CAF3A376}"/>
            </a:ext>
          </a:extLst>
        </xdr:cNvPr>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a:extLst>
            <a:ext uri="{FF2B5EF4-FFF2-40B4-BE49-F238E27FC236}">
              <a16:creationId xmlns:a16="http://schemas.microsoft.com/office/drawing/2014/main" id="{67EC67CD-D36F-46FB-975E-865B1F415DF6}"/>
            </a:ext>
          </a:extLst>
        </xdr:cNvPr>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a:extLst>
            <a:ext uri="{FF2B5EF4-FFF2-40B4-BE49-F238E27FC236}">
              <a16:creationId xmlns:a16="http://schemas.microsoft.com/office/drawing/2014/main" id="{988893E7-3B8A-472D-8ADB-70165D46A1FC}"/>
            </a:ext>
          </a:extLst>
        </xdr:cNvPr>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a:extLst>
            <a:ext uri="{FF2B5EF4-FFF2-40B4-BE49-F238E27FC236}">
              <a16:creationId xmlns:a16="http://schemas.microsoft.com/office/drawing/2014/main" id="{21EFD532-DF37-44A1-A30D-68A13930E9C2}"/>
            </a:ext>
          </a:extLst>
        </xdr:cNvPr>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136511</xdr:rowOff>
    </xdr:from>
    <xdr:to>
      <xdr:col>24</xdr:col>
      <xdr:colOff>63500</xdr:colOff>
      <xdr:row>78</xdr:row>
      <xdr:rowOff>53136</xdr:rowOff>
    </xdr:to>
    <xdr:cxnSp macro="">
      <xdr:nvCxnSpPr>
        <xdr:cNvPr id="180" name="直線コネクタ 179">
          <a:extLst>
            <a:ext uri="{FF2B5EF4-FFF2-40B4-BE49-F238E27FC236}">
              <a16:creationId xmlns:a16="http://schemas.microsoft.com/office/drawing/2014/main" id="{641B9E42-3697-4398-BA17-AF8786D5DC7D}"/>
            </a:ext>
          </a:extLst>
        </xdr:cNvPr>
        <xdr:cNvCxnSpPr/>
      </xdr:nvCxnSpPr>
      <xdr:spPr>
        <a:xfrm flipV="1">
          <a:off x="3797300" y="13166711"/>
          <a:ext cx="838200" cy="25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36220</xdr:rowOff>
    </xdr:from>
    <xdr:ext cx="599010" cy="259045"/>
    <xdr:sp macro="" textlink="">
      <xdr:nvSpPr>
        <xdr:cNvPr id="181" name="民生費平均値テキスト">
          <a:extLst>
            <a:ext uri="{FF2B5EF4-FFF2-40B4-BE49-F238E27FC236}">
              <a16:creationId xmlns:a16="http://schemas.microsoft.com/office/drawing/2014/main" id="{E434E758-6B72-4E8F-BF8B-C919EF331132}"/>
            </a:ext>
          </a:extLst>
        </xdr:cNvPr>
        <xdr:cNvSpPr txBox="1"/>
      </xdr:nvSpPr>
      <xdr:spPr>
        <a:xfrm>
          <a:off x="4686300" y="1289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a:extLst>
            <a:ext uri="{FF2B5EF4-FFF2-40B4-BE49-F238E27FC236}">
              <a16:creationId xmlns:a16="http://schemas.microsoft.com/office/drawing/2014/main" id="{D8C2B409-D4D0-4E24-A200-DB87BEA86E65}"/>
            </a:ext>
          </a:extLst>
        </xdr:cNvPr>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53136</xdr:rowOff>
    </xdr:from>
    <xdr:to>
      <xdr:col>19</xdr:col>
      <xdr:colOff>177800</xdr:colOff>
      <xdr:row>78</xdr:row>
      <xdr:rowOff>124329</xdr:rowOff>
    </xdr:to>
    <xdr:cxnSp macro="">
      <xdr:nvCxnSpPr>
        <xdr:cNvPr id="183" name="直線コネクタ 182">
          <a:extLst>
            <a:ext uri="{FF2B5EF4-FFF2-40B4-BE49-F238E27FC236}">
              <a16:creationId xmlns:a16="http://schemas.microsoft.com/office/drawing/2014/main" id="{CDB194AE-7C88-4985-955E-E702AB08707F}"/>
            </a:ext>
          </a:extLst>
        </xdr:cNvPr>
        <xdr:cNvCxnSpPr/>
      </xdr:nvCxnSpPr>
      <xdr:spPr>
        <a:xfrm flipV="1">
          <a:off x="2908300" y="13426236"/>
          <a:ext cx="889000" cy="7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a:extLst>
            <a:ext uri="{FF2B5EF4-FFF2-40B4-BE49-F238E27FC236}">
              <a16:creationId xmlns:a16="http://schemas.microsoft.com/office/drawing/2014/main" id="{B4873401-E4B1-48A3-A2F8-6CE7A58291FD}"/>
            </a:ext>
          </a:extLst>
        </xdr:cNvPr>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67211</xdr:rowOff>
    </xdr:from>
    <xdr:ext cx="599010" cy="259045"/>
    <xdr:sp macro="" textlink="">
      <xdr:nvSpPr>
        <xdr:cNvPr id="185" name="テキスト ボックス 184">
          <a:extLst>
            <a:ext uri="{FF2B5EF4-FFF2-40B4-BE49-F238E27FC236}">
              <a16:creationId xmlns:a16="http://schemas.microsoft.com/office/drawing/2014/main" id="{7076A69F-917E-4108-905B-7C04D8918CE2}"/>
            </a:ext>
          </a:extLst>
        </xdr:cNvPr>
        <xdr:cNvSpPr txBox="1"/>
      </xdr:nvSpPr>
      <xdr:spPr>
        <a:xfrm>
          <a:off x="3497795" y="1309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124329</xdr:rowOff>
    </xdr:from>
    <xdr:to>
      <xdr:col>15</xdr:col>
      <xdr:colOff>50800</xdr:colOff>
      <xdr:row>79</xdr:row>
      <xdr:rowOff>7438</xdr:rowOff>
    </xdr:to>
    <xdr:cxnSp macro="">
      <xdr:nvCxnSpPr>
        <xdr:cNvPr id="186" name="直線コネクタ 185">
          <a:extLst>
            <a:ext uri="{FF2B5EF4-FFF2-40B4-BE49-F238E27FC236}">
              <a16:creationId xmlns:a16="http://schemas.microsoft.com/office/drawing/2014/main" id="{BF33A21D-47A0-40DF-9F59-1FE9CC00C624}"/>
            </a:ext>
          </a:extLst>
        </xdr:cNvPr>
        <xdr:cNvCxnSpPr/>
      </xdr:nvCxnSpPr>
      <xdr:spPr>
        <a:xfrm flipV="1">
          <a:off x="2019300" y="13497429"/>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a:extLst>
            <a:ext uri="{FF2B5EF4-FFF2-40B4-BE49-F238E27FC236}">
              <a16:creationId xmlns:a16="http://schemas.microsoft.com/office/drawing/2014/main" id="{A74CFF96-B9E5-4B31-A9A6-86306322E8B2}"/>
            </a:ext>
          </a:extLst>
        </xdr:cNvPr>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135061</xdr:rowOff>
    </xdr:from>
    <xdr:ext cx="599010" cy="259045"/>
    <xdr:sp macro="" textlink="">
      <xdr:nvSpPr>
        <xdr:cNvPr id="188" name="テキスト ボックス 187">
          <a:extLst>
            <a:ext uri="{FF2B5EF4-FFF2-40B4-BE49-F238E27FC236}">
              <a16:creationId xmlns:a16="http://schemas.microsoft.com/office/drawing/2014/main" id="{20478F0F-D827-47CF-AF56-77EB462EE37C}"/>
            </a:ext>
          </a:extLst>
        </xdr:cNvPr>
        <xdr:cNvSpPr txBox="1"/>
      </xdr:nvSpPr>
      <xdr:spPr>
        <a:xfrm>
          <a:off x="2608795" y="1316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7438</xdr:rowOff>
    </xdr:from>
    <xdr:to>
      <xdr:col>10</xdr:col>
      <xdr:colOff>114300</xdr:colOff>
      <xdr:row>79</xdr:row>
      <xdr:rowOff>26967</xdr:rowOff>
    </xdr:to>
    <xdr:cxnSp macro="">
      <xdr:nvCxnSpPr>
        <xdr:cNvPr id="189" name="直線コネクタ 188">
          <a:extLst>
            <a:ext uri="{FF2B5EF4-FFF2-40B4-BE49-F238E27FC236}">
              <a16:creationId xmlns:a16="http://schemas.microsoft.com/office/drawing/2014/main" id="{BAA9D1F2-F9EB-492C-99FA-25D643DE30A0}"/>
            </a:ext>
          </a:extLst>
        </xdr:cNvPr>
        <xdr:cNvCxnSpPr/>
      </xdr:nvCxnSpPr>
      <xdr:spPr>
        <a:xfrm flipV="1">
          <a:off x="1130300" y="13551988"/>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a:extLst>
            <a:ext uri="{FF2B5EF4-FFF2-40B4-BE49-F238E27FC236}">
              <a16:creationId xmlns:a16="http://schemas.microsoft.com/office/drawing/2014/main" id="{FDD7BA7F-6414-4EFB-B08F-BFEE2CD789FE}"/>
            </a:ext>
          </a:extLst>
        </xdr:cNvPr>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21175</xdr:rowOff>
    </xdr:from>
    <xdr:ext cx="599010" cy="259045"/>
    <xdr:sp macro="" textlink="">
      <xdr:nvSpPr>
        <xdr:cNvPr id="191" name="テキスト ボックス 190">
          <a:extLst>
            <a:ext uri="{FF2B5EF4-FFF2-40B4-BE49-F238E27FC236}">
              <a16:creationId xmlns:a16="http://schemas.microsoft.com/office/drawing/2014/main" id="{7BB53DC8-FFF1-432C-BAFE-F9E33CF8EF82}"/>
            </a:ext>
          </a:extLst>
        </xdr:cNvPr>
        <xdr:cNvSpPr txBox="1"/>
      </xdr:nvSpPr>
      <xdr:spPr>
        <a:xfrm>
          <a:off x="1719795" y="1322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2" name="フローチャート: 判断 191">
          <a:extLst>
            <a:ext uri="{FF2B5EF4-FFF2-40B4-BE49-F238E27FC236}">
              <a16:creationId xmlns:a16="http://schemas.microsoft.com/office/drawing/2014/main" id="{2B7508A2-A561-4E9A-97AC-F08A5051AC00}"/>
            </a:ext>
          </a:extLst>
        </xdr:cNvPr>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30374</xdr:rowOff>
    </xdr:from>
    <xdr:ext cx="599010" cy="259045"/>
    <xdr:sp macro="" textlink="">
      <xdr:nvSpPr>
        <xdr:cNvPr id="193" name="テキスト ボックス 192">
          <a:extLst>
            <a:ext uri="{FF2B5EF4-FFF2-40B4-BE49-F238E27FC236}">
              <a16:creationId xmlns:a16="http://schemas.microsoft.com/office/drawing/2014/main" id="{1347A2BC-3E86-4AEC-88A3-580BD3BF3D1C}"/>
            </a:ext>
          </a:extLst>
        </xdr:cNvPr>
        <xdr:cNvSpPr txBox="1"/>
      </xdr:nvSpPr>
      <xdr:spPr>
        <a:xfrm>
          <a:off x="830795" y="1323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71550570-3D66-4855-9F34-EEC428D7A32D}"/>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8A1EA73A-9117-45E6-BF81-663A1DF4F0EA}"/>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95E6847B-C993-452D-AD58-55C0F4D9E8DE}"/>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B59C1FBA-D94A-4ED0-A526-5CB33DBAFEFE}"/>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FC4F58D7-EC62-4964-9A3C-4EDBB5AA943B}"/>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85711</xdr:rowOff>
    </xdr:from>
    <xdr:to>
      <xdr:col>24</xdr:col>
      <xdr:colOff>114300</xdr:colOff>
      <xdr:row>77</xdr:row>
      <xdr:rowOff>15861</xdr:rowOff>
    </xdr:to>
    <xdr:sp macro="" textlink="">
      <xdr:nvSpPr>
        <xdr:cNvPr id="199" name="楕円 198">
          <a:extLst>
            <a:ext uri="{FF2B5EF4-FFF2-40B4-BE49-F238E27FC236}">
              <a16:creationId xmlns:a16="http://schemas.microsoft.com/office/drawing/2014/main" id="{12D7A155-49DD-4888-9452-311E7D731941}"/>
            </a:ext>
          </a:extLst>
        </xdr:cNvPr>
        <xdr:cNvSpPr/>
      </xdr:nvSpPr>
      <xdr:spPr>
        <a:xfrm>
          <a:off x="4584700" y="1311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64138</xdr:rowOff>
    </xdr:from>
    <xdr:ext cx="599010" cy="259045"/>
    <xdr:sp macro="" textlink="">
      <xdr:nvSpPr>
        <xdr:cNvPr id="200" name="民生費該当値テキスト">
          <a:extLst>
            <a:ext uri="{FF2B5EF4-FFF2-40B4-BE49-F238E27FC236}">
              <a16:creationId xmlns:a16="http://schemas.microsoft.com/office/drawing/2014/main" id="{11512760-F157-4563-A232-B363B3E7BD4A}"/>
            </a:ext>
          </a:extLst>
        </xdr:cNvPr>
        <xdr:cNvSpPr txBox="1"/>
      </xdr:nvSpPr>
      <xdr:spPr>
        <a:xfrm>
          <a:off x="4686300" y="13094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2336</xdr:rowOff>
    </xdr:from>
    <xdr:to>
      <xdr:col>20</xdr:col>
      <xdr:colOff>38100</xdr:colOff>
      <xdr:row>78</xdr:row>
      <xdr:rowOff>103936</xdr:rowOff>
    </xdr:to>
    <xdr:sp macro="" textlink="">
      <xdr:nvSpPr>
        <xdr:cNvPr id="201" name="楕円 200">
          <a:extLst>
            <a:ext uri="{FF2B5EF4-FFF2-40B4-BE49-F238E27FC236}">
              <a16:creationId xmlns:a16="http://schemas.microsoft.com/office/drawing/2014/main" id="{E4753C6A-EF1B-4C34-92D1-1C3DA0728BC2}"/>
            </a:ext>
          </a:extLst>
        </xdr:cNvPr>
        <xdr:cNvSpPr/>
      </xdr:nvSpPr>
      <xdr:spPr>
        <a:xfrm>
          <a:off x="3746500" y="1337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95063</xdr:rowOff>
    </xdr:from>
    <xdr:ext cx="599010" cy="259045"/>
    <xdr:sp macro="" textlink="">
      <xdr:nvSpPr>
        <xdr:cNvPr id="202" name="テキスト ボックス 201">
          <a:extLst>
            <a:ext uri="{FF2B5EF4-FFF2-40B4-BE49-F238E27FC236}">
              <a16:creationId xmlns:a16="http://schemas.microsoft.com/office/drawing/2014/main" id="{5080655E-70BF-4D46-AD8D-F7B88BDDAA37}"/>
            </a:ext>
          </a:extLst>
        </xdr:cNvPr>
        <xdr:cNvSpPr txBox="1"/>
      </xdr:nvSpPr>
      <xdr:spPr>
        <a:xfrm>
          <a:off x="3497795" y="1346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73529</xdr:rowOff>
    </xdr:from>
    <xdr:to>
      <xdr:col>15</xdr:col>
      <xdr:colOff>101600</xdr:colOff>
      <xdr:row>79</xdr:row>
      <xdr:rowOff>3679</xdr:rowOff>
    </xdr:to>
    <xdr:sp macro="" textlink="">
      <xdr:nvSpPr>
        <xdr:cNvPr id="203" name="楕円 202">
          <a:extLst>
            <a:ext uri="{FF2B5EF4-FFF2-40B4-BE49-F238E27FC236}">
              <a16:creationId xmlns:a16="http://schemas.microsoft.com/office/drawing/2014/main" id="{FE59CAAA-279C-47DC-87AF-A4DEB7EB7E7A}"/>
            </a:ext>
          </a:extLst>
        </xdr:cNvPr>
        <xdr:cNvSpPr/>
      </xdr:nvSpPr>
      <xdr:spPr>
        <a:xfrm>
          <a:off x="2857500" y="1344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166256</xdr:rowOff>
    </xdr:from>
    <xdr:ext cx="599010" cy="259045"/>
    <xdr:sp macro="" textlink="">
      <xdr:nvSpPr>
        <xdr:cNvPr id="204" name="テキスト ボックス 203">
          <a:extLst>
            <a:ext uri="{FF2B5EF4-FFF2-40B4-BE49-F238E27FC236}">
              <a16:creationId xmlns:a16="http://schemas.microsoft.com/office/drawing/2014/main" id="{F76ECE89-9ADC-467A-9860-B387C1081D66}"/>
            </a:ext>
          </a:extLst>
        </xdr:cNvPr>
        <xdr:cNvSpPr txBox="1"/>
      </xdr:nvSpPr>
      <xdr:spPr>
        <a:xfrm>
          <a:off x="2608795" y="1353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128088</xdr:rowOff>
    </xdr:from>
    <xdr:to>
      <xdr:col>10</xdr:col>
      <xdr:colOff>165100</xdr:colOff>
      <xdr:row>79</xdr:row>
      <xdr:rowOff>58238</xdr:rowOff>
    </xdr:to>
    <xdr:sp macro="" textlink="">
      <xdr:nvSpPr>
        <xdr:cNvPr id="205" name="楕円 204">
          <a:extLst>
            <a:ext uri="{FF2B5EF4-FFF2-40B4-BE49-F238E27FC236}">
              <a16:creationId xmlns:a16="http://schemas.microsoft.com/office/drawing/2014/main" id="{5049486A-D1FC-423A-BCE0-0326C93E954B}"/>
            </a:ext>
          </a:extLst>
        </xdr:cNvPr>
        <xdr:cNvSpPr/>
      </xdr:nvSpPr>
      <xdr:spPr>
        <a:xfrm>
          <a:off x="1968500" y="1350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49365</xdr:rowOff>
    </xdr:from>
    <xdr:ext cx="599010" cy="259045"/>
    <xdr:sp macro="" textlink="">
      <xdr:nvSpPr>
        <xdr:cNvPr id="206" name="テキスト ボックス 205">
          <a:extLst>
            <a:ext uri="{FF2B5EF4-FFF2-40B4-BE49-F238E27FC236}">
              <a16:creationId xmlns:a16="http://schemas.microsoft.com/office/drawing/2014/main" id="{0110AE22-10E7-4B4E-81D2-FA45B181D60A}"/>
            </a:ext>
          </a:extLst>
        </xdr:cNvPr>
        <xdr:cNvSpPr txBox="1"/>
      </xdr:nvSpPr>
      <xdr:spPr>
        <a:xfrm>
          <a:off x="1719795" y="1359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147617</xdr:rowOff>
    </xdr:from>
    <xdr:to>
      <xdr:col>6</xdr:col>
      <xdr:colOff>38100</xdr:colOff>
      <xdr:row>79</xdr:row>
      <xdr:rowOff>77767</xdr:rowOff>
    </xdr:to>
    <xdr:sp macro="" textlink="">
      <xdr:nvSpPr>
        <xdr:cNvPr id="207" name="楕円 206">
          <a:extLst>
            <a:ext uri="{FF2B5EF4-FFF2-40B4-BE49-F238E27FC236}">
              <a16:creationId xmlns:a16="http://schemas.microsoft.com/office/drawing/2014/main" id="{09001B0C-7FE6-406C-954E-3DA7FBFE5FCF}"/>
            </a:ext>
          </a:extLst>
        </xdr:cNvPr>
        <xdr:cNvSpPr/>
      </xdr:nvSpPr>
      <xdr:spPr>
        <a:xfrm>
          <a:off x="1079500" y="1352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68894</xdr:rowOff>
    </xdr:from>
    <xdr:ext cx="599010" cy="259045"/>
    <xdr:sp macro="" textlink="">
      <xdr:nvSpPr>
        <xdr:cNvPr id="208" name="テキスト ボックス 207">
          <a:extLst>
            <a:ext uri="{FF2B5EF4-FFF2-40B4-BE49-F238E27FC236}">
              <a16:creationId xmlns:a16="http://schemas.microsoft.com/office/drawing/2014/main" id="{D7DE125D-DAE5-4842-87D8-25BC52C765A7}"/>
            </a:ext>
          </a:extLst>
        </xdr:cNvPr>
        <xdr:cNvSpPr txBox="1"/>
      </xdr:nvSpPr>
      <xdr:spPr>
        <a:xfrm>
          <a:off x="830795" y="1361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899A0ED-AE8E-4FB0-BDAD-F1B202A45772}"/>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8A936211-E226-44B5-BE62-7CAF128BD8E1}"/>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6B5EA70A-B6F8-4949-AF85-0FE0707BDE74}"/>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CB1B81A8-4334-416C-9950-BC9ED7346D5D}"/>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E878B2CA-6928-42BE-9836-A28D221B49FF}"/>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410951F4-55DD-42EA-BD02-E50557524DC3}"/>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CE1DA148-56CF-4700-898C-E234AF578613}"/>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57EF6739-899D-40AC-8559-754C3DBC4FA4}"/>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AAC7522D-9E7F-4ABD-8593-0E40A7986E01}"/>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497449D7-2267-470A-B772-1A11BF118122}"/>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87C8247-DA28-49C8-A988-8C233BDD8309}"/>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534BF88C-909C-43CC-9651-55D488C7AC08}"/>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8816602A-672C-49FB-8C70-094D10B25644}"/>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870ED13A-7831-4D77-86D4-78B181694B3F}"/>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33EE93FA-157D-41DF-8F4F-F9D2AA66C156}"/>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9DF2D4DA-DCD9-4E99-BF48-1FA9ECABA50F}"/>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45873851-3353-474D-A5BD-BDB2289E83FB}"/>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642EFCA0-DE2F-497A-9236-95CAAA92033A}"/>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A2C2F6E1-3B10-41D8-AFCD-9D318E893691}"/>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D5DEFEF5-8CC6-4C5F-8AE1-1040AD5AE387}"/>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52848458-B6A0-4AD5-A6EE-CA01858BAC2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ADDD4BFF-467A-40D2-B8F0-93A36ACCC445}"/>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a:extLst>
            <a:ext uri="{FF2B5EF4-FFF2-40B4-BE49-F238E27FC236}">
              <a16:creationId xmlns:a16="http://schemas.microsoft.com/office/drawing/2014/main" id="{AB58AC65-7FD7-4B94-8433-241211639C4F}"/>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a:extLst>
            <a:ext uri="{FF2B5EF4-FFF2-40B4-BE49-F238E27FC236}">
              <a16:creationId xmlns:a16="http://schemas.microsoft.com/office/drawing/2014/main" id="{CCFDD772-A9F0-472C-B09D-101969FACC4A}"/>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a:extLst>
            <a:ext uri="{FF2B5EF4-FFF2-40B4-BE49-F238E27FC236}">
              <a16:creationId xmlns:a16="http://schemas.microsoft.com/office/drawing/2014/main" id="{A4788E78-06C6-4D13-AE33-998B8BF184F3}"/>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a:extLst>
            <a:ext uri="{FF2B5EF4-FFF2-40B4-BE49-F238E27FC236}">
              <a16:creationId xmlns:a16="http://schemas.microsoft.com/office/drawing/2014/main" id="{DF8EA3E7-D38E-429A-841C-A06B2DF53FAF}"/>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a:extLst>
            <a:ext uri="{FF2B5EF4-FFF2-40B4-BE49-F238E27FC236}">
              <a16:creationId xmlns:a16="http://schemas.microsoft.com/office/drawing/2014/main" id="{D9C49174-9E2D-413D-9923-46D9CE43CBA3}"/>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127653</xdr:rowOff>
    </xdr:from>
    <xdr:to>
      <xdr:col>24</xdr:col>
      <xdr:colOff>63500</xdr:colOff>
      <xdr:row>96</xdr:row>
      <xdr:rowOff>152594</xdr:rowOff>
    </xdr:to>
    <xdr:cxnSp macro="">
      <xdr:nvCxnSpPr>
        <xdr:cNvPr id="236" name="直線コネクタ 235">
          <a:extLst>
            <a:ext uri="{FF2B5EF4-FFF2-40B4-BE49-F238E27FC236}">
              <a16:creationId xmlns:a16="http://schemas.microsoft.com/office/drawing/2014/main" id="{D6A3B945-CE50-468E-AF44-73907F4111B9}"/>
            </a:ext>
          </a:extLst>
        </xdr:cNvPr>
        <xdr:cNvCxnSpPr/>
      </xdr:nvCxnSpPr>
      <xdr:spPr>
        <a:xfrm flipV="1">
          <a:off x="3797300" y="16243953"/>
          <a:ext cx="838200" cy="36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7" name="衛生費平均値テキスト">
          <a:extLst>
            <a:ext uri="{FF2B5EF4-FFF2-40B4-BE49-F238E27FC236}">
              <a16:creationId xmlns:a16="http://schemas.microsoft.com/office/drawing/2014/main" id="{638E2ECF-8571-49E4-B924-1018CEEF9786}"/>
            </a:ext>
          </a:extLst>
        </xdr:cNvPr>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a:extLst>
            <a:ext uri="{FF2B5EF4-FFF2-40B4-BE49-F238E27FC236}">
              <a16:creationId xmlns:a16="http://schemas.microsoft.com/office/drawing/2014/main" id="{4BD58647-7A9C-466E-9AB9-8DE4F7E2C80C}"/>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152594</xdr:rowOff>
    </xdr:from>
    <xdr:to>
      <xdr:col>19</xdr:col>
      <xdr:colOff>177800</xdr:colOff>
      <xdr:row>97</xdr:row>
      <xdr:rowOff>107147</xdr:rowOff>
    </xdr:to>
    <xdr:cxnSp macro="">
      <xdr:nvCxnSpPr>
        <xdr:cNvPr id="239" name="直線コネクタ 238">
          <a:extLst>
            <a:ext uri="{FF2B5EF4-FFF2-40B4-BE49-F238E27FC236}">
              <a16:creationId xmlns:a16="http://schemas.microsoft.com/office/drawing/2014/main" id="{A9585642-E298-4310-98E6-7877D15335C5}"/>
            </a:ext>
          </a:extLst>
        </xdr:cNvPr>
        <xdr:cNvCxnSpPr/>
      </xdr:nvCxnSpPr>
      <xdr:spPr>
        <a:xfrm flipV="1">
          <a:off x="2908300" y="16611794"/>
          <a:ext cx="889000" cy="12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a:extLst>
            <a:ext uri="{FF2B5EF4-FFF2-40B4-BE49-F238E27FC236}">
              <a16:creationId xmlns:a16="http://schemas.microsoft.com/office/drawing/2014/main" id="{DBDCF5AD-2B41-4BDD-BC8B-BB5092436DFE}"/>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1" name="テキスト ボックス 240">
          <a:extLst>
            <a:ext uri="{FF2B5EF4-FFF2-40B4-BE49-F238E27FC236}">
              <a16:creationId xmlns:a16="http://schemas.microsoft.com/office/drawing/2014/main" id="{BA966807-2481-4A21-B923-DA8265E417FC}"/>
            </a:ext>
          </a:extLst>
        </xdr:cNvPr>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91808</xdr:rowOff>
    </xdr:from>
    <xdr:to>
      <xdr:col>15</xdr:col>
      <xdr:colOff>50800</xdr:colOff>
      <xdr:row>97</xdr:row>
      <xdr:rowOff>107147</xdr:rowOff>
    </xdr:to>
    <xdr:cxnSp macro="">
      <xdr:nvCxnSpPr>
        <xdr:cNvPr id="242" name="直線コネクタ 241">
          <a:extLst>
            <a:ext uri="{FF2B5EF4-FFF2-40B4-BE49-F238E27FC236}">
              <a16:creationId xmlns:a16="http://schemas.microsoft.com/office/drawing/2014/main" id="{BFB372D4-F3FA-4BE1-8689-0516407D52EE}"/>
            </a:ext>
          </a:extLst>
        </xdr:cNvPr>
        <xdr:cNvCxnSpPr/>
      </xdr:nvCxnSpPr>
      <xdr:spPr>
        <a:xfrm>
          <a:off x="2019300" y="16722458"/>
          <a:ext cx="8890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a:extLst>
            <a:ext uri="{FF2B5EF4-FFF2-40B4-BE49-F238E27FC236}">
              <a16:creationId xmlns:a16="http://schemas.microsoft.com/office/drawing/2014/main" id="{7A15B584-0BC0-4CF0-9F6F-2C8A10FDBD02}"/>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4" name="テキスト ボックス 243">
          <a:extLst>
            <a:ext uri="{FF2B5EF4-FFF2-40B4-BE49-F238E27FC236}">
              <a16:creationId xmlns:a16="http://schemas.microsoft.com/office/drawing/2014/main" id="{344FD0CE-7C73-4BEC-9543-BFBFBBBEDEE3}"/>
            </a:ext>
          </a:extLst>
        </xdr:cNvPr>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75600</xdr:rowOff>
    </xdr:from>
    <xdr:to>
      <xdr:col>10</xdr:col>
      <xdr:colOff>114300</xdr:colOff>
      <xdr:row>97</xdr:row>
      <xdr:rowOff>91808</xdr:rowOff>
    </xdr:to>
    <xdr:cxnSp macro="">
      <xdr:nvCxnSpPr>
        <xdr:cNvPr id="245" name="直線コネクタ 244">
          <a:extLst>
            <a:ext uri="{FF2B5EF4-FFF2-40B4-BE49-F238E27FC236}">
              <a16:creationId xmlns:a16="http://schemas.microsoft.com/office/drawing/2014/main" id="{0A73E5E7-1345-41F7-A0CF-DA46F34E67F2}"/>
            </a:ext>
          </a:extLst>
        </xdr:cNvPr>
        <xdr:cNvCxnSpPr/>
      </xdr:nvCxnSpPr>
      <xdr:spPr>
        <a:xfrm>
          <a:off x="1130300" y="16706250"/>
          <a:ext cx="889000" cy="1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a:extLst>
            <a:ext uri="{FF2B5EF4-FFF2-40B4-BE49-F238E27FC236}">
              <a16:creationId xmlns:a16="http://schemas.microsoft.com/office/drawing/2014/main" id="{9B5B5EAD-E45A-4C89-A1B6-87368B9E36A1}"/>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7" name="テキスト ボックス 246">
          <a:extLst>
            <a:ext uri="{FF2B5EF4-FFF2-40B4-BE49-F238E27FC236}">
              <a16:creationId xmlns:a16="http://schemas.microsoft.com/office/drawing/2014/main" id="{7C00C421-022B-4352-BE9A-17F05909F1FE}"/>
            </a:ext>
          </a:extLst>
        </xdr:cNvPr>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a:extLst>
            <a:ext uri="{FF2B5EF4-FFF2-40B4-BE49-F238E27FC236}">
              <a16:creationId xmlns:a16="http://schemas.microsoft.com/office/drawing/2014/main" id="{C4F2E608-2C3F-4498-9719-4F84384C913C}"/>
            </a:ext>
          </a:extLst>
        </xdr:cNvPr>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49" name="テキスト ボックス 248">
          <a:extLst>
            <a:ext uri="{FF2B5EF4-FFF2-40B4-BE49-F238E27FC236}">
              <a16:creationId xmlns:a16="http://schemas.microsoft.com/office/drawing/2014/main" id="{BF262CE4-59DE-4C8F-A943-6FCC8ECCBE5D}"/>
            </a:ext>
          </a:extLst>
        </xdr:cNvPr>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1E5E1D88-5012-411D-9519-19EA043BF511}"/>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1785F7AB-D9AF-419A-88EC-A26936B57B3A}"/>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9127CD2C-655D-49E4-8B8D-02752100B5E4}"/>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836BF8D9-7D80-4AC1-89A9-03C78F48306A}"/>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C019E5D8-4F82-49AA-B5CD-E73D10DCC45D}"/>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76853</xdr:rowOff>
    </xdr:from>
    <xdr:to>
      <xdr:col>24</xdr:col>
      <xdr:colOff>114300</xdr:colOff>
      <xdr:row>95</xdr:row>
      <xdr:rowOff>7003</xdr:rowOff>
    </xdr:to>
    <xdr:sp macro="" textlink="">
      <xdr:nvSpPr>
        <xdr:cNvPr id="255" name="楕円 254">
          <a:extLst>
            <a:ext uri="{FF2B5EF4-FFF2-40B4-BE49-F238E27FC236}">
              <a16:creationId xmlns:a16="http://schemas.microsoft.com/office/drawing/2014/main" id="{5959082A-ADF4-445C-A56D-71ACE9846EAE}"/>
            </a:ext>
          </a:extLst>
        </xdr:cNvPr>
        <xdr:cNvSpPr/>
      </xdr:nvSpPr>
      <xdr:spPr>
        <a:xfrm>
          <a:off x="4584700" y="1619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99730</xdr:rowOff>
    </xdr:from>
    <xdr:ext cx="534377" cy="259045"/>
    <xdr:sp macro="" textlink="">
      <xdr:nvSpPr>
        <xdr:cNvPr id="256" name="衛生費該当値テキスト">
          <a:extLst>
            <a:ext uri="{FF2B5EF4-FFF2-40B4-BE49-F238E27FC236}">
              <a16:creationId xmlns:a16="http://schemas.microsoft.com/office/drawing/2014/main" id="{22DAD9E1-DC24-48F5-B494-36721629E2BA}"/>
            </a:ext>
          </a:extLst>
        </xdr:cNvPr>
        <xdr:cNvSpPr txBox="1"/>
      </xdr:nvSpPr>
      <xdr:spPr>
        <a:xfrm>
          <a:off x="4686300" y="160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101794</xdr:rowOff>
    </xdr:from>
    <xdr:to>
      <xdr:col>20</xdr:col>
      <xdr:colOff>38100</xdr:colOff>
      <xdr:row>97</xdr:row>
      <xdr:rowOff>31944</xdr:rowOff>
    </xdr:to>
    <xdr:sp macro="" textlink="">
      <xdr:nvSpPr>
        <xdr:cNvPr id="257" name="楕円 256">
          <a:extLst>
            <a:ext uri="{FF2B5EF4-FFF2-40B4-BE49-F238E27FC236}">
              <a16:creationId xmlns:a16="http://schemas.microsoft.com/office/drawing/2014/main" id="{B9397770-DFCA-465B-A965-9D61D6CE5969}"/>
            </a:ext>
          </a:extLst>
        </xdr:cNvPr>
        <xdr:cNvSpPr/>
      </xdr:nvSpPr>
      <xdr:spPr>
        <a:xfrm>
          <a:off x="3746500" y="1656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23071</xdr:rowOff>
    </xdr:from>
    <xdr:ext cx="534377" cy="259045"/>
    <xdr:sp macro="" textlink="">
      <xdr:nvSpPr>
        <xdr:cNvPr id="258" name="テキスト ボックス 257">
          <a:extLst>
            <a:ext uri="{FF2B5EF4-FFF2-40B4-BE49-F238E27FC236}">
              <a16:creationId xmlns:a16="http://schemas.microsoft.com/office/drawing/2014/main" id="{7119D23D-667F-43C4-9E83-D1EED96C65CA}"/>
            </a:ext>
          </a:extLst>
        </xdr:cNvPr>
        <xdr:cNvSpPr txBox="1"/>
      </xdr:nvSpPr>
      <xdr:spPr>
        <a:xfrm>
          <a:off x="3530111" y="1665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56347</xdr:rowOff>
    </xdr:from>
    <xdr:to>
      <xdr:col>15</xdr:col>
      <xdr:colOff>101600</xdr:colOff>
      <xdr:row>97</xdr:row>
      <xdr:rowOff>157947</xdr:rowOff>
    </xdr:to>
    <xdr:sp macro="" textlink="">
      <xdr:nvSpPr>
        <xdr:cNvPr id="259" name="楕円 258">
          <a:extLst>
            <a:ext uri="{FF2B5EF4-FFF2-40B4-BE49-F238E27FC236}">
              <a16:creationId xmlns:a16="http://schemas.microsoft.com/office/drawing/2014/main" id="{B019FB38-9353-4EAA-B43A-6B7B6DA7D088}"/>
            </a:ext>
          </a:extLst>
        </xdr:cNvPr>
        <xdr:cNvSpPr/>
      </xdr:nvSpPr>
      <xdr:spPr>
        <a:xfrm>
          <a:off x="2857500" y="1668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149074</xdr:rowOff>
    </xdr:from>
    <xdr:ext cx="534377" cy="259045"/>
    <xdr:sp macro="" textlink="">
      <xdr:nvSpPr>
        <xdr:cNvPr id="260" name="テキスト ボックス 259">
          <a:extLst>
            <a:ext uri="{FF2B5EF4-FFF2-40B4-BE49-F238E27FC236}">
              <a16:creationId xmlns:a16="http://schemas.microsoft.com/office/drawing/2014/main" id="{6233FA3A-8D13-4F5A-A6B8-7F0D22938E83}"/>
            </a:ext>
          </a:extLst>
        </xdr:cNvPr>
        <xdr:cNvSpPr txBox="1"/>
      </xdr:nvSpPr>
      <xdr:spPr>
        <a:xfrm>
          <a:off x="2641111" y="1677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41008</xdr:rowOff>
    </xdr:from>
    <xdr:to>
      <xdr:col>10</xdr:col>
      <xdr:colOff>165100</xdr:colOff>
      <xdr:row>97</xdr:row>
      <xdr:rowOff>142608</xdr:rowOff>
    </xdr:to>
    <xdr:sp macro="" textlink="">
      <xdr:nvSpPr>
        <xdr:cNvPr id="261" name="楕円 260">
          <a:extLst>
            <a:ext uri="{FF2B5EF4-FFF2-40B4-BE49-F238E27FC236}">
              <a16:creationId xmlns:a16="http://schemas.microsoft.com/office/drawing/2014/main" id="{C8931EBD-F9DD-4E45-B08C-6490BAB8CD48}"/>
            </a:ext>
          </a:extLst>
        </xdr:cNvPr>
        <xdr:cNvSpPr/>
      </xdr:nvSpPr>
      <xdr:spPr>
        <a:xfrm>
          <a:off x="1968500" y="166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133735</xdr:rowOff>
    </xdr:from>
    <xdr:ext cx="534377" cy="259045"/>
    <xdr:sp macro="" textlink="">
      <xdr:nvSpPr>
        <xdr:cNvPr id="262" name="テキスト ボックス 261">
          <a:extLst>
            <a:ext uri="{FF2B5EF4-FFF2-40B4-BE49-F238E27FC236}">
              <a16:creationId xmlns:a16="http://schemas.microsoft.com/office/drawing/2014/main" id="{224360A3-18C8-4B89-AEBD-ED2CAB052720}"/>
            </a:ext>
          </a:extLst>
        </xdr:cNvPr>
        <xdr:cNvSpPr txBox="1"/>
      </xdr:nvSpPr>
      <xdr:spPr>
        <a:xfrm>
          <a:off x="1752111" y="1676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24800</xdr:rowOff>
    </xdr:from>
    <xdr:to>
      <xdr:col>6</xdr:col>
      <xdr:colOff>38100</xdr:colOff>
      <xdr:row>97</xdr:row>
      <xdr:rowOff>126400</xdr:rowOff>
    </xdr:to>
    <xdr:sp macro="" textlink="">
      <xdr:nvSpPr>
        <xdr:cNvPr id="263" name="楕円 262">
          <a:extLst>
            <a:ext uri="{FF2B5EF4-FFF2-40B4-BE49-F238E27FC236}">
              <a16:creationId xmlns:a16="http://schemas.microsoft.com/office/drawing/2014/main" id="{384BCAB4-AA0B-4849-9187-5995B557D2E9}"/>
            </a:ext>
          </a:extLst>
        </xdr:cNvPr>
        <xdr:cNvSpPr/>
      </xdr:nvSpPr>
      <xdr:spPr>
        <a:xfrm>
          <a:off x="1079500" y="1665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117527</xdr:rowOff>
    </xdr:from>
    <xdr:ext cx="534377" cy="259045"/>
    <xdr:sp macro="" textlink="">
      <xdr:nvSpPr>
        <xdr:cNvPr id="264" name="テキスト ボックス 263">
          <a:extLst>
            <a:ext uri="{FF2B5EF4-FFF2-40B4-BE49-F238E27FC236}">
              <a16:creationId xmlns:a16="http://schemas.microsoft.com/office/drawing/2014/main" id="{301D7A65-60B0-4AAA-A608-B3C437DF385A}"/>
            </a:ext>
          </a:extLst>
        </xdr:cNvPr>
        <xdr:cNvSpPr txBox="1"/>
      </xdr:nvSpPr>
      <xdr:spPr>
        <a:xfrm>
          <a:off x="863111" y="167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52449061-2606-41D0-8D0A-117A051F98FD}"/>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5CDC80C6-B4A8-4DFC-A1D3-4B4C1A02DDD1}"/>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476A7E60-E491-44DA-838E-BF8248D88619}"/>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8FFFBCE1-A159-475A-A7F2-7BBBBF4CB513}"/>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7E8FA093-B8CA-4379-8B3C-60F5CA8B4648}"/>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40229399-F1EF-41FD-A7CB-3125717141D7}"/>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8ECD1AC-46FA-4782-ACDD-FA5C24F52AB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21414B5A-52B7-48AE-B577-4E2FDF1E911B}"/>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D45B4BE1-C647-42D7-BA62-B8E96FC4AC9D}"/>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D0EBB310-48C9-475B-B588-41CABB4FAA0D}"/>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8698CF34-D26D-48C1-990D-FBCCB60777E9}"/>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BE3D07C6-1AD5-47AB-9500-74F54D3F578C}"/>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BCA670AE-2CEE-42F5-8AC5-2A3E6FC48AA2}"/>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13881544-97A6-47E6-987D-CF9F21B92AE2}"/>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28AD02C7-9585-4022-A3E8-63DDF1D57CB2}"/>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6620D0EA-3CE8-4AF8-9D43-1BCC0229BC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3E378C7F-EC83-4833-8A6C-8B040931A7E1}"/>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193020C5-AA6A-4120-85C6-262FC9BC2C2F}"/>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F6CFE01E-4FF3-48EC-931E-C568F0188ED7}"/>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63E13463-BFE8-4629-9370-8E674B06784F}"/>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D1E9AC77-0E08-4F60-B7CE-2779773D1FF3}"/>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20628C-58BC-4914-92D3-8739C56841D7}"/>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891D22B5-990E-4207-AB8E-A93388996BD8}"/>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73B7CC27-47C2-4E19-8F40-FDE3A681FBFB}"/>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a:extLst>
            <a:ext uri="{FF2B5EF4-FFF2-40B4-BE49-F238E27FC236}">
              <a16:creationId xmlns:a16="http://schemas.microsoft.com/office/drawing/2014/main" id="{CEA36EFD-4BAA-4B6A-B2E7-9DAECA168A76}"/>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a:extLst>
            <a:ext uri="{FF2B5EF4-FFF2-40B4-BE49-F238E27FC236}">
              <a16:creationId xmlns:a16="http://schemas.microsoft.com/office/drawing/2014/main" id="{89ABA0A8-F476-4DF2-912A-F56251510B8A}"/>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113640</xdr:rowOff>
    </xdr:from>
    <xdr:to>
      <xdr:col>55</xdr:col>
      <xdr:colOff>0</xdr:colOff>
      <xdr:row>37</xdr:row>
      <xdr:rowOff>157988</xdr:rowOff>
    </xdr:to>
    <xdr:cxnSp macro="">
      <xdr:nvCxnSpPr>
        <xdr:cNvPr id="291" name="直線コネクタ 290">
          <a:extLst>
            <a:ext uri="{FF2B5EF4-FFF2-40B4-BE49-F238E27FC236}">
              <a16:creationId xmlns:a16="http://schemas.microsoft.com/office/drawing/2014/main" id="{85AC816E-9A8F-4DAD-9D88-3218061CFF09}"/>
            </a:ext>
          </a:extLst>
        </xdr:cNvPr>
        <xdr:cNvCxnSpPr/>
      </xdr:nvCxnSpPr>
      <xdr:spPr>
        <a:xfrm flipV="1">
          <a:off x="9639300" y="6457290"/>
          <a:ext cx="8382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2" name="労働費平均値テキスト">
          <a:extLst>
            <a:ext uri="{FF2B5EF4-FFF2-40B4-BE49-F238E27FC236}">
              <a16:creationId xmlns:a16="http://schemas.microsoft.com/office/drawing/2014/main" id="{720447BA-A802-4BC9-88DA-E70F22802D9E}"/>
            </a:ext>
          </a:extLst>
        </xdr:cNvPr>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a:extLst>
            <a:ext uri="{FF2B5EF4-FFF2-40B4-BE49-F238E27FC236}">
              <a16:creationId xmlns:a16="http://schemas.microsoft.com/office/drawing/2014/main" id="{BA988B0D-D7C8-438C-BC79-C2B8D1B3373E}"/>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157988</xdr:rowOff>
    </xdr:from>
    <xdr:to>
      <xdr:col>50</xdr:col>
      <xdr:colOff>114300</xdr:colOff>
      <xdr:row>37</xdr:row>
      <xdr:rowOff>157988</xdr:rowOff>
    </xdr:to>
    <xdr:cxnSp macro="">
      <xdr:nvCxnSpPr>
        <xdr:cNvPr id="294" name="直線コネクタ 293">
          <a:extLst>
            <a:ext uri="{FF2B5EF4-FFF2-40B4-BE49-F238E27FC236}">
              <a16:creationId xmlns:a16="http://schemas.microsoft.com/office/drawing/2014/main" id="{6DD00BCF-AD99-4D81-B196-D9AD799230E1}"/>
            </a:ext>
          </a:extLst>
        </xdr:cNvPr>
        <xdr:cNvCxnSpPr/>
      </xdr:nvCxnSpPr>
      <xdr:spPr>
        <a:xfrm>
          <a:off x="8750300" y="650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a:extLst>
            <a:ext uri="{FF2B5EF4-FFF2-40B4-BE49-F238E27FC236}">
              <a16:creationId xmlns:a16="http://schemas.microsoft.com/office/drawing/2014/main" id="{FED14A46-3060-4AEC-A589-D5A0CD3BBF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6" name="テキスト ボックス 295">
          <a:extLst>
            <a:ext uri="{FF2B5EF4-FFF2-40B4-BE49-F238E27FC236}">
              <a16:creationId xmlns:a16="http://schemas.microsoft.com/office/drawing/2014/main" id="{4CB26E84-2872-40A3-9F4A-E900DBAF1A75}"/>
            </a:ext>
          </a:extLst>
        </xdr:cNvPr>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157074</xdr:rowOff>
    </xdr:from>
    <xdr:to>
      <xdr:col>45</xdr:col>
      <xdr:colOff>177800</xdr:colOff>
      <xdr:row>37</xdr:row>
      <xdr:rowOff>157988</xdr:rowOff>
    </xdr:to>
    <xdr:cxnSp macro="">
      <xdr:nvCxnSpPr>
        <xdr:cNvPr id="297" name="直線コネクタ 296">
          <a:extLst>
            <a:ext uri="{FF2B5EF4-FFF2-40B4-BE49-F238E27FC236}">
              <a16:creationId xmlns:a16="http://schemas.microsoft.com/office/drawing/2014/main" id="{5C5815A2-3C01-4B8D-9855-FC64F48321B9}"/>
            </a:ext>
          </a:extLst>
        </xdr:cNvPr>
        <xdr:cNvCxnSpPr/>
      </xdr:nvCxnSpPr>
      <xdr:spPr>
        <a:xfrm>
          <a:off x="7861300" y="650072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a:extLst>
            <a:ext uri="{FF2B5EF4-FFF2-40B4-BE49-F238E27FC236}">
              <a16:creationId xmlns:a16="http://schemas.microsoft.com/office/drawing/2014/main" id="{743116D0-DB7A-441D-BE56-B7C08C967FC6}"/>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9" name="テキスト ボックス 298">
          <a:extLst>
            <a:ext uri="{FF2B5EF4-FFF2-40B4-BE49-F238E27FC236}">
              <a16:creationId xmlns:a16="http://schemas.microsoft.com/office/drawing/2014/main" id="{6855D706-4CAB-41CA-BBB5-47C2CB80108C}"/>
            </a:ext>
          </a:extLst>
        </xdr:cNvPr>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157074</xdr:rowOff>
    </xdr:from>
    <xdr:to>
      <xdr:col>41</xdr:col>
      <xdr:colOff>50800</xdr:colOff>
      <xdr:row>37</xdr:row>
      <xdr:rowOff>163475</xdr:rowOff>
    </xdr:to>
    <xdr:cxnSp macro="">
      <xdr:nvCxnSpPr>
        <xdr:cNvPr id="300" name="直線コネクタ 299">
          <a:extLst>
            <a:ext uri="{FF2B5EF4-FFF2-40B4-BE49-F238E27FC236}">
              <a16:creationId xmlns:a16="http://schemas.microsoft.com/office/drawing/2014/main" id="{13C3A3ED-73D4-43CB-B195-27E5A21EDD01}"/>
            </a:ext>
          </a:extLst>
        </xdr:cNvPr>
        <xdr:cNvCxnSpPr/>
      </xdr:nvCxnSpPr>
      <xdr:spPr>
        <a:xfrm flipV="1">
          <a:off x="6972300" y="6500724"/>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a:extLst>
            <a:ext uri="{FF2B5EF4-FFF2-40B4-BE49-F238E27FC236}">
              <a16:creationId xmlns:a16="http://schemas.microsoft.com/office/drawing/2014/main" id="{7331ADAB-249A-4201-BEF3-70539994077E}"/>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2" name="テキスト ボックス 301">
          <a:extLst>
            <a:ext uri="{FF2B5EF4-FFF2-40B4-BE49-F238E27FC236}">
              <a16:creationId xmlns:a16="http://schemas.microsoft.com/office/drawing/2014/main" id="{CE3A3DA9-A7A6-4A11-B427-0884D5732908}"/>
            </a:ext>
          </a:extLst>
        </xdr:cNvPr>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a:extLst>
            <a:ext uri="{FF2B5EF4-FFF2-40B4-BE49-F238E27FC236}">
              <a16:creationId xmlns:a16="http://schemas.microsoft.com/office/drawing/2014/main" id="{72841771-7D2E-479D-816B-46A07B6DAC85}"/>
            </a:ext>
          </a:extLst>
        </xdr:cNvPr>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4" name="テキスト ボックス 303">
          <a:extLst>
            <a:ext uri="{FF2B5EF4-FFF2-40B4-BE49-F238E27FC236}">
              <a16:creationId xmlns:a16="http://schemas.microsoft.com/office/drawing/2014/main" id="{5BA06E26-1F14-45BA-B9CF-E03409E42669}"/>
            </a:ext>
          </a:extLst>
        </xdr:cNvPr>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730E97A5-9B51-4CC4-A717-B92046DCE232}"/>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97EE5C3-8615-4204-95CE-28F1D0523253}"/>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59C4A203-1D14-4D71-A16D-96532F61472E}"/>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A09F6115-5DEE-4B30-A9A8-1B4A52D7BBE5}"/>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4A7E1B3C-ED03-499D-B3C6-9AB598EA6958}"/>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62840</xdr:rowOff>
    </xdr:from>
    <xdr:to>
      <xdr:col>55</xdr:col>
      <xdr:colOff>50800</xdr:colOff>
      <xdr:row>37</xdr:row>
      <xdr:rowOff>164440</xdr:rowOff>
    </xdr:to>
    <xdr:sp macro="" textlink="">
      <xdr:nvSpPr>
        <xdr:cNvPr id="310" name="楕円 309">
          <a:extLst>
            <a:ext uri="{FF2B5EF4-FFF2-40B4-BE49-F238E27FC236}">
              <a16:creationId xmlns:a16="http://schemas.microsoft.com/office/drawing/2014/main" id="{081398E2-EF2D-488B-BE24-972E76B57C8D}"/>
            </a:ext>
          </a:extLst>
        </xdr:cNvPr>
        <xdr:cNvSpPr/>
      </xdr:nvSpPr>
      <xdr:spPr>
        <a:xfrm>
          <a:off x="10426700" y="64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41267</xdr:rowOff>
    </xdr:from>
    <xdr:ext cx="378565" cy="259045"/>
    <xdr:sp macro="" textlink="">
      <xdr:nvSpPr>
        <xdr:cNvPr id="311" name="労働費該当値テキスト">
          <a:extLst>
            <a:ext uri="{FF2B5EF4-FFF2-40B4-BE49-F238E27FC236}">
              <a16:creationId xmlns:a16="http://schemas.microsoft.com/office/drawing/2014/main" id="{07C0AF50-D253-47AA-8B35-F4C656D7F5AF}"/>
            </a:ext>
          </a:extLst>
        </xdr:cNvPr>
        <xdr:cNvSpPr txBox="1"/>
      </xdr:nvSpPr>
      <xdr:spPr>
        <a:xfrm>
          <a:off x="10528300" y="6384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107188</xdr:rowOff>
    </xdr:from>
    <xdr:to>
      <xdr:col>50</xdr:col>
      <xdr:colOff>165100</xdr:colOff>
      <xdr:row>38</xdr:row>
      <xdr:rowOff>37338</xdr:rowOff>
    </xdr:to>
    <xdr:sp macro="" textlink="">
      <xdr:nvSpPr>
        <xdr:cNvPr id="312" name="楕円 311">
          <a:extLst>
            <a:ext uri="{FF2B5EF4-FFF2-40B4-BE49-F238E27FC236}">
              <a16:creationId xmlns:a16="http://schemas.microsoft.com/office/drawing/2014/main" id="{2D2F12C7-C3B7-48E2-9445-825AF3F03B7E}"/>
            </a:ext>
          </a:extLst>
        </xdr:cNvPr>
        <xdr:cNvSpPr/>
      </xdr:nvSpPr>
      <xdr:spPr>
        <a:xfrm>
          <a:off x="9588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28465</xdr:rowOff>
    </xdr:from>
    <xdr:ext cx="378565" cy="259045"/>
    <xdr:sp macro="" textlink="">
      <xdr:nvSpPr>
        <xdr:cNvPr id="313" name="テキスト ボックス 312">
          <a:extLst>
            <a:ext uri="{FF2B5EF4-FFF2-40B4-BE49-F238E27FC236}">
              <a16:creationId xmlns:a16="http://schemas.microsoft.com/office/drawing/2014/main" id="{D367D3A9-BA49-4DF8-9667-AEAFDDB1154D}"/>
            </a:ext>
          </a:extLst>
        </xdr:cNvPr>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107188</xdr:rowOff>
    </xdr:from>
    <xdr:to>
      <xdr:col>46</xdr:col>
      <xdr:colOff>38100</xdr:colOff>
      <xdr:row>38</xdr:row>
      <xdr:rowOff>37338</xdr:rowOff>
    </xdr:to>
    <xdr:sp macro="" textlink="">
      <xdr:nvSpPr>
        <xdr:cNvPr id="314" name="楕円 313">
          <a:extLst>
            <a:ext uri="{FF2B5EF4-FFF2-40B4-BE49-F238E27FC236}">
              <a16:creationId xmlns:a16="http://schemas.microsoft.com/office/drawing/2014/main" id="{AFD2F56D-44BA-4414-8ACA-66F539C59E96}"/>
            </a:ext>
          </a:extLst>
        </xdr:cNvPr>
        <xdr:cNvSpPr/>
      </xdr:nvSpPr>
      <xdr:spPr>
        <a:xfrm>
          <a:off x="8699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315" name="テキスト ボックス 314">
          <a:extLst>
            <a:ext uri="{FF2B5EF4-FFF2-40B4-BE49-F238E27FC236}">
              <a16:creationId xmlns:a16="http://schemas.microsoft.com/office/drawing/2014/main" id="{B62C6D77-6091-4C64-B7E3-408528265566}"/>
            </a:ext>
          </a:extLst>
        </xdr:cNvPr>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106274</xdr:rowOff>
    </xdr:from>
    <xdr:to>
      <xdr:col>41</xdr:col>
      <xdr:colOff>101600</xdr:colOff>
      <xdr:row>38</xdr:row>
      <xdr:rowOff>36424</xdr:rowOff>
    </xdr:to>
    <xdr:sp macro="" textlink="">
      <xdr:nvSpPr>
        <xdr:cNvPr id="316" name="楕円 315">
          <a:extLst>
            <a:ext uri="{FF2B5EF4-FFF2-40B4-BE49-F238E27FC236}">
              <a16:creationId xmlns:a16="http://schemas.microsoft.com/office/drawing/2014/main" id="{5ADF9DD7-0071-48C3-8170-E085FE659092}"/>
            </a:ext>
          </a:extLst>
        </xdr:cNvPr>
        <xdr:cNvSpPr/>
      </xdr:nvSpPr>
      <xdr:spPr>
        <a:xfrm>
          <a:off x="7810500" y="64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27550</xdr:rowOff>
    </xdr:from>
    <xdr:ext cx="378565" cy="259045"/>
    <xdr:sp macro="" textlink="">
      <xdr:nvSpPr>
        <xdr:cNvPr id="317" name="テキスト ボックス 316">
          <a:extLst>
            <a:ext uri="{FF2B5EF4-FFF2-40B4-BE49-F238E27FC236}">
              <a16:creationId xmlns:a16="http://schemas.microsoft.com/office/drawing/2014/main" id="{3A8F409D-BD73-4FBA-BEB4-928D50521C56}"/>
            </a:ext>
          </a:extLst>
        </xdr:cNvPr>
        <xdr:cNvSpPr txBox="1"/>
      </xdr:nvSpPr>
      <xdr:spPr>
        <a:xfrm>
          <a:off x="7672017" y="6542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112675</xdr:rowOff>
    </xdr:from>
    <xdr:to>
      <xdr:col>36</xdr:col>
      <xdr:colOff>165100</xdr:colOff>
      <xdr:row>38</xdr:row>
      <xdr:rowOff>42825</xdr:rowOff>
    </xdr:to>
    <xdr:sp macro="" textlink="">
      <xdr:nvSpPr>
        <xdr:cNvPr id="318" name="楕円 317">
          <a:extLst>
            <a:ext uri="{FF2B5EF4-FFF2-40B4-BE49-F238E27FC236}">
              <a16:creationId xmlns:a16="http://schemas.microsoft.com/office/drawing/2014/main" id="{A0E6489F-D070-4920-AC31-7DF579A2A959}"/>
            </a:ext>
          </a:extLst>
        </xdr:cNvPr>
        <xdr:cNvSpPr/>
      </xdr:nvSpPr>
      <xdr:spPr>
        <a:xfrm>
          <a:off x="6921500" y="64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33952</xdr:rowOff>
    </xdr:from>
    <xdr:ext cx="378565" cy="259045"/>
    <xdr:sp macro="" textlink="">
      <xdr:nvSpPr>
        <xdr:cNvPr id="319" name="テキスト ボックス 318">
          <a:extLst>
            <a:ext uri="{FF2B5EF4-FFF2-40B4-BE49-F238E27FC236}">
              <a16:creationId xmlns:a16="http://schemas.microsoft.com/office/drawing/2014/main" id="{48D3C648-9B71-4BD5-806E-9607824B7C06}"/>
            </a:ext>
          </a:extLst>
        </xdr:cNvPr>
        <xdr:cNvSpPr txBox="1"/>
      </xdr:nvSpPr>
      <xdr:spPr>
        <a:xfrm>
          <a:off x="6783017" y="654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4530EF10-67DF-4D83-80E9-45EACDF6A4D8}"/>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7F1D4D51-905E-448B-A04C-237459BB0008}"/>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E84FA43E-3837-4CF4-91D3-398475F33206}"/>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C7CB31E0-9D14-4EA4-B915-26959C92BA5E}"/>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2C72E273-46B0-42F3-A835-43657F2302BA}"/>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70C86E1-B2EB-4B07-88DF-C643C2BC1FA3}"/>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4CF26BD3-8E0C-4C75-A531-2946468B2A66}"/>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5396BE61-F021-414B-9B86-4ED427AC9C3D}"/>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9D70B3E2-6706-4722-B8F9-C24BE8A588D7}"/>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9004C36D-3535-40DC-8CC9-F99D903FCFFA}"/>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D2F71D0A-357B-4294-9D64-0E45C5E4EEBF}"/>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DD7BD2E8-9BE2-4503-AEE9-4BC2E6E4C03B}"/>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2CB4C668-BA7C-4C4A-99A4-FF05CF4F9308}"/>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B45F3E58-CDE9-46E7-9DB8-61A9FC9924D7}"/>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E7F98487-24D6-4972-BE65-65E7DFB58EFB}"/>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36A08BAC-BE29-4B05-8B00-E9DC6E32C206}"/>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DEF05EAA-7238-406C-AC2F-3590A601885B}"/>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16A8E65F-0E84-41F7-B079-863683B02A1F}"/>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F7F43033-62FF-41ED-AB4B-EDCF3D02D0F1}"/>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a:extLst>
            <a:ext uri="{FF2B5EF4-FFF2-40B4-BE49-F238E27FC236}">
              <a16:creationId xmlns:a16="http://schemas.microsoft.com/office/drawing/2014/main" id="{F342C21F-7499-48BF-AFDB-317898631CA1}"/>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a:extLst>
            <a:ext uri="{FF2B5EF4-FFF2-40B4-BE49-F238E27FC236}">
              <a16:creationId xmlns:a16="http://schemas.microsoft.com/office/drawing/2014/main" id="{4077C888-E5C3-4F17-8EF3-9771FA4F4F48}"/>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a:extLst>
            <a:ext uri="{FF2B5EF4-FFF2-40B4-BE49-F238E27FC236}">
              <a16:creationId xmlns:a16="http://schemas.microsoft.com/office/drawing/2014/main" id="{A2CEC5E2-D0C2-414B-AD23-70F28D738507}"/>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a:extLst>
            <a:ext uri="{FF2B5EF4-FFF2-40B4-BE49-F238E27FC236}">
              <a16:creationId xmlns:a16="http://schemas.microsoft.com/office/drawing/2014/main" id="{730CF3F6-E3C0-4CCC-A04D-142BA4CE361F}"/>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a:extLst>
            <a:ext uri="{FF2B5EF4-FFF2-40B4-BE49-F238E27FC236}">
              <a16:creationId xmlns:a16="http://schemas.microsoft.com/office/drawing/2014/main" id="{D98D45E2-C815-43B4-966D-1A79D6EDA6EF}"/>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78092</xdr:rowOff>
    </xdr:from>
    <xdr:to>
      <xdr:col>55</xdr:col>
      <xdr:colOff>0</xdr:colOff>
      <xdr:row>57</xdr:row>
      <xdr:rowOff>88036</xdr:rowOff>
    </xdr:to>
    <xdr:cxnSp macro="">
      <xdr:nvCxnSpPr>
        <xdr:cNvPr id="344" name="直線コネクタ 343">
          <a:extLst>
            <a:ext uri="{FF2B5EF4-FFF2-40B4-BE49-F238E27FC236}">
              <a16:creationId xmlns:a16="http://schemas.microsoft.com/office/drawing/2014/main" id="{BFE82664-8389-4A94-BA84-E5300A15168D}"/>
            </a:ext>
          </a:extLst>
        </xdr:cNvPr>
        <xdr:cNvCxnSpPr/>
      </xdr:nvCxnSpPr>
      <xdr:spPr>
        <a:xfrm>
          <a:off x="9639300" y="9850742"/>
          <a:ext cx="8382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5" name="農林水産業費平均値テキスト">
          <a:extLst>
            <a:ext uri="{FF2B5EF4-FFF2-40B4-BE49-F238E27FC236}">
              <a16:creationId xmlns:a16="http://schemas.microsoft.com/office/drawing/2014/main" id="{849B5402-7591-4205-94DD-E73C1EABEFDD}"/>
            </a:ext>
          </a:extLst>
        </xdr:cNvPr>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a:extLst>
            <a:ext uri="{FF2B5EF4-FFF2-40B4-BE49-F238E27FC236}">
              <a16:creationId xmlns:a16="http://schemas.microsoft.com/office/drawing/2014/main" id="{34B440D4-3A7F-4A2D-943A-731012CEA92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78092</xdr:rowOff>
    </xdr:from>
    <xdr:to>
      <xdr:col>50</xdr:col>
      <xdr:colOff>114300</xdr:colOff>
      <xdr:row>57</xdr:row>
      <xdr:rowOff>97923</xdr:rowOff>
    </xdr:to>
    <xdr:cxnSp macro="">
      <xdr:nvCxnSpPr>
        <xdr:cNvPr id="347" name="直線コネクタ 346">
          <a:extLst>
            <a:ext uri="{FF2B5EF4-FFF2-40B4-BE49-F238E27FC236}">
              <a16:creationId xmlns:a16="http://schemas.microsoft.com/office/drawing/2014/main" id="{0F2713EC-1701-46C1-8CB6-E5A17FDCBB3B}"/>
            </a:ext>
          </a:extLst>
        </xdr:cNvPr>
        <xdr:cNvCxnSpPr/>
      </xdr:nvCxnSpPr>
      <xdr:spPr>
        <a:xfrm flipV="1">
          <a:off x="8750300" y="9850742"/>
          <a:ext cx="889000" cy="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a:extLst>
            <a:ext uri="{FF2B5EF4-FFF2-40B4-BE49-F238E27FC236}">
              <a16:creationId xmlns:a16="http://schemas.microsoft.com/office/drawing/2014/main" id="{68FF858E-8C4B-4AF2-B601-0EE93552FA18}"/>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9" name="テキスト ボックス 348">
          <a:extLst>
            <a:ext uri="{FF2B5EF4-FFF2-40B4-BE49-F238E27FC236}">
              <a16:creationId xmlns:a16="http://schemas.microsoft.com/office/drawing/2014/main" id="{5FFEDABF-8F41-4341-806D-5C357118BEB1}"/>
            </a:ext>
          </a:extLst>
        </xdr:cNvPr>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84322</xdr:rowOff>
    </xdr:from>
    <xdr:to>
      <xdr:col>45</xdr:col>
      <xdr:colOff>177800</xdr:colOff>
      <xdr:row>57</xdr:row>
      <xdr:rowOff>97923</xdr:rowOff>
    </xdr:to>
    <xdr:cxnSp macro="">
      <xdr:nvCxnSpPr>
        <xdr:cNvPr id="350" name="直線コネクタ 349">
          <a:extLst>
            <a:ext uri="{FF2B5EF4-FFF2-40B4-BE49-F238E27FC236}">
              <a16:creationId xmlns:a16="http://schemas.microsoft.com/office/drawing/2014/main" id="{DEF60863-4742-4ABA-B424-C7B87B507A31}"/>
            </a:ext>
          </a:extLst>
        </xdr:cNvPr>
        <xdr:cNvCxnSpPr/>
      </xdr:nvCxnSpPr>
      <xdr:spPr>
        <a:xfrm>
          <a:off x="7861300" y="9856972"/>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a:extLst>
            <a:ext uri="{FF2B5EF4-FFF2-40B4-BE49-F238E27FC236}">
              <a16:creationId xmlns:a16="http://schemas.microsoft.com/office/drawing/2014/main" id="{F6D1321D-3737-429A-B01B-B290F4234C0F}"/>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2" name="テキスト ボックス 351">
          <a:extLst>
            <a:ext uri="{FF2B5EF4-FFF2-40B4-BE49-F238E27FC236}">
              <a16:creationId xmlns:a16="http://schemas.microsoft.com/office/drawing/2014/main" id="{220DD861-9123-42C6-9B89-6A01DEF51EAB}"/>
            </a:ext>
          </a:extLst>
        </xdr:cNvPr>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84322</xdr:rowOff>
    </xdr:from>
    <xdr:to>
      <xdr:col>41</xdr:col>
      <xdr:colOff>50800</xdr:colOff>
      <xdr:row>57</xdr:row>
      <xdr:rowOff>90208</xdr:rowOff>
    </xdr:to>
    <xdr:cxnSp macro="">
      <xdr:nvCxnSpPr>
        <xdr:cNvPr id="353" name="直線コネクタ 352">
          <a:extLst>
            <a:ext uri="{FF2B5EF4-FFF2-40B4-BE49-F238E27FC236}">
              <a16:creationId xmlns:a16="http://schemas.microsoft.com/office/drawing/2014/main" id="{00E965FC-C7CF-4C7B-93B3-3E21A7952D6E}"/>
            </a:ext>
          </a:extLst>
        </xdr:cNvPr>
        <xdr:cNvCxnSpPr/>
      </xdr:nvCxnSpPr>
      <xdr:spPr>
        <a:xfrm flipV="1">
          <a:off x="6972300" y="9856972"/>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a:extLst>
            <a:ext uri="{FF2B5EF4-FFF2-40B4-BE49-F238E27FC236}">
              <a16:creationId xmlns:a16="http://schemas.microsoft.com/office/drawing/2014/main" id="{E12AD25D-1BFA-4E6E-8FC0-B0C9F56BD694}"/>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5" name="テキスト ボックス 354">
          <a:extLst>
            <a:ext uri="{FF2B5EF4-FFF2-40B4-BE49-F238E27FC236}">
              <a16:creationId xmlns:a16="http://schemas.microsoft.com/office/drawing/2014/main" id="{EE7E7E01-7F30-4B9D-ACEB-04FB4AD2EEA0}"/>
            </a:ext>
          </a:extLst>
        </xdr:cNvPr>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a:extLst>
            <a:ext uri="{FF2B5EF4-FFF2-40B4-BE49-F238E27FC236}">
              <a16:creationId xmlns:a16="http://schemas.microsoft.com/office/drawing/2014/main" id="{554232C1-4FF3-4268-B068-98F5B1B16D92}"/>
            </a:ext>
          </a:extLst>
        </xdr:cNvPr>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158621</xdr:rowOff>
    </xdr:from>
    <xdr:ext cx="469744" cy="259045"/>
    <xdr:sp macro="" textlink="">
      <xdr:nvSpPr>
        <xdr:cNvPr id="357" name="テキスト ボックス 356">
          <a:extLst>
            <a:ext uri="{FF2B5EF4-FFF2-40B4-BE49-F238E27FC236}">
              <a16:creationId xmlns:a16="http://schemas.microsoft.com/office/drawing/2014/main" id="{F40E21B6-D619-4B81-A005-9DF25A6F08E2}"/>
            </a:ext>
          </a:extLst>
        </xdr:cNvPr>
        <xdr:cNvSpPr txBox="1"/>
      </xdr:nvSpPr>
      <xdr:spPr>
        <a:xfrm>
          <a:off x="6737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4BBFD7BE-CB2A-4357-91C0-27D004E4EEAF}"/>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573D26A0-A80D-44E9-BACF-1E63ED570359}"/>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8124B9BB-CC47-448C-8B66-FD42BDD9F444}"/>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81C71011-71EF-4C70-BF8F-BAC50522B169}"/>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584034C7-77FA-4582-9514-837E937F8BAB}"/>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37236</xdr:rowOff>
    </xdr:from>
    <xdr:to>
      <xdr:col>55</xdr:col>
      <xdr:colOff>50800</xdr:colOff>
      <xdr:row>57</xdr:row>
      <xdr:rowOff>138836</xdr:rowOff>
    </xdr:to>
    <xdr:sp macro="" textlink="">
      <xdr:nvSpPr>
        <xdr:cNvPr id="363" name="楕円 362">
          <a:extLst>
            <a:ext uri="{FF2B5EF4-FFF2-40B4-BE49-F238E27FC236}">
              <a16:creationId xmlns:a16="http://schemas.microsoft.com/office/drawing/2014/main" id="{6759315A-B8A9-4926-B507-FFF706DE0FEC}"/>
            </a:ext>
          </a:extLst>
        </xdr:cNvPr>
        <xdr:cNvSpPr/>
      </xdr:nvSpPr>
      <xdr:spPr>
        <a:xfrm>
          <a:off x="10426700" y="98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123613</xdr:rowOff>
    </xdr:from>
    <xdr:ext cx="469744" cy="259045"/>
    <xdr:sp macro="" textlink="">
      <xdr:nvSpPr>
        <xdr:cNvPr id="364" name="農林水産業費該当値テキスト">
          <a:extLst>
            <a:ext uri="{FF2B5EF4-FFF2-40B4-BE49-F238E27FC236}">
              <a16:creationId xmlns:a16="http://schemas.microsoft.com/office/drawing/2014/main" id="{04A09A97-0522-4877-84DF-A7096B4FE213}"/>
            </a:ext>
          </a:extLst>
        </xdr:cNvPr>
        <xdr:cNvSpPr txBox="1"/>
      </xdr:nvSpPr>
      <xdr:spPr>
        <a:xfrm>
          <a:off x="10528300" y="972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27292</xdr:rowOff>
    </xdr:from>
    <xdr:to>
      <xdr:col>50</xdr:col>
      <xdr:colOff>165100</xdr:colOff>
      <xdr:row>57</xdr:row>
      <xdr:rowOff>128892</xdr:rowOff>
    </xdr:to>
    <xdr:sp macro="" textlink="">
      <xdr:nvSpPr>
        <xdr:cNvPr id="365" name="楕円 364">
          <a:extLst>
            <a:ext uri="{FF2B5EF4-FFF2-40B4-BE49-F238E27FC236}">
              <a16:creationId xmlns:a16="http://schemas.microsoft.com/office/drawing/2014/main" id="{13A3CED0-B367-4B12-8F29-6CD7A549C518}"/>
            </a:ext>
          </a:extLst>
        </xdr:cNvPr>
        <xdr:cNvSpPr/>
      </xdr:nvSpPr>
      <xdr:spPr>
        <a:xfrm>
          <a:off x="9588500" y="97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120019</xdr:rowOff>
    </xdr:from>
    <xdr:ext cx="469744" cy="259045"/>
    <xdr:sp macro="" textlink="">
      <xdr:nvSpPr>
        <xdr:cNvPr id="366" name="テキスト ボックス 365">
          <a:extLst>
            <a:ext uri="{FF2B5EF4-FFF2-40B4-BE49-F238E27FC236}">
              <a16:creationId xmlns:a16="http://schemas.microsoft.com/office/drawing/2014/main" id="{1C4A1FEF-7DE9-4DCD-A520-7C2DE4160AE1}"/>
            </a:ext>
          </a:extLst>
        </xdr:cNvPr>
        <xdr:cNvSpPr txBox="1"/>
      </xdr:nvSpPr>
      <xdr:spPr>
        <a:xfrm>
          <a:off x="9404428" y="989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47123</xdr:rowOff>
    </xdr:from>
    <xdr:to>
      <xdr:col>46</xdr:col>
      <xdr:colOff>38100</xdr:colOff>
      <xdr:row>57</xdr:row>
      <xdr:rowOff>148723</xdr:rowOff>
    </xdr:to>
    <xdr:sp macro="" textlink="">
      <xdr:nvSpPr>
        <xdr:cNvPr id="367" name="楕円 366">
          <a:extLst>
            <a:ext uri="{FF2B5EF4-FFF2-40B4-BE49-F238E27FC236}">
              <a16:creationId xmlns:a16="http://schemas.microsoft.com/office/drawing/2014/main" id="{9DED8204-0469-4BD9-BFE9-0947DE09D7B0}"/>
            </a:ext>
          </a:extLst>
        </xdr:cNvPr>
        <xdr:cNvSpPr/>
      </xdr:nvSpPr>
      <xdr:spPr>
        <a:xfrm>
          <a:off x="8699500" y="981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139850</xdr:rowOff>
    </xdr:from>
    <xdr:ext cx="469744" cy="259045"/>
    <xdr:sp macro="" textlink="">
      <xdr:nvSpPr>
        <xdr:cNvPr id="368" name="テキスト ボックス 367">
          <a:extLst>
            <a:ext uri="{FF2B5EF4-FFF2-40B4-BE49-F238E27FC236}">
              <a16:creationId xmlns:a16="http://schemas.microsoft.com/office/drawing/2014/main" id="{E795CB46-9DF9-469E-97A7-09FFC92626C5}"/>
            </a:ext>
          </a:extLst>
        </xdr:cNvPr>
        <xdr:cNvSpPr txBox="1"/>
      </xdr:nvSpPr>
      <xdr:spPr>
        <a:xfrm>
          <a:off x="8515428" y="991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33522</xdr:rowOff>
    </xdr:from>
    <xdr:to>
      <xdr:col>41</xdr:col>
      <xdr:colOff>101600</xdr:colOff>
      <xdr:row>57</xdr:row>
      <xdr:rowOff>135122</xdr:rowOff>
    </xdr:to>
    <xdr:sp macro="" textlink="">
      <xdr:nvSpPr>
        <xdr:cNvPr id="369" name="楕円 368">
          <a:extLst>
            <a:ext uri="{FF2B5EF4-FFF2-40B4-BE49-F238E27FC236}">
              <a16:creationId xmlns:a16="http://schemas.microsoft.com/office/drawing/2014/main" id="{349F6872-5702-46DC-8E15-5B8553841FA2}"/>
            </a:ext>
          </a:extLst>
        </xdr:cNvPr>
        <xdr:cNvSpPr/>
      </xdr:nvSpPr>
      <xdr:spPr>
        <a:xfrm>
          <a:off x="7810500" y="980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126249</xdr:rowOff>
    </xdr:from>
    <xdr:ext cx="469744" cy="259045"/>
    <xdr:sp macro="" textlink="">
      <xdr:nvSpPr>
        <xdr:cNvPr id="370" name="テキスト ボックス 369">
          <a:extLst>
            <a:ext uri="{FF2B5EF4-FFF2-40B4-BE49-F238E27FC236}">
              <a16:creationId xmlns:a16="http://schemas.microsoft.com/office/drawing/2014/main" id="{7B0F9F21-FC46-4BFA-BE75-125E8D360D74}"/>
            </a:ext>
          </a:extLst>
        </xdr:cNvPr>
        <xdr:cNvSpPr txBox="1"/>
      </xdr:nvSpPr>
      <xdr:spPr>
        <a:xfrm>
          <a:off x="7626428" y="989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39408</xdr:rowOff>
    </xdr:from>
    <xdr:to>
      <xdr:col>36</xdr:col>
      <xdr:colOff>165100</xdr:colOff>
      <xdr:row>57</xdr:row>
      <xdr:rowOff>141008</xdr:rowOff>
    </xdr:to>
    <xdr:sp macro="" textlink="">
      <xdr:nvSpPr>
        <xdr:cNvPr id="371" name="楕円 370">
          <a:extLst>
            <a:ext uri="{FF2B5EF4-FFF2-40B4-BE49-F238E27FC236}">
              <a16:creationId xmlns:a16="http://schemas.microsoft.com/office/drawing/2014/main" id="{CE309731-21CE-4522-B9EE-32612421E85E}"/>
            </a:ext>
          </a:extLst>
        </xdr:cNvPr>
        <xdr:cNvSpPr/>
      </xdr:nvSpPr>
      <xdr:spPr>
        <a:xfrm>
          <a:off x="6921500" y="981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132135</xdr:rowOff>
    </xdr:from>
    <xdr:ext cx="469744" cy="259045"/>
    <xdr:sp macro="" textlink="">
      <xdr:nvSpPr>
        <xdr:cNvPr id="372" name="テキスト ボックス 371">
          <a:extLst>
            <a:ext uri="{FF2B5EF4-FFF2-40B4-BE49-F238E27FC236}">
              <a16:creationId xmlns:a16="http://schemas.microsoft.com/office/drawing/2014/main" id="{CD4A2190-1B80-48F8-BF0C-F82091D8BACC}"/>
            </a:ext>
          </a:extLst>
        </xdr:cNvPr>
        <xdr:cNvSpPr txBox="1"/>
      </xdr:nvSpPr>
      <xdr:spPr>
        <a:xfrm>
          <a:off x="6737428" y="990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F9363701-EBC0-4768-8D31-55E85116A5AF}"/>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10C3C491-AE49-46D9-A346-643FEA69DB8D}"/>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606DA8B0-91BE-4A29-B647-C6B207E0CB7E}"/>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EBDF8C44-9E9D-47AF-AD47-5DBAD079524F}"/>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67B30916-4F4F-4BA2-8811-C477ECB7F9BE}"/>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B0042C88-B7F7-48FF-9421-08BED30BC82C}"/>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F91B2CDE-C9F6-439B-9C09-33C1109579E4}"/>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A482A017-846A-4BF3-8562-6AC6017E9EAE}"/>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ED574C14-5E81-4A03-89D3-F5F700E7D8D1}"/>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BCADB3CE-29B1-4790-8D85-B12BBD2536F6}"/>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FC7D4D51-E9D8-4D31-9AFE-2382FA33645E}"/>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63810FB0-39BF-4F26-B18F-24E9F7E1A5C6}"/>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8F7E7765-CC6B-4BE0-A90C-C39540D1F5E9}"/>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1599DC9C-08B8-47E3-A17C-55476D8FD57E}"/>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CD81890B-430A-4F3B-9CF9-5A98E8707EF7}"/>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448D3CF6-D4A1-48C6-BE3E-84E74F4A0A69}"/>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44E71464-FE2A-4C70-BAF9-616CB131B073}"/>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30C42B34-9722-4509-8D80-FEDE251BBB3B}"/>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CE3E5C-4201-4A05-B6CB-2286C26D4E87}"/>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C38CA20E-FEEF-421D-A2B2-AD14D58D1B35}"/>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62C15F91-7AA2-4395-8B2C-D751F44C988F}"/>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7AE2A7F9-1AF9-43F7-A5C5-88E487959E7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B10B3ECB-B2CA-4C0E-AB9B-92B070A19188}"/>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BCFB4C62-1C29-4C22-85A4-291A831027A2}"/>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6CFB27D5-5641-4DDA-99A9-D9345E5925EC}"/>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a:extLst>
            <a:ext uri="{FF2B5EF4-FFF2-40B4-BE49-F238E27FC236}">
              <a16:creationId xmlns:a16="http://schemas.microsoft.com/office/drawing/2014/main" id="{EAB7A1E4-D074-4B7F-B65D-88967B496D5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a:extLst>
            <a:ext uri="{FF2B5EF4-FFF2-40B4-BE49-F238E27FC236}">
              <a16:creationId xmlns:a16="http://schemas.microsoft.com/office/drawing/2014/main" id="{465C391A-F0CE-4078-8BB3-32DE6A4E99B5}"/>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a:extLst>
            <a:ext uri="{FF2B5EF4-FFF2-40B4-BE49-F238E27FC236}">
              <a16:creationId xmlns:a16="http://schemas.microsoft.com/office/drawing/2014/main" id="{FED48C0C-CEC3-4501-8DAF-D364B250F196}"/>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a:extLst>
            <a:ext uri="{FF2B5EF4-FFF2-40B4-BE49-F238E27FC236}">
              <a16:creationId xmlns:a16="http://schemas.microsoft.com/office/drawing/2014/main" id="{F716FADE-B476-4E8E-8F8C-DB194BFC8563}"/>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a:extLst>
            <a:ext uri="{FF2B5EF4-FFF2-40B4-BE49-F238E27FC236}">
              <a16:creationId xmlns:a16="http://schemas.microsoft.com/office/drawing/2014/main" id="{C036BFB2-5E19-4897-A25C-A8D7D06FAC1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39393</xdr:rowOff>
    </xdr:from>
    <xdr:to>
      <xdr:col>55</xdr:col>
      <xdr:colOff>0</xdr:colOff>
      <xdr:row>78</xdr:row>
      <xdr:rowOff>113297</xdr:rowOff>
    </xdr:to>
    <xdr:cxnSp macro="">
      <xdr:nvCxnSpPr>
        <xdr:cNvPr id="403" name="直線コネクタ 402">
          <a:extLst>
            <a:ext uri="{FF2B5EF4-FFF2-40B4-BE49-F238E27FC236}">
              <a16:creationId xmlns:a16="http://schemas.microsoft.com/office/drawing/2014/main" id="{0CA22221-2538-4B39-B389-259ED0965815}"/>
            </a:ext>
          </a:extLst>
        </xdr:cNvPr>
        <xdr:cNvCxnSpPr/>
      </xdr:nvCxnSpPr>
      <xdr:spPr>
        <a:xfrm flipV="1">
          <a:off x="9639300" y="13412493"/>
          <a:ext cx="838200" cy="7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4" name="商工費平均値テキスト">
          <a:extLst>
            <a:ext uri="{FF2B5EF4-FFF2-40B4-BE49-F238E27FC236}">
              <a16:creationId xmlns:a16="http://schemas.microsoft.com/office/drawing/2014/main" id="{44BA3F9E-9FAA-4BFD-A45F-1F2116DCEBAD}"/>
            </a:ext>
          </a:extLst>
        </xdr:cNvPr>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a:extLst>
            <a:ext uri="{FF2B5EF4-FFF2-40B4-BE49-F238E27FC236}">
              <a16:creationId xmlns:a16="http://schemas.microsoft.com/office/drawing/2014/main" id="{34DB089F-B378-4214-8C45-D8B97C527732}"/>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113297</xdr:rowOff>
    </xdr:from>
    <xdr:to>
      <xdr:col>50</xdr:col>
      <xdr:colOff>114300</xdr:colOff>
      <xdr:row>78</xdr:row>
      <xdr:rowOff>166968</xdr:rowOff>
    </xdr:to>
    <xdr:cxnSp macro="">
      <xdr:nvCxnSpPr>
        <xdr:cNvPr id="406" name="直線コネクタ 405">
          <a:extLst>
            <a:ext uri="{FF2B5EF4-FFF2-40B4-BE49-F238E27FC236}">
              <a16:creationId xmlns:a16="http://schemas.microsoft.com/office/drawing/2014/main" id="{82083712-0B51-4BEA-8BB0-82EBC3053415}"/>
            </a:ext>
          </a:extLst>
        </xdr:cNvPr>
        <xdr:cNvCxnSpPr/>
      </xdr:nvCxnSpPr>
      <xdr:spPr>
        <a:xfrm flipV="1">
          <a:off x="8750300" y="13486397"/>
          <a:ext cx="889000" cy="5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a:extLst>
            <a:ext uri="{FF2B5EF4-FFF2-40B4-BE49-F238E27FC236}">
              <a16:creationId xmlns:a16="http://schemas.microsoft.com/office/drawing/2014/main" id="{CEAC8DE4-8727-436A-955A-E4843AFC19C5}"/>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8" name="テキスト ボックス 407">
          <a:extLst>
            <a:ext uri="{FF2B5EF4-FFF2-40B4-BE49-F238E27FC236}">
              <a16:creationId xmlns:a16="http://schemas.microsoft.com/office/drawing/2014/main" id="{C73DB394-74F3-4034-88D2-4A8FD0E527C7}"/>
            </a:ext>
          </a:extLst>
        </xdr:cNvPr>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166968</xdr:rowOff>
    </xdr:from>
    <xdr:to>
      <xdr:col>45</xdr:col>
      <xdr:colOff>177800</xdr:colOff>
      <xdr:row>79</xdr:row>
      <xdr:rowOff>4434</xdr:rowOff>
    </xdr:to>
    <xdr:cxnSp macro="">
      <xdr:nvCxnSpPr>
        <xdr:cNvPr id="409" name="直線コネクタ 408">
          <a:extLst>
            <a:ext uri="{FF2B5EF4-FFF2-40B4-BE49-F238E27FC236}">
              <a16:creationId xmlns:a16="http://schemas.microsoft.com/office/drawing/2014/main" id="{A4832710-4AD2-41AE-9270-EB92E01F1A4C}"/>
            </a:ext>
          </a:extLst>
        </xdr:cNvPr>
        <xdr:cNvCxnSpPr/>
      </xdr:nvCxnSpPr>
      <xdr:spPr>
        <a:xfrm flipV="1">
          <a:off x="7861300" y="13540068"/>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a:extLst>
            <a:ext uri="{FF2B5EF4-FFF2-40B4-BE49-F238E27FC236}">
              <a16:creationId xmlns:a16="http://schemas.microsoft.com/office/drawing/2014/main" id="{FB75348D-761A-450A-91B7-9E13C8288F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1" name="テキスト ボックス 410">
          <a:extLst>
            <a:ext uri="{FF2B5EF4-FFF2-40B4-BE49-F238E27FC236}">
              <a16:creationId xmlns:a16="http://schemas.microsoft.com/office/drawing/2014/main" id="{2A473674-9A46-4123-B538-AB743FC87E0F}"/>
            </a:ext>
          </a:extLst>
        </xdr:cNvPr>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169630</xdr:rowOff>
    </xdr:from>
    <xdr:to>
      <xdr:col>41</xdr:col>
      <xdr:colOff>50800</xdr:colOff>
      <xdr:row>79</xdr:row>
      <xdr:rowOff>4434</xdr:rowOff>
    </xdr:to>
    <xdr:cxnSp macro="">
      <xdr:nvCxnSpPr>
        <xdr:cNvPr id="412" name="直線コネクタ 411">
          <a:extLst>
            <a:ext uri="{FF2B5EF4-FFF2-40B4-BE49-F238E27FC236}">
              <a16:creationId xmlns:a16="http://schemas.microsoft.com/office/drawing/2014/main" id="{27A47297-FC49-450D-A826-30D244AC30D2}"/>
            </a:ext>
          </a:extLst>
        </xdr:cNvPr>
        <xdr:cNvCxnSpPr/>
      </xdr:nvCxnSpPr>
      <xdr:spPr>
        <a:xfrm>
          <a:off x="6972300" y="13542730"/>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a:extLst>
            <a:ext uri="{FF2B5EF4-FFF2-40B4-BE49-F238E27FC236}">
              <a16:creationId xmlns:a16="http://schemas.microsoft.com/office/drawing/2014/main" id="{C3830BE3-8B8F-499F-8245-7B49260CF9F7}"/>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4" name="テキスト ボックス 413">
          <a:extLst>
            <a:ext uri="{FF2B5EF4-FFF2-40B4-BE49-F238E27FC236}">
              <a16:creationId xmlns:a16="http://schemas.microsoft.com/office/drawing/2014/main" id="{EBFEBA5D-4F6C-4121-91CB-927D31D67B07}"/>
            </a:ext>
          </a:extLst>
        </xdr:cNvPr>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a:extLst>
            <a:ext uri="{FF2B5EF4-FFF2-40B4-BE49-F238E27FC236}">
              <a16:creationId xmlns:a16="http://schemas.microsoft.com/office/drawing/2014/main" id="{59AEEAF1-2D04-41E8-B82D-C12949421652}"/>
            </a:ext>
          </a:extLst>
        </xdr:cNvPr>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6" name="テキスト ボックス 415">
          <a:extLst>
            <a:ext uri="{FF2B5EF4-FFF2-40B4-BE49-F238E27FC236}">
              <a16:creationId xmlns:a16="http://schemas.microsoft.com/office/drawing/2014/main" id="{A2728A61-A2E8-4276-B00E-CA8440AB678C}"/>
            </a:ext>
          </a:extLst>
        </xdr:cNvPr>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B5F7CC00-6E76-4B3C-89A6-8BD2EC5A1EDF}"/>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31E2D2F7-CE2A-4319-9D5C-B610ABEE5052}"/>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B4C269CE-E4C2-4932-9FC1-67E820B4E06C}"/>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489C72C1-5AE8-4217-BAC8-A9C1A6CD596A}"/>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31D94987-1D6A-401D-9167-E65303A06EA1}"/>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160043</xdr:rowOff>
    </xdr:from>
    <xdr:to>
      <xdr:col>55</xdr:col>
      <xdr:colOff>50800</xdr:colOff>
      <xdr:row>78</xdr:row>
      <xdr:rowOff>90193</xdr:rowOff>
    </xdr:to>
    <xdr:sp macro="" textlink="">
      <xdr:nvSpPr>
        <xdr:cNvPr id="422" name="楕円 421">
          <a:extLst>
            <a:ext uri="{FF2B5EF4-FFF2-40B4-BE49-F238E27FC236}">
              <a16:creationId xmlns:a16="http://schemas.microsoft.com/office/drawing/2014/main" id="{22F95353-6C84-4D1B-8A90-C5F2C2DFD3CD}"/>
            </a:ext>
          </a:extLst>
        </xdr:cNvPr>
        <xdr:cNvSpPr/>
      </xdr:nvSpPr>
      <xdr:spPr>
        <a:xfrm>
          <a:off x="10426700" y="1336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138470</xdr:rowOff>
    </xdr:from>
    <xdr:ext cx="534377" cy="259045"/>
    <xdr:sp macro="" textlink="">
      <xdr:nvSpPr>
        <xdr:cNvPr id="423" name="商工費該当値テキスト">
          <a:extLst>
            <a:ext uri="{FF2B5EF4-FFF2-40B4-BE49-F238E27FC236}">
              <a16:creationId xmlns:a16="http://schemas.microsoft.com/office/drawing/2014/main" id="{50E5B88A-AF82-4015-A579-03EC7A83A0FB}"/>
            </a:ext>
          </a:extLst>
        </xdr:cNvPr>
        <xdr:cNvSpPr txBox="1"/>
      </xdr:nvSpPr>
      <xdr:spPr>
        <a:xfrm>
          <a:off x="10528300" y="133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62497</xdr:rowOff>
    </xdr:from>
    <xdr:to>
      <xdr:col>50</xdr:col>
      <xdr:colOff>165100</xdr:colOff>
      <xdr:row>78</xdr:row>
      <xdr:rowOff>164097</xdr:rowOff>
    </xdr:to>
    <xdr:sp macro="" textlink="">
      <xdr:nvSpPr>
        <xdr:cNvPr id="424" name="楕円 423">
          <a:extLst>
            <a:ext uri="{FF2B5EF4-FFF2-40B4-BE49-F238E27FC236}">
              <a16:creationId xmlns:a16="http://schemas.microsoft.com/office/drawing/2014/main" id="{A39B7A46-D859-4A68-AF88-78212DFDBDBA}"/>
            </a:ext>
          </a:extLst>
        </xdr:cNvPr>
        <xdr:cNvSpPr/>
      </xdr:nvSpPr>
      <xdr:spPr>
        <a:xfrm>
          <a:off x="9588500" y="134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155224</xdr:rowOff>
    </xdr:from>
    <xdr:ext cx="469744" cy="259045"/>
    <xdr:sp macro="" textlink="">
      <xdr:nvSpPr>
        <xdr:cNvPr id="425" name="テキスト ボックス 424">
          <a:extLst>
            <a:ext uri="{FF2B5EF4-FFF2-40B4-BE49-F238E27FC236}">
              <a16:creationId xmlns:a16="http://schemas.microsoft.com/office/drawing/2014/main" id="{9E916CE1-44D7-410E-9555-5105D65A1215}"/>
            </a:ext>
          </a:extLst>
        </xdr:cNvPr>
        <xdr:cNvSpPr txBox="1"/>
      </xdr:nvSpPr>
      <xdr:spPr>
        <a:xfrm>
          <a:off x="9404428" y="1352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116168</xdr:rowOff>
    </xdr:from>
    <xdr:to>
      <xdr:col>46</xdr:col>
      <xdr:colOff>38100</xdr:colOff>
      <xdr:row>79</xdr:row>
      <xdr:rowOff>46318</xdr:rowOff>
    </xdr:to>
    <xdr:sp macro="" textlink="">
      <xdr:nvSpPr>
        <xdr:cNvPr id="426" name="楕円 425">
          <a:extLst>
            <a:ext uri="{FF2B5EF4-FFF2-40B4-BE49-F238E27FC236}">
              <a16:creationId xmlns:a16="http://schemas.microsoft.com/office/drawing/2014/main" id="{1229E084-BEE1-43BB-BB37-D58BF4F23FD3}"/>
            </a:ext>
          </a:extLst>
        </xdr:cNvPr>
        <xdr:cNvSpPr/>
      </xdr:nvSpPr>
      <xdr:spPr>
        <a:xfrm>
          <a:off x="8699500" y="134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37445</xdr:rowOff>
    </xdr:from>
    <xdr:ext cx="469744" cy="259045"/>
    <xdr:sp macro="" textlink="">
      <xdr:nvSpPr>
        <xdr:cNvPr id="427" name="テキスト ボックス 426">
          <a:extLst>
            <a:ext uri="{FF2B5EF4-FFF2-40B4-BE49-F238E27FC236}">
              <a16:creationId xmlns:a16="http://schemas.microsoft.com/office/drawing/2014/main" id="{59847CBA-FDD2-4738-AFE3-53B9730A5AAC}"/>
            </a:ext>
          </a:extLst>
        </xdr:cNvPr>
        <xdr:cNvSpPr txBox="1"/>
      </xdr:nvSpPr>
      <xdr:spPr>
        <a:xfrm>
          <a:off x="8515428" y="135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125084</xdr:rowOff>
    </xdr:from>
    <xdr:to>
      <xdr:col>41</xdr:col>
      <xdr:colOff>101600</xdr:colOff>
      <xdr:row>79</xdr:row>
      <xdr:rowOff>55234</xdr:rowOff>
    </xdr:to>
    <xdr:sp macro="" textlink="">
      <xdr:nvSpPr>
        <xdr:cNvPr id="428" name="楕円 427">
          <a:extLst>
            <a:ext uri="{FF2B5EF4-FFF2-40B4-BE49-F238E27FC236}">
              <a16:creationId xmlns:a16="http://schemas.microsoft.com/office/drawing/2014/main" id="{196E95AA-561B-47E4-96DB-31E1745B7653}"/>
            </a:ext>
          </a:extLst>
        </xdr:cNvPr>
        <xdr:cNvSpPr/>
      </xdr:nvSpPr>
      <xdr:spPr>
        <a:xfrm>
          <a:off x="7810500" y="134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46361</xdr:rowOff>
    </xdr:from>
    <xdr:ext cx="469744" cy="259045"/>
    <xdr:sp macro="" textlink="">
      <xdr:nvSpPr>
        <xdr:cNvPr id="429" name="テキスト ボックス 428">
          <a:extLst>
            <a:ext uri="{FF2B5EF4-FFF2-40B4-BE49-F238E27FC236}">
              <a16:creationId xmlns:a16="http://schemas.microsoft.com/office/drawing/2014/main" id="{34C1A258-C169-4A86-BEA8-11A83C1F467E}"/>
            </a:ext>
          </a:extLst>
        </xdr:cNvPr>
        <xdr:cNvSpPr txBox="1"/>
      </xdr:nvSpPr>
      <xdr:spPr>
        <a:xfrm>
          <a:off x="7626428" y="1359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118830</xdr:rowOff>
    </xdr:from>
    <xdr:to>
      <xdr:col>36</xdr:col>
      <xdr:colOff>165100</xdr:colOff>
      <xdr:row>79</xdr:row>
      <xdr:rowOff>48980</xdr:rowOff>
    </xdr:to>
    <xdr:sp macro="" textlink="">
      <xdr:nvSpPr>
        <xdr:cNvPr id="430" name="楕円 429">
          <a:extLst>
            <a:ext uri="{FF2B5EF4-FFF2-40B4-BE49-F238E27FC236}">
              <a16:creationId xmlns:a16="http://schemas.microsoft.com/office/drawing/2014/main" id="{7183D7CC-CF97-4964-A48E-3780C6A55C53}"/>
            </a:ext>
          </a:extLst>
        </xdr:cNvPr>
        <xdr:cNvSpPr/>
      </xdr:nvSpPr>
      <xdr:spPr>
        <a:xfrm>
          <a:off x="6921500" y="1349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40107</xdr:rowOff>
    </xdr:from>
    <xdr:ext cx="469744" cy="259045"/>
    <xdr:sp macro="" textlink="">
      <xdr:nvSpPr>
        <xdr:cNvPr id="431" name="テキスト ボックス 430">
          <a:extLst>
            <a:ext uri="{FF2B5EF4-FFF2-40B4-BE49-F238E27FC236}">
              <a16:creationId xmlns:a16="http://schemas.microsoft.com/office/drawing/2014/main" id="{33B1C5F0-970B-4388-A136-481030FB38CE}"/>
            </a:ext>
          </a:extLst>
        </xdr:cNvPr>
        <xdr:cNvSpPr txBox="1"/>
      </xdr:nvSpPr>
      <xdr:spPr>
        <a:xfrm>
          <a:off x="6737428" y="1358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E9DAB499-69A1-487E-8B04-CCE9167C95E6}"/>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F70AFA72-0B7D-4548-9F5E-4266BEEA3189}"/>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BFB94C9C-778C-4027-8030-A5657AD865F9}"/>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D7210EF8-CC29-4509-ADDE-398E7A507F23}"/>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E6F205FA-4C13-4E6A-8040-A1378B6A179F}"/>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58BAF44-349A-4818-BB33-C902A7D26633}"/>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C96EB9FC-F303-4D2B-8A4E-81BE81F1B3AC}"/>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FC7A655D-5841-47F0-A126-17DA7478C236}"/>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6AE3EBDF-6C07-4CA0-9B21-76B7FE871F65}"/>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8A2F71A4-E5D8-4483-ACED-273802A5B2DC}"/>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96D4A206-F703-46E2-A72B-195C89A7A16A}"/>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F2393F74-BBC7-49FA-82E1-1C356BC9794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42A852DA-0529-4333-969D-7A712F84666D}"/>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2B538E77-AF42-472C-8B7F-CF9CD00F933D}"/>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37C5F6E1-D5E0-4104-BA01-C5195B3BD6D2}"/>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53E72FFC-2FF5-4EAF-BB65-C49781EB351F}"/>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1C9A540B-A155-4236-B9FC-25A2B95CF73E}"/>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E660CA15-099C-4A58-B026-B43BF74B342F}"/>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D0C70909-2C42-4DBE-B8AA-5643D2EBCD81}"/>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CD319C37-1969-448F-BCDF-D716DD32E535}"/>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C5B3117F-BA44-4E0A-8FA3-604893AFB52A}"/>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F65D85F7-CA70-4948-8A0E-961BA94FB381}"/>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62F99106-932E-4DEF-9D54-55457A774428}"/>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4EFB329D-E15B-4406-BDE9-248854CA4E95}"/>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a:extLst>
            <a:ext uri="{FF2B5EF4-FFF2-40B4-BE49-F238E27FC236}">
              <a16:creationId xmlns:a16="http://schemas.microsoft.com/office/drawing/2014/main" id="{29A579A9-C4D8-4183-A887-32AE5C51F6BB}"/>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a:extLst>
            <a:ext uri="{FF2B5EF4-FFF2-40B4-BE49-F238E27FC236}">
              <a16:creationId xmlns:a16="http://schemas.microsoft.com/office/drawing/2014/main" id="{F51E3DC4-B984-4F4B-A5C3-7C5892220EFC}"/>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a:extLst>
            <a:ext uri="{FF2B5EF4-FFF2-40B4-BE49-F238E27FC236}">
              <a16:creationId xmlns:a16="http://schemas.microsoft.com/office/drawing/2014/main" id="{0273A1C1-696A-492D-9DA1-0B50D5301E21}"/>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a:extLst>
            <a:ext uri="{FF2B5EF4-FFF2-40B4-BE49-F238E27FC236}">
              <a16:creationId xmlns:a16="http://schemas.microsoft.com/office/drawing/2014/main" id="{25E5F721-62EA-473C-81FB-EB7E30C46173}"/>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a:extLst>
            <a:ext uri="{FF2B5EF4-FFF2-40B4-BE49-F238E27FC236}">
              <a16:creationId xmlns:a16="http://schemas.microsoft.com/office/drawing/2014/main" id="{3DD29E56-64E1-470A-8985-BB2702E6074A}"/>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169075</xdr:rowOff>
    </xdr:from>
    <xdr:to>
      <xdr:col>55</xdr:col>
      <xdr:colOff>0</xdr:colOff>
      <xdr:row>98</xdr:row>
      <xdr:rowOff>117184</xdr:rowOff>
    </xdr:to>
    <xdr:cxnSp macro="">
      <xdr:nvCxnSpPr>
        <xdr:cNvPr id="461" name="直線コネクタ 460">
          <a:extLst>
            <a:ext uri="{FF2B5EF4-FFF2-40B4-BE49-F238E27FC236}">
              <a16:creationId xmlns:a16="http://schemas.microsoft.com/office/drawing/2014/main" id="{8A9C3F11-793E-4DD8-A1B5-CA2DEAA95DD9}"/>
            </a:ext>
          </a:extLst>
        </xdr:cNvPr>
        <xdr:cNvCxnSpPr/>
      </xdr:nvCxnSpPr>
      <xdr:spPr>
        <a:xfrm>
          <a:off x="9639300" y="16628275"/>
          <a:ext cx="838200" cy="29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2" name="土木費平均値テキスト">
          <a:extLst>
            <a:ext uri="{FF2B5EF4-FFF2-40B4-BE49-F238E27FC236}">
              <a16:creationId xmlns:a16="http://schemas.microsoft.com/office/drawing/2014/main" id="{4468EEB8-0902-4E60-88B7-E9A42E66C7A8}"/>
            </a:ext>
          </a:extLst>
        </xdr:cNvPr>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a:extLst>
            <a:ext uri="{FF2B5EF4-FFF2-40B4-BE49-F238E27FC236}">
              <a16:creationId xmlns:a16="http://schemas.microsoft.com/office/drawing/2014/main" id="{BD87E15F-FBAA-496B-B1CB-AA432BEBB36F}"/>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169075</xdr:rowOff>
    </xdr:from>
    <xdr:to>
      <xdr:col>50</xdr:col>
      <xdr:colOff>114300</xdr:colOff>
      <xdr:row>98</xdr:row>
      <xdr:rowOff>64985</xdr:rowOff>
    </xdr:to>
    <xdr:cxnSp macro="">
      <xdr:nvCxnSpPr>
        <xdr:cNvPr id="464" name="直線コネクタ 463">
          <a:extLst>
            <a:ext uri="{FF2B5EF4-FFF2-40B4-BE49-F238E27FC236}">
              <a16:creationId xmlns:a16="http://schemas.microsoft.com/office/drawing/2014/main" id="{AC09B733-9974-4F8C-B216-4810D5BC50BA}"/>
            </a:ext>
          </a:extLst>
        </xdr:cNvPr>
        <xdr:cNvCxnSpPr/>
      </xdr:nvCxnSpPr>
      <xdr:spPr>
        <a:xfrm flipV="1">
          <a:off x="8750300" y="16628275"/>
          <a:ext cx="889000" cy="23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a:extLst>
            <a:ext uri="{FF2B5EF4-FFF2-40B4-BE49-F238E27FC236}">
              <a16:creationId xmlns:a16="http://schemas.microsoft.com/office/drawing/2014/main" id="{E0421E9C-6B07-4696-9BA8-D0CE95273865}"/>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6" name="テキスト ボックス 465">
          <a:extLst>
            <a:ext uri="{FF2B5EF4-FFF2-40B4-BE49-F238E27FC236}">
              <a16:creationId xmlns:a16="http://schemas.microsoft.com/office/drawing/2014/main" id="{176B18F7-AE38-46FF-A154-7834DCF87F05}"/>
            </a:ext>
          </a:extLst>
        </xdr:cNvPr>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41211</xdr:rowOff>
    </xdr:from>
    <xdr:to>
      <xdr:col>45</xdr:col>
      <xdr:colOff>177800</xdr:colOff>
      <xdr:row>98</xdr:row>
      <xdr:rowOff>64985</xdr:rowOff>
    </xdr:to>
    <xdr:cxnSp macro="">
      <xdr:nvCxnSpPr>
        <xdr:cNvPr id="467" name="直線コネクタ 466">
          <a:extLst>
            <a:ext uri="{FF2B5EF4-FFF2-40B4-BE49-F238E27FC236}">
              <a16:creationId xmlns:a16="http://schemas.microsoft.com/office/drawing/2014/main" id="{4BF8CCF6-BB58-4CF8-BB9F-F0EAD2504F8A}"/>
            </a:ext>
          </a:extLst>
        </xdr:cNvPr>
        <xdr:cNvCxnSpPr/>
      </xdr:nvCxnSpPr>
      <xdr:spPr>
        <a:xfrm>
          <a:off x="7861300" y="16843311"/>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a:extLst>
            <a:ext uri="{FF2B5EF4-FFF2-40B4-BE49-F238E27FC236}">
              <a16:creationId xmlns:a16="http://schemas.microsoft.com/office/drawing/2014/main" id="{DA12A204-43C5-45B5-B3ED-AA518042386E}"/>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69" name="テキスト ボックス 468">
          <a:extLst>
            <a:ext uri="{FF2B5EF4-FFF2-40B4-BE49-F238E27FC236}">
              <a16:creationId xmlns:a16="http://schemas.microsoft.com/office/drawing/2014/main" id="{D7346A3C-8EE4-4BBD-BB9F-94807C15AE53}"/>
            </a:ext>
          </a:extLst>
        </xdr:cNvPr>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41211</xdr:rowOff>
    </xdr:from>
    <xdr:to>
      <xdr:col>41</xdr:col>
      <xdr:colOff>50800</xdr:colOff>
      <xdr:row>98</xdr:row>
      <xdr:rowOff>147434</xdr:rowOff>
    </xdr:to>
    <xdr:cxnSp macro="">
      <xdr:nvCxnSpPr>
        <xdr:cNvPr id="470" name="直線コネクタ 469">
          <a:extLst>
            <a:ext uri="{FF2B5EF4-FFF2-40B4-BE49-F238E27FC236}">
              <a16:creationId xmlns:a16="http://schemas.microsoft.com/office/drawing/2014/main" id="{B9B898C6-49B8-4ABF-B830-615B05434C0E}"/>
            </a:ext>
          </a:extLst>
        </xdr:cNvPr>
        <xdr:cNvCxnSpPr/>
      </xdr:nvCxnSpPr>
      <xdr:spPr>
        <a:xfrm flipV="1">
          <a:off x="6972300" y="16843311"/>
          <a:ext cx="889000" cy="10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a:extLst>
            <a:ext uri="{FF2B5EF4-FFF2-40B4-BE49-F238E27FC236}">
              <a16:creationId xmlns:a16="http://schemas.microsoft.com/office/drawing/2014/main" id="{06DF6885-5856-4C12-829C-D051EB51299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2" name="テキスト ボックス 471">
          <a:extLst>
            <a:ext uri="{FF2B5EF4-FFF2-40B4-BE49-F238E27FC236}">
              <a16:creationId xmlns:a16="http://schemas.microsoft.com/office/drawing/2014/main" id="{5E41A186-33D4-4350-86B4-294CD3AB0715}"/>
            </a:ext>
          </a:extLst>
        </xdr:cNvPr>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a:extLst>
            <a:ext uri="{FF2B5EF4-FFF2-40B4-BE49-F238E27FC236}">
              <a16:creationId xmlns:a16="http://schemas.microsoft.com/office/drawing/2014/main" id="{921BF5A4-79C2-4C1F-9500-5287F204FA90}"/>
            </a:ext>
          </a:extLst>
        </xdr:cNvPr>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163498</xdr:rowOff>
    </xdr:from>
    <xdr:ext cx="534377" cy="259045"/>
    <xdr:sp macro="" textlink="">
      <xdr:nvSpPr>
        <xdr:cNvPr id="474" name="テキスト ボックス 473">
          <a:extLst>
            <a:ext uri="{FF2B5EF4-FFF2-40B4-BE49-F238E27FC236}">
              <a16:creationId xmlns:a16="http://schemas.microsoft.com/office/drawing/2014/main" id="{15D0013A-7000-4C2F-8C58-0F1F1F7060DD}"/>
            </a:ext>
          </a:extLst>
        </xdr:cNvPr>
        <xdr:cNvSpPr txBox="1"/>
      </xdr:nvSpPr>
      <xdr:spPr>
        <a:xfrm>
          <a:off x="6705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F87D87F7-9D2C-4C30-A44F-AFBC15510A68}"/>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34B29ECE-1096-4990-B874-EDC0B5A6020D}"/>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B7D7D7A6-5388-443C-9D31-50356AD6788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4CE49528-82F1-4E26-A6FE-00DA4EA3B529}"/>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EBDBED5B-8828-4FAD-B9DA-5AAE87BB9EB7}"/>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66384</xdr:rowOff>
    </xdr:from>
    <xdr:to>
      <xdr:col>55</xdr:col>
      <xdr:colOff>50800</xdr:colOff>
      <xdr:row>98</xdr:row>
      <xdr:rowOff>167984</xdr:rowOff>
    </xdr:to>
    <xdr:sp macro="" textlink="">
      <xdr:nvSpPr>
        <xdr:cNvPr id="480" name="楕円 479">
          <a:extLst>
            <a:ext uri="{FF2B5EF4-FFF2-40B4-BE49-F238E27FC236}">
              <a16:creationId xmlns:a16="http://schemas.microsoft.com/office/drawing/2014/main" id="{4B5AFC51-2852-43B9-A467-167B69E0043F}"/>
            </a:ext>
          </a:extLst>
        </xdr:cNvPr>
        <xdr:cNvSpPr/>
      </xdr:nvSpPr>
      <xdr:spPr>
        <a:xfrm>
          <a:off x="10426700" y="1686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152761</xdr:rowOff>
    </xdr:from>
    <xdr:ext cx="534377" cy="259045"/>
    <xdr:sp macro="" textlink="">
      <xdr:nvSpPr>
        <xdr:cNvPr id="481" name="土木費該当値テキスト">
          <a:extLst>
            <a:ext uri="{FF2B5EF4-FFF2-40B4-BE49-F238E27FC236}">
              <a16:creationId xmlns:a16="http://schemas.microsoft.com/office/drawing/2014/main" id="{9A811B84-3C01-45C5-AC1D-F9720A114E73}"/>
            </a:ext>
          </a:extLst>
        </xdr:cNvPr>
        <xdr:cNvSpPr txBox="1"/>
      </xdr:nvSpPr>
      <xdr:spPr>
        <a:xfrm>
          <a:off x="10528300" y="1678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118275</xdr:rowOff>
    </xdr:from>
    <xdr:to>
      <xdr:col>50</xdr:col>
      <xdr:colOff>165100</xdr:colOff>
      <xdr:row>97</xdr:row>
      <xdr:rowOff>48425</xdr:rowOff>
    </xdr:to>
    <xdr:sp macro="" textlink="">
      <xdr:nvSpPr>
        <xdr:cNvPr id="482" name="楕円 481">
          <a:extLst>
            <a:ext uri="{FF2B5EF4-FFF2-40B4-BE49-F238E27FC236}">
              <a16:creationId xmlns:a16="http://schemas.microsoft.com/office/drawing/2014/main" id="{06C24709-4589-48E2-9032-6973A46EEBD2}"/>
            </a:ext>
          </a:extLst>
        </xdr:cNvPr>
        <xdr:cNvSpPr/>
      </xdr:nvSpPr>
      <xdr:spPr>
        <a:xfrm>
          <a:off x="9588500" y="165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39552</xdr:rowOff>
    </xdr:from>
    <xdr:ext cx="534377" cy="259045"/>
    <xdr:sp macro="" textlink="">
      <xdr:nvSpPr>
        <xdr:cNvPr id="483" name="テキスト ボックス 482">
          <a:extLst>
            <a:ext uri="{FF2B5EF4-FFF2-40B4-BE49-F238E27FC236}">
              <a16:creationId xmlns:a16="http://schemas.microsoft.com/office/drawing/2014/main" id="{85CDBDE7-F3D9-4646-A1F6-E6C67A75F138}"/>
            </a:ext>
          </a:extLst>
        </xdr:cNvPr>
        <xdr:cNvSpPr txBox="1"/>
      </xdr:nvSpPr>
      <xdr:spPr>
        <a:xfrm>
          <a:off x="9372111" y="1667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14185</xdr:rowOff>
    </xdr:from>
    <xdr:to>
      <xdr:col>46</xdr:col>
      <xdr:colOff>38100</xdr:colOff>
      <xdr:row>98</xdr:row>
      <xdr:rowOff>115785</xdr:rowOff>
    </xdr:to>
    <xdr:sp macro="" textlink="">
      <xdr:nvSpPr>
        <xdr:cNvPr id="484" name="楕円 483">
          <a:extLst>
            <a:ext uri="{FF2B5EF4-FFF2-40B4-BE49-F238E27FC236}">
              <a16:creationId xmlns:a16="http://schemas.microsoft.com/office/drawing/2014/main" id="{B30E17F7-19F2-49FE-8653-BDDCC8EB4BBD}"/>
            </a:ext>
          </a:extLst>
        </xdr:cNvPr>
        <xdr:cNvSpPr/>
      </xdr:nvSpPr>
      <xdr:spPr>
        <a:xfrm>
          <a:off x="8699500" y="168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106912</xdr:rowOff>
    </xdr:from>
    <xdr:ext cx="534377" cy="259045"/>
    <xdr:sp macro="" textlink="">
      <xdr:nvSpPr>
        <xdr:cNvPr id="485" name="テキスト ボックス 484">
          <a:extLst>
            <a:ext uri="{FF2B5EF4-FFF2-40B4-BE49-F238E27FC236}">
              <a16:creationId xmlns:a16="http://schemas.microsoft.com/office/drawing/2014/main" id="{59EB83A6-AD75-4B35-9B4E-3A8015A74BB6}"/>
            </a:ext>
          </a:extLst>
        </xdr:cNvPr>
        <xdr:cNvSpPr txBox="1"/>
      </xdr:nvSpPr>
      <xdr:spPr>
        <a:xfrm>
          <a:off x="8483111" y="1690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161861</xdr:rowOff>
    </xdr:from>
    <xdr:to>
      <xdr:col>41</xdr:col>
      <xdr:colOff>101600</xdr:colOff>
      <xdr:row>98</xdr:row>
      <xdr:rowOff>92011</xdr:rowOff>
    </xdr:to>
    <xdr:sp macro="" textlink="">
      <xdr:nvSpPr>
        <xdr:cNvPr id="486" name="楕円 485">
          <a:extLst>
            <a:ext uri="{FF2B5EF4-FFF2-40B4-BE49-F238E27FC236}">
              <a16:creationId xmlns:a16="http://schemas.microsoft.com/office/drawing/2014/main" id="{9A3B4AF0-0AA1-49A0-9151-5C15B27A3346}"/>
            </a:ext>
          </a:extLst>
        </xdr:cNvPr>
        <xdr:cNvSpPr/>
      </xdr:nvSpPr>
      <xdr:spPr>
        <a:xfrm>
          <a:off x="7810500" y="1679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83138</xdr:rowOff>
    </xdr:from>
    <xdr:ext cx="534377" cy="259045"/>
    <xdr:sp macro="" textlink="">
      <xdr:nvSpPr>
        <xdr:cNvPr id="487" name="テキスト ボックス 486">
          <a:extLst>
            <a:ext uri="{FF2B5EF4-FFF2-40B4-BE49-F238E27FC236}">
              <a16:creationId xmlns:a16="http://schemas.microsoft.com/office/drawing/2014/main" id="{64472A0C-A93A-4F45-9F54-9C846072B1F5}"/>
            </a:ext>
          </a:extLst>
        </xdr:cNvPr>
        <xdr:cNvSpPr txBox="1"/>
      </xdr:nvSpPr>
      <xdr:spPr>
        <a:xfrm>
          <a:off x="7594111" y="1688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96634</xdr:rowOff>
    </xdr:from>
    <xdr:to>
      <xdr:col>36</xdr:col>
      <xdr:colOff>165100</xdr:colOff>
      <xdr:row>99</xdr:row>
      <xdr:rowOff>26784</xdr:rowOff>
    </xdr:to>
    <xdr:sp macro="" textlink="">
      <xdr:nvSpPr>
        <xdr:cNvPr id="488" name="楕円 487">
          <a:extLst>
            <a:ext uri="{FF2B5EF4-FFF2-40B4-BE49-F238E27FC236}">
              <a16:creationId xmlns:a16="http://schemas.microsoft.com/office/drawing/2014/main" id="{B3445547-1EC7-408F-9451-A2406F1EF713}"/>
            </a:ext>
          </a:extLst>
        </xdr:cNvPr>
        <xdr:cNvSpPr/>
      </xdr:nvSpPr>
      <xdr:spPr>
        <a:xfrm>
          <a:off x="6921500" y="168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17911</xdr:rowOff>
    </xdr:from>
    <xdr:ext cx="534377" cy="259045"/>
    <xdr:sp macro="" textlink="">
      <xdr:nvSpPr>
        <xdr:cNvPr id="489" name="テキスト ボックス 488">
          <a:extLst>
            <a:ext uri="{FF2B5EF4-FFF2-40B4-BE49-F238E27FC236}">
              <a16:creationId xmlns:a16="http://schemas.microsoft.com/office/drawing/2014/main" id="{F998AA4C-E1AE-4000-AED0-CCB515DE26AD}"/>
            </a:ext>
          </a:extLst>
        </xdr:cNvPr>
        <xdr:cNvSpPr txBox="1"/>
      </xdr:nvSpPr>
      <xdr:spPr>
        <a:xfrm>
          <a:off x="6705111" y="1699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8DC4837F-C1FC-4A1A-9E71-BC2D6B671255}"/>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6514602C-60E8-4846-B2E3-D9F1B34D6F7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EE552ECB-4FE7-4CF8-8D0A-F479F36309FC}"/>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CA385B44-8552-4D67-90F1-495B34B86E54}"/>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56D4E5A-9536-4E58-9D61-B64040B20171}"/>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8462191C-3D0C-4FF3-B28D-5B990971EED5}"/>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454B25DD-7F1A-402F-9A59-DDE021576C82}"/>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CEAFB7C4-F93D-4195-ABD2-E485669E69EC}"/>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2C88B3C1-39CB-4C3C-ADFF-99FB9C4B604A}"/>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2E1108BC-F136-4E9F-911B-47C64E109054}"/>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C1DA3406-8491-4EEA-9AF9-CD9F54375E44}"/>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6C8D4A18-97CA-4AF5-A2EE-01A293768EEF}"/>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B7752FF3-A6EA-41A8-B20F-E2231600A17E}"/>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ED06F7FB-5151-48F0-ADF1-6435ACCECC49}"/>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A692390B-9747-47A0-BB1A-FEACDFF39318}"/>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963AD61D-1031-4DB1-BCC2-FD147614A6C7}"/>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895D03BF-CDD4-4C67-B336-EF1B6AAB595B}"/>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1751A869-CF8A-408E-9E17-2B05D814F3AB}"/>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DD82B801-8350-4511-A263-22EC6771B3CC}"/>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DDCF5855-78ED-4759-83A8-E6043859C653}"/>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96F7BA49-2211-4CD3-89E1-6649BA4BF183}"/>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D0F63955-6582-46BE-B702-B230B27B158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B602E6AE-0B84-45F2-9E31-E4319458318F}"/>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F3E39D74-46AB-4866-9AA9-9E32CB0AA09F}"/>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C2FD8733-6351-407B-A794-5C4764B1D993}"/>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4B183846-F156-427D-A06B-7D2198CF3E45}"/>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a:extLst>
            <a:ext uri="{FF2B5EF4-FFF2-40B4-BE49-F238E27FC236}">
              <a16:creationId xmlns:a16="http://schemas.microsoft.com/office/drawing/2014/main" id="{C2BC1F3C-C719-4196-A6E8-3174760B4E7D}"/>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a:extLst>
            <a:ext uri="{FF2B5EF4-FFF2-40B4-BE49-F238E27FC236}">
              <a16:creationId xmlns:a16="http://schemas.microsoft.com/office/drawing/2014/main" id="{C1AA71CF-B5B8-42A7-B46A-6636397BD75F}"/>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a:extLst>
            <a:ext uri="{FF2B5EF4-FFF2-40B4-BE49-F238E27FC236}">
              <a16:creationId xmlns:a16="http://schemas.microsoft.com/office/drawing/2014/main" id="{70DD3DBB-C14E-44F7-B304-7B9865D4D077}"/>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a:extLst>
            <a:ext uri="{FF2B5EF4-FFF2-40B4-BE49-F238E27FC236}">
              <a16:creationId xmlns:a16="http://schemas.microsoft.com/office/drawing/2014/main" id="{56B777A7-153A-4408-A5BD-820FFBBF822F}"/>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a:extLst>
            <a:ext uri="{FF2B5EF4-FFF2-40B4-BE49-F238E27FC236}">
              <a16:creationId xmlns:a16="http://schemas.microsoft.com/office/drawing/2014/main" id="{FDF84530-5217-4F4F-9A16-7B7572B331F7}"/>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33401</xdr:rowOff>
    </xdr:from>
    <xdr:to>
      <xdr:col>85</xdr:col>
      <xdr:colOff>127000</xdr:colOff>
      <xdr:row>35</xdr:row>
      <xdr:rowOff>144109</xdr:rowOff>
    </xdr:to>
    <xdr:cxnSp macro="">
      <xdr:nvCxnSpPr>
        <xdr:cNvPr id="521" name="直線コネクタ 520">
          <a:extLst>
            <a:ext uri="{FF2B5EF4-FFF2-40B4-BE49-F238E27FC236}">
              <a16:creationId xmlns:a16="http://schemas.microsoft.com/office/drawing/2014/main" id="{42A74E51-2E0F-4A9D-B0E0-5B19E55B648E}"/>
            </a:ext>
          </a:extLst>
        </xdr:cNvPr>
        <xdr:cNvCxnSpPr/>
      </xdr:nvCxnSpPr>
      <xdr:spPr>
        <a:xfrm>
          <a:off x="15481300" y="6034151"/>
          <a:ext cx="838200" cy="11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99367</xdr:rowOff>
    </xdr:from>
    <xdr:ext cx="534377" cy="259045"/>
    <xdr:sp macro="" textlink="">
      <xdr:nvSpPr>
        <xdr:cNvPr id="522" name="消防費平均値テキスト">
          <a:extLst>
            <a:ext uri="{FF2B5EF4-FFF2-40B4-BE49-F238E27FC236}">
              <a16:creationId xmlns:a16="http://schemas.microsoft.com/office/drawing/2014/main" id="{FC58C674-9837-4EB7-8F41-75579AE5BE3D}"/>
            </a:ext>
          </a:extLst>
        </xdr:cNvPr>
        <xdr:cNvSpPr txBox="1"/>
      </xdr:nvSpPr>
      <xdr:spPr>
        <a:xfrm>
          <a:off x="16370300" y="5928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a:extLst>
            <a:ext uri="{FF2B5EF4-FFF2-40B4-BE49-F238E27FC236}">
              <a16:creationId xmlns:a16="http://schemas.microsoft.com/office/drawing/2014/main" id="{6C1B39C9-7EE4-442F-B21D-B55319F42ADD}"/>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33401</xdr:rowOff>
    </xdr:from>
    <xdr:to>
      <xdr:col>81</xdr:col>
      <xdr:colOff>50800</xdr:colOff>
      <xdr:row>36</xdr:row>
      <xdr:rowOff>137904</xdr:rowOff>
    </xdr:to>
    <xdr:cxnSp macro="">
      <xdr:nvCxnSpPr>
        <xdr:cNvPr id="524" name="直線コネクタ 523">
          <a:extLst>
            <a:ext uri="{FF2B5EF4-FFF2-40B4-BE49-F238E27FC236}">
              <a16:creationId xmlns:a16="http://schemas.microsoft.com/office/drawing/2014/main" id="{6675E658-5CBC-40C9-B329-AB52CEDF08F0}"/>
            </a:ext>
          </a:extLst>
        </xdr:cNvPr>
        <xdr:cNvCxnSpPr/>
      </xdr:nvCxnSpPr>
      <xdr:spPr>
        <a:xfrm flipV="1">
          <a:off x="14592300" y="6034151"/>
          <a:ext cx="889000" cy="27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a:extLst>
            <a:ext uri="{FF2B5EF4-FFF2-40B4-BE49-F238E27FC236}">
              <a16:creationId xmlns:a16="http://schemas.microsoft.com/office/drawing/2014/main" id="{ACE2DF24-BBBC-427D-A416-516B6BE97BF6}"/>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101454</xdr:rowOff>
    </xdr:from>
    <xdr:ext cx="534377" cy="259045"/>
    <xdr:sp macro="" textlink="">
      <xdr:nvSpPr>
        <xdr:cNvPr id="526" name="テキスト ボックス 525">
          <a:extLst>
            <a:ext uri="{FF2B5EF4-FFF2-40B4-BE49-F238E27FC236}">
              <a16:creationId xmlns:a16="http://schemas.microsoft.com/office/drawing/2014/main" id="{344A4761-C28A-4797-A717-21DD968093B0}"/>
            </a:ext>
          </a:extLst>
        </xdr:cNvPr>
        <xdr:cNvSpPr txBox="1"/>
      </xdr:nvSpPr>
      <xdr:spPr>
        <a:xfrm>
          <a:off x="15214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77815</xdr:rowOff>
    </xdr:from>
    <xdr:to>
      <xdr:col>76</xdr:col>
      <xdr:colOff>114300</xdr:colOff>
      <xdr:row>36</xdr:row>
      <xdr:rowOff>137904</xdr:rowOff>
    </xdr:to>
    <xdr:cxnSp macro="">
      <xdr:nvCxnSpPr>
        <xdr:cNvPr id="527" name="直線コネクタ 526">
          <a:extLst>
            <a:ext uri="{FF2B5EF4-FFF2-40B4-BE49-F238E27FC236}">
              <a16:creationId xmlns:a16="http://schemas.microsoft.com/office/drawing/2014/main" id="{2DDF3FAA-1ED5-4CDC-A277-30A31E390917}"/>
            </a:ext>
          </a:extLst>
        </xdr:cNvPr>
        <xdr:cNvCxnSpPr/>
      </xdr:nvCxnSpPr>
      <xdr:spPr>
        <a:xfrm>
          <a:off x="13703300" y="6250015"/>
          <a:ext cx="8890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a:extLst>
            <a:ext uri="{FF2B5EF4-FFF2-40B4-BE49-F238E27FC236}">
              <a16:creationId xmlns:a16="http://schemas.microsoft.com/office/drawing/2014/main" id="{223F9C23-4007-477D-A756-F2EB5CC4DA16}"/>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9" name="テキスト ボックス 528">
          <a:extLst>
            <a:ext uri="{FF2B5EF4-FFF2-40B4-BE49-F238E27FC236}">
              <a16:creationId xmlns:a16="http://schemas.microsoft.com/office/drawing/2014/main" id="{A93380E7-B4AF-4BCA-9C6F-E52EA096A3EC}"/>
            </a:ext>
          </a:extLst>
        </xdr:cNvPr>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77815</xdr:rowOff>
    </xdr:from>
    <xdr:to>
      <xdr:col>71</xdr:col>
      <xdr:colOff>177800</xdr:colOff>
      <xdr:row>36</xdr:row>
      <xdr:rowOff>139373</xdr:rowOff>
    </xdr:to>
    <xdr:cxnSp macro="">
      <xdr:nvCxnSpPr>
        <xdr:cNvPr id="530" name="直線コネクタ 529">
          <a:extLst>
            <a:ext uri="{FF2B5EF4-FFF2-40B4-BE49-F238E27FC236}">
              <a16:creationId xmlns:a16="http://schemas.microsoft.com/office/drawing/2014/main" id="{FB898776-699E-4D87-BCED-308227B1A2BF}"/>
            </a:ext>
          </a:extLst>
        </xdr:cNvPr>
        <xdr:cNvCxnSpPr/>
      </xdr:nvCxnSpPr>
      <xdr:spPr>
        <a:xfrm flipV="1">
          <a:off x="12814300" y="6250015"/>
          <a:ext cx="889000" cy="6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a:extLst>
            <a:ext uri="{FF2B5EF4-FFF2-40B4-BE49-F238E27FC236}">
              <a16:creationId xmlns:a16="http://schemas.microsoft.com/office/drawing/2014/main" id="{E39B68D0-821F-4CCF-BE48-48C787475E3E}"/>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31658</xdr:rowOff>
    </xdr:from>
    <xdr:ext cx="534377" cy="259045"/>
    <xdr:sp macro="" textlink="">
      <xdr:nvSpPr>
        <xdr:cNvPr id="532" name="テキスト ボックス 531">
          <a:extLst>
            <a:ext uri="{FF2B5EF4-FFF2-40B4-BE49-F238E27FC236}">
              <a16:creationId xmlns:a16="http://schemas.microsoft.com/office/drawing/2014/main" id="{24DD5E61-DC56-4AD5-9D95-3487FD4824ED}"/>
            </a:ext>
          </a:extLst>
        </xdr:cNvPr>
        <xdr:cNvSpPr txBox="1"/>
      </xdr:nvSpPr>
      <xdr:spPr>
        <a:xfrm>
          <a:off x="13436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a:extLst>
            <a:ext uri="{FF2B5EF4-FFF2-40B4-BE49-F238E27FC236}">
              <a16:creationId xmlns:a16="http://schemas.microsoft.com/office/drawing/2014/main" id="{17B51D1D-153C-4BC3-9C19-B7111F1C03AF}"/>
            </a:ext>
          </a:extLst>
        </xdr:cNvPr>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42435</xdr:rowOff>
    </xdr:from>
    <xdr:ext cx="534377" cy="259045"/>
    <xdr:sp macro="" textlink="">
      <xdr:nvSpPr>
        <xdr:cNvPr id="534" name="テキスト ボックス 533">
          <a:extLst>
            <a:ext uri="{FF2B5EF4-FFF2-40B4-BE49-F238E27FC236}">
              <a16:creationId xmlns:a16="http://schemas.microsoft.com/office/drawing/2014/main" id="{74084878-C4A4-413E-8C11-689CC466B7C8}"/>
            </a:ext>
          </a:extLst>
        </xdr:cNvPr>
        <xdr:cNvSpPr txBox="1"/>
      </xdr:nvSpPr>
      <xdr:spPr>
        <a:xfrm>
          <a:off x="12547111" y="5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492E5A0-C2A2-4BB9-9DC4-974D2BCCEBE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350E0FCE-5E64-4FD4-9886-11B60DA0754A}"/>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F1DD5B49-DAAC-47F5-B5C1-D98F679065B1}"/>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4CD6DA50-0103-44DD-9489-39BE2D7C947A}"/>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2653881-FFE0-497C-BA22-17C2B6140606}"/>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93309</xdr:rowOff>
    </xdr:from>
    <xdr:to>
      <xdr:col>85</xdr:col>
      <xdr:colOff>177800</xdr:colOff>
      <xdr:row>36</xdr:row>
      <xdr:rowOff>23459</xdr:rowOff>
    </xdr:to>
    <xdr:sp macro="" textlink="">
      <xdr:nvSpPr>
        <xdr:cNvPr id="540" name="楕円 539">
          <a:extLst>
            <a:ext uri="{FF2B5EF4-FFF2-40B4-BE49-F238E27FC236}">
              <a16:creationId xmlns:a16="http://schemas.microsoft.com/office/drawing/2014/main" id="{9DFD5516-200C-489B-8E75-F237BD039C3C}"/>
            </a:ext>
          </a:extLst>
        </xdr:cNvPr>
        <xdr:cNvSpPr/>
      </xdr:nvSpPr>
      <xdr:spPr>
        <a:xfrm>
          <a:off x="16268700" y="609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71736</xdr:rowOff>
    </xdr:from>
    <xdr:ext cx="534377" cy="259045"/>
    <xdr:sp macro="" textlink="">
      <xdr:nvSpPr>
        <xdr:cNvPr id="541" name="消防費該当値テキスト">
          <a:extLst>
            <a:ext uri="{FF2B5EF4-FFF2-40B4-BE49-F238E27FC236}">
              <a16:creationId xmlns:a16="http://schemas.microsoft.com/office/drawing/2014/main" id="{34E1AC2E-640E-4802-8DE0-081DB62C892F}"/>
            </a:ext>
          </a:extLst>
        </xdr:cNvPr>
        <xdr:cNvSpPr txBox="1"/>
      </xdr:nvSpPr>
      <xdr:spPr>
        <a:xfrm>
          <a:off x="16370300" y="607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154051</xdr:rowOff>
    </xdr:from>
    <xdr:to>
      <xdr:col>81</xdr:col>
      <xdr:colOff>101600</xdr:colOff>
      <xdr:row>35</xdr:row>
      <xdr:rowOff>84201</xdr:rowOff>
    </xdr:to>
    <xdr:sp macro="" textlink="">
      <xdr:nvSpPr>
        <xdr:cNvPr id="542" name="楕円 541">
          <a:extLst>
            <a:ext uri="{FF2B5EF4-FFF2-40B4-BE49-F238E27FC236}">
              <a16:creationId xmlns:a16="http://schemas.microsoft.com/office/drawing/2014/main" id="{A3B1DFCF-FCD3-4979-9968-C68A6BD88D17}"/>
            </a:ext>
          </a:extLst>
        </xdr:cNvPr>
        <xdr:cNvSpPr/>
      </xdr:nvSpPr>
      <xdr:spPr>
        <a:xfrm>
          <a:off x="15430500" y="59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100728</xdr:rowOff>
    </xdr:from>
    <xdr:ext cx="534377" cy="259045"/>
    <xdr:sp macro="" textlink="">
      <xdr:nvSpPr>
        <xdr:cNvPr id="543" name="テキスト ボックス 542">
          <a:extLst>
            <a:ext uri="{FF2B5EF4-FFF2-40B4-BE49-F238E27FC236}">
              <a16:creationId xmlns:a16="http://schemas.microsoft.com/office/drawing/2014/main" id="{2C842339-3DE4-4353-BC2E-1AEF9C7E13BA}"/>
            </a:ext>
          </a:extLst>
        </xdr:cNvPr>
        <xdr:cNvSpPr txBox="1"/>
      </xdr:nvSpPr>
      <xdr:spPr>
        <a:xfrm>
          <a:off x="15214111" y="575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87104</xdr:rowOff>
    </xdr:from>
    <xdr:to>
      <xdr:col>76</xdr:col>
      <xdr:colOff>165100</xdr:colOff>
      <xdr:row>37</xdr:row>
      <xdr:rowOff>17254</xdr:rowOff>
    </xdr:to>
    <xdr:sp macro="" textlink="">
      <xdr:nvSpPr>
        <xdr:cNvPr id="544" name="楕円 543">
          <a:extLst>
            <a:ext uri="{FF2B5EF4-FFF2-40B4-BE49-F238E27FC236}">
              <a16:creationId xmlns:a16="http://schemas.microsoft.com/office/drawing/2014/main" id="{8D23EF12-185F-4BD3-A35F-3195C8A29BEE}"/>
            </a:ext>
          </a:extLst>
        </xdr:cNvPr>
        <xdr:cNvSpPr/>
      </xdr:nvSpPr>
      <xdr:spPr>
        <a:xfrm>
          <a:off x="14541500" y="625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8381</xdr:rowOff>
    </xdr:from>
    <xdr:ext cx="534377" cy="259045"/>
    <xdr:sp macro="" textlink="">
      <xdr:nvSpPr>
        <xdr:cNvPr id="545" name="テキスト ボックス 544">
          <a:extLst>
            <a:ext uri="{FF2B5EF4-FFF2-40B4-BE49-F238E27FC236}">
              <a16:creationId xmlns:a16="http://schemas.microsoft.com/office/drawing/2014/main" id="{90A50F89-D74B-4A94-860B-87742F991C0C}"/>
            </a:ext>
          </a:extLst>
        </xdr:cNvPr>
        <xdr:cNvSpPr txBox="1"/>
      </xdr:nvSpPr>
      <xdr:spPr>
        <a:xfrm>
          <a:off x="14325111" y="635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27015</xdr:rowOff>
    </xdr:from>
    <xdr:to>
      <xdr:col>72</xdr:col>
      <xdr:colOff>38100</xdr:colOff>
      <xdr:row>36</xdr:row>
      <xdr:rowOff>128615</xdr:rowOff>
    </xdr:to>
    <xdr:sp macro="" textlink="">
      <xdr:nvSpPr>
        <xdr:cNvPr id="546" name="楕円 545">
          <a:extLst>
            <a:ext uri="{FF2B5EF4-FFF2-40B4-BE49-F238E27FC236}">
              <a16:creationId xmlns:a16="http://schemas.microsoft.com/office/drawing/2014/main" id="{BD06A1B1-2820-4B00-B5F1-3EFB6E327995}"/>
            </a:ext>
          </a:extLst>
        </xdr:cNvPr>
        <xdr:cNvSpPr/>
      </xdr:nvSpPr>
      <xdr:spPr>
        <a:xfrm>
          <a:off x="13652500" y="619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119742</xdr:rowOff>
    </xdr:from>
    <xdr:ext cx="534377" cy="259045"/>
    <xdr:sp macro="" textlink="">
      <xdr:nvSpPr>
        <xdr:cNvPr id="547" name="テキスト ボックス 546">
          <a:extLst>
            <a:ext uri="{FF2B5EF4-FFF2-40B4-BE49-F238E27FC236}">
              <a16:creationId xmlns:a16="http://schemas.microsoft.com/office/drawing/2014/main" id="{1CBE2717-1520-4D7F-8233-EA341DCC7A67}"/>
            </a:ext>
          </a:extLst>
        </xdr:cNvPr>
        <xdr:cNvSpPr txBox="1"/>
      </xdr:nvSpPr>
      <xdr:spPr>
        <a:xfrm>
          <a:off x="13436111" y="629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88573</xdr:rowOff>
    </xdr:from>
    <xdr:to>
      <xdr:col>67</xdr:col>
      <xdr:colOff>101600</xdr:colOff>
      <xdr:row>37</xdr:row>
      <xdr:rowOff>18723</xdr:rowOff>
    </xdr:to>
    <xdr:sp macro="" textlink="">
      <xdr:nvSpPr>
        <xdr:cNvPr id="548" name="楕円 547">
          <a:extLst>
            <a:ext uri="{FF2B5EF4-FFF2-40B4-BE49-F238E27FC236}">
              <a16:creationId xmlns:a16="http://schemas.microsoft.com/office/drawing/2014/main" id="{654FC353-5D03-4FA8-B655-A5E2F4B45807}"/>
            </a:ext>
          </a:extLst>
        </xdr:cNvPr>
        <xdr:cNvSpPr/>
      </xdr:nvSpPr>
      <xdr:spPr>
        <a:xfrm>
          <a:off x="12763500" y="626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9850</xdr:rowOff>
    </xdr:from>
    <xdr:ext cx="534377" cy="259045"/>
    <xdr:sp macro="" textlink="">
      <xdr:nvSpPr>
        <xdr:cNvPr id="549" name="テキスト ボックス 548">
          <a:extLst>
            <a:ext uri="{FF2B5EF4-FFF2-40B4-BE49-F238E27FC236}">
              <a16:creationId xmlns:a16="http://schemas.microsoft.com/office/drawing/2014/main" id="{32BDEC89-3812-48EB-B8F6-754C393559BE}"/>
            </a:ext>
          </a:extLst>
        </xdr:cNvPr>
        <xdr:cNvSpPr txBox="1"/>
      </xdr:nvSpPr>
      <xdr:spPr>
        <a:xfrm>
          <a:off x="12547111" y="63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A95734D4-F2D3-4CF8-AA5B-2C9C593F97DE}"/>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88B3F840-4858-488F-A07E-ACC521B6DD23}"/>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D75CADEE-C192-42C4-800F-CD1747027F3C}"/>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5D9544D7-1188-488D-803B-F869D539A1D3}"/>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C6C11968-665D-4FB2-8EEE-71D9481D9BBC}"/>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F95BA739-50EF-410C-920F-AE8AB3126AF2}"/>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AB0C04F6-DF81-4435-9BB4-10F0860BDDDE}"/>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D8ABCB40-B915-4161-969B-460BDEBF0B15}"/>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285C6F27-D0FB-454F-A5C2-7F249D0EACDD}"/>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A6A0685F-DBA2-4219-BCC5-7519EBF332A1}"/>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E92CE114-0EA6-4610-BCD9-95D8938195FC}"/>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39D98C4C-7898-44F0-90D8-ABC731ED1C9F}"/>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B3FD7497-0087-4A57-8E2B-1C7027F1768F}"/>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95E2B2C0-0451-4203-846B-2002AB262849}"/>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ACD1960E-19E3-4964-BD9C-BFAD70AFD985}"/>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C54DCAC2-B05D-4862-9FD9-5DBBE21FBA12}"/>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80AB9518-38FB-4AD0-AB60-798231014236}"/>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70083566-CF11-45D3-A44D-F73854EBBD51}"/>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2F98C407-45C9-4053-84B8-74FEE236E151}"/>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4A3B7868-FBAC-4ECC-935A-033120197E4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54516B81-CF5A-45CE-A88F-2335927A8563}"/>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3B18C20A-3B45-4AD2-A0F3-B5C9A9C567EB}"/>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E72222DA-1CD5-453C-ABAE-D591D1AF832C}"/>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D883FC23-6E86-4B12-AFC5-2C3FC650A8E4}"/>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B1C7205A-1808-400F-8EC0-5AA627E64ED3}"/>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98F9BFFD-46B7-467D-81EA-BD33E9EAFE7A}"/>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a:extLst>
            <a:ext uri="{FF2B5EF4-FFF2-40B4-BE49-F238E27FC236}">
              <a16:creationId xmlns:a16="http://schemas.microsoft.com/office/drawing/2014/main" id="{B281B08C-77A2-44A8-BAE9-543501230149}"/>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a:extLst>
            <a:ext uri="{FF2B5EF4-FFF2-40B4-BE49-F238E27FC236}">
              <a16:creationId xmlns:a16="http://schemas.microsoft.com/office/drawing/2014/main" id="{B1C17434-2ABC-42F9-9535-F3AD824635CA}"/>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a:extLst>
            <a:ext uri="{FF2B5EF4-FFF2-40B4-BE49-F238E27FC236}">
              <a16:creationId xmlns:a16="http://schemas.microsoft.com/office/drawing/2014/main" id="{091B14DA-6A83-487E-8496-06FD0408AD6B}"/>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a:extLst>
            <a:ext uri="{FF2B5EF4-FFF2-40B4-BE49-F238E27FC236}">
              <a16:creationId xmlns:a16="http://schemas.microsoft.com/office/drawing/2014/main" id="{6DE87127-09AD-428E-8B1F-A4ECDABBAE08}"/>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a:extLst>
            <a:ext uri="{FF2B5EF4-FFF2-40B4-BE49-F238E27FC236}">
              <a16:creationId xmlns:a16="http://schemas.microsoft.com/office/drawing/2014/main" id="{758D6D13-8D32-46D0-907E-5930AE06442A}"/>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60278</xdr:rowOff>
    </xdr:from>
    <xdr:to>
      <xdr:col>85</xdr:col>
      <xdr:colOff>127000</xdr:colOff>
      <xdr:row>58</xdr:row>
      <xdr:rowOff>15080</xdr:rowOff>
    </xdr:to>
    <xdr:cxnSp macro="">
      <xdr:nvCxnSpPr>
        <xdr:cNvPr id="581" name="直線コネクタ 580">
          <a:extLst>
            <a:ext uri="{FF2B5EF4-FFF2-40B4-BE49-F238E27FC236}">
              <a16:creationId xmlns:a16="http://schemas.microsoft.com/office/drawing/2014/main" id="{309CE482-D220-49D7-AFD6-8AAD12E1104A}"/>
            </a:ext>
          </a:extLst>
        </xdr:cNvPr>
        <xdr:cNvCxnSpPr/>
      </xdr:nvCxnSpPr>
      <xdr:spPr>
        <a:xfrm>
          <a:off x="15481300" y="9832928"/>
          <a:ext cx="838200" cy="12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2" name="教育費平均値テキスト">
          <a:extLst>
            <a:ext uri="{FF2B5EF4-FFF2-40B4-BE49-F238E27FC236}">
              <a16:creationId xmlns:a16="http://schemas.microsoft.com/office/drawing/2014/main" id="{9EF3CFBF-7E31-4127-B7B7-D96905E410FE}"/>
            </a:ext>
          </a:extLst>
        </xdr:cNvPr>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a:extLst>
            <a:ext uri="{FF2B5EF4-FFF2-40B4-BE49-F238E27FC236}">
              <a16:creationId xmlns:a16="http://schemas.microsoft.com/office/drawing/2014/main" id="{2FBEA7DA-B4B4-4429-AF9F-54EC23D35A87}"/>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60278</xdr:rowOff>
    </xdr:from>
    <xdr:to>
      <xdr:col>81</xdr:col>
      <xdr:colOff>50800</xdr:colOff>
      <xdr:row>58</xdr:row>
      <xdr:rowOff>32095</xdr:rowOff>
    </xdr:to>
    <xdr:cxnSp macro="">
      <xdr:nvCxnSpPr>
        <xdr:cNvPr id="584" name="直線コネクタ 583">
          <a:extLst>
            <a:ext uri="{FF2B5EF4-FFF2-40B4-BE49-F238E27FC236}">
              <a16:creationId xmlns:a16="http://schemas.microsoft.com/office/drawing/2014/main" id="{0D523DE5-BA79-4FF3-B1B5-1983825ED6DE}"/>
            </a:ext>
          </a:extLst>
        </xdr:cNvPr>
        <xdr:cNvCxnSpPr/>
      </xdr:nvCxnSpPr>
      <xdr:spPr>
        <a:xfrm flipV="1">
          <a:off x="14592300" y="9832928"/>
          <a:ext cx="889000" cy="14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a:extLst>
            <a:ext uri="{FF2B5EF4-FFF2-40B4-BE49-F238E27FC236}">
              <a16:creationId xmlns:a16="http://schemas.microsoft.com/office/drawing/2014/main" id="{B1516EBD-FABC-4351-9035-72AC305C64FA}"/>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6" name="テキスト ボックス 585">
          <a:extLst>
            <a:ext uri="{FF2B5EF4-FFF2-40B4-BE49-F238E27FC236}">
              <a16:creationId xmlns:a16="http://schemas.microsoft.com/office/drawing/2014/main" id="{6A05C3FF-82DA-4696-843D-10E7B31AB7CE}"/>
            </a:ext>
          </a:extLst>
        </xdr:cNvPr>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32095</xdr:rowOff>
    </xdr:from>
    <xdr:to>
      <xdr:col>76</xdr:col>
      <xdr:colOff>114300</xdr:colOff>
      <xdr:row>58</xdr:row>
      <xdr:rowOff>169320</xdr:rowOff>
    </xdr:to>
    <xdr:cxnSp macro="">
      <xdr:nvCxnSpPr>
        <xdr:cNvPr id="587" name="直線コネクタ 586">
          <a:extLst>
            <a:ext uri="{FF2B5EF4-FFF2-40B4-BE49-F238E27FC236}">
              <a16:creationId xmlns:a16="http://schemas.microsoft.com/office/drawing/2014/main" id="{D87860A4-98F9-43C1-991D-A2B6B637C83C}"/>
            </a:ext>
          </a:extLst>
        </xdr:cNvPr>
        <xdr:cNvCxnSpPr/>
      </xdr:nvCxnSpPr>
      <xdr:spPr>
        <a:xfrm flipV="1">
          <a:off x="13703300" y="9976195"/>
          <a:ext cx="889000" cy="13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a:extLst>
            <a:ext uri="{FF2B5EF4-FFF2-40B4-BE49-F238E27FC236}">
              <a16:creationId xmlns:a16="http://schemas.microsoft.com/office/drawing/2014/main" id="{79B0F90C-36BC-4E5D-BBC7-002ADAD7C2C7}"/>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89" name="テキスト ボックス 588">
          <a:extLst>
            <a:ext uri="{FF2B5EF4-FFF2-40B4-BE49-F238E27FC236}">
              <a16:creationId xmlns:a16="http://schemas.microsoft.com/office/drawing/2014/main" id="{A6DBBB22-4631-4594-8DF8-EA91F7519C8D}"/>
            </a:ext>
          </a:extLst>
        </xdr:cNvPr>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169320</xdr:rowOff>
    </xdr:from>
    <xdr:to>
      <xdr:col>71</xdr:col>
      <xdr:colOff>177800</xdr:colOff>
      <xdr:row>59</xdr:row>
      <xdr:rowOff>11978</xdr:rowOff>
    </xdr:to>
    <xdr:cxnSp macro="">
      <xdr:nvCxnSpPr>
        <xdr:cNvPr id="590" name="直線コネクタ 589">
          <a:extLst>
            <a:ext uri="{FF2B5EF4-FFF2-40B4-BE49-F238E27FC236}">
              <a16:creationId xmlns:a16="http://schemas.microsoft.com/office/drawing/2014/main" id="{D535D60D-1A4E-42B2-9B08-9552C3F277E2}"/>
            </a:ext>
          </a:extLst>
        </xdr:cNvPr>
        <xdr:cNvCxnSpPr/>
      </xdr:nvCxnSpPr>
      <xdr:spPr>
        <a:xfrm flipV="1">
          <a:off x="12814300" y="10113420"/>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a:extLst>
            <a:ext uri="{FF2B5EF4-FFF2-40B4-BE49-F238E27FC236}">
              <a16:creationId xmlns:a16="http://schemas.microsoft.com/office/drawing/2014/main" id="{AE67A7A3-39D1-4FC9-95B7-54C8B468912D}"/>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11606</xdr:rowOff>
    </xdr:from>
    <xdr:ext cx="534377" cy="259045"/>
    <xdr:sp macro="" textlink="">
      <xdr:nvSpPr>
        <xdr:cNvPr id="592" name="テキスト ボックス 591">
          <a:extLst>
            <a:ext uri="{FF2B5EF4-FFF2-40B4-BE49-F238E27FC236}">
              <a16:creationId xmlns:a16="http://schemas.microsoft.com/office/drawing/2014/main" id="{785B0991-9DB7-486E-99E8-DC2ACF6777D3}"/>
            </a:ext>
          </a:extLst>
        </xdr:cNvPr>
        <xdr:cNvSpPr txBox="1"/>
      </xdr:nvSpPr>
      <xdr:spPr>
        <a:xfrm>
          <a:off x="13436111" y="96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a:extLst>
            <a:ext uri="{FF2B5EF4-FFF2-40B4-BE49-F238E27FC236}">
              <a16:creationId xmlns:a16="http://schemas.microsoft.com/office/drawing/2014/main" id="{95873CFF-0546-4097-8835-91934B0399E1}"/>
            </a:ext>
          </a:extLst>
        </xdr:cNvPr>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135345</xdr:rowOff>
    </xdr:from>
    <xdr:ext cx="534377" cy="259045"/>
    <xdr:sp macro="" textlink="">
      <xdr:nvSpPr>
        <xdr:cNvPr id="594" name="テキスト ボックス 593">
          <a:extLst>
            <a:ext uri="{FF2B5EF4-FFF2-40B4-BE49-F238E27FC236}">
              <a16:creationId xmlns:a16="http://schemas.microsoft.com/office/drawing/2014/main" id="{D6DA5A84-EEA3-46BC-9C87-DB62CE179700}"/>
            </a:ext>
          </a:extLst>
        </xdr:cNvPr>
        <xdr:cNvSpPr txBox="1"/>
      </xdr:nvSpPr>
      <xdr:spPr>
        <a:xfrm>
          <a:off x="12547111" y="956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B50E5F0D-A34A-4A0B-BB35-01EF9379C13D}"/>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1AAA4713-C22D-4EDF-B64B-00FC78AB72A1}"/>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D086CF94-3814-4E8A-8A09-60D71132D4B4}"/>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BEE4A7AB-DA0B-4CB4-AC19-AC4D0A6E5794}"/>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C63B69F8-D16F-42AC-98E4-1A3F4B2F2DF4}"/>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135730</xdr:rowOff>
    </xdr:from>
    <xdr:to>
      <xdr:col>85</xdr:col>
      <xdr:colOff>177800</xdr:colOff>
      <xdr:row>58</xdr:row>
      <xdr:rowOff>65880</xdr:rowOff>
    </xdr:to>
    <xdr:sp macro="" textlink="">
      <xdr:nvSpPr>
        <xdr:cNvPr id="600" name="楕円 599">
          <a:extLst>
            <a:ext uri="{FF2B5EF4-FFF2-40B4-BE49-F238E27FC236}">
              <a16:creationId xmlns:a16="http://schemas.microsoft.com/office/drawing/2014/main" id="{30B22439-EC92-4336-AE7A-AC12F0CBDC1F}"/>
            </a:ext>
          </a:extLst>
        </xdr:cNvPr>
        <xdr:cNvSpPr/>
      </xdr:nvSpPr>
      <xdr:spPr>
        <a:xfrm>
          <a:off x="16268700" y="99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114157</xdr:rowOff>
    </xdr:from>
    <xdr:ext cx="534377" cy="259045"/>
    <xdr:sp macro="" textlink="">
      <xdr:nvSpPr>
        <xdr:cNvPr id="601" name="教育費該当値テキスト">
          <a:extLst>
            <a:ext uri="{FF2B5EF4-FFF2-40B4-BE49-F238E27FC236}">
              <a16:creationId xmlns:a16="http://schemas.microsoft.com/office/drawing/2014/main" id="{1DF6C1F3-E4A6-44E4-B13A-1B7B639AE2BD}"/>
            </a:ext>
          </a:extLst>
        </xdr:cNvPr>
        <xdr:cNvSpPr txBox="1"/>
      </xdr:nvSpPr>
      <xdr:spPr>
        <a:xfrm>
          <a:off x="16370300" y="98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9478</xdr:rowOff>
    </xdr:from>
    <xdr:to>
      <xdr:col>81</xdr:col>
      <xdr:colOff>101600</xdr:colOff>
      <xdr:row>57</xdr:row>
      <xdr:rowOff>111078</xdr:rowOff>
    </xdr:to>
    <xdr:sp macro="" textlink="">
      <xdr:nvSpPr>
        <xdr:cNvPr id="602" name="楕円 601">
          <a:extLst>
            <a:ext uri="{FF2B5EF4-FFF2-40B4-BE49-F238E27FC236}">
              <a16:creationId xmlns:a16="http://schemas.microsoft.com/office/drawing/2014/main" id="{D09862FE-05AA-4A74-9446-19C0A087D5CD}"/>
            </a:ext>
          </a:extLst>
        </xdr:cNvPr>
        <xdr:cNvSpPr/>
      </xdr:nvSpPr>
      <xdr:spPr>
        <a:xfrm>
          <a:off x="15430500" y="978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102205</xdr:rowOff>
    </xdr:from>
    <xdr:ext cx="534377" cy="259045"/>
    <xdr:sp macro="" textlink="">
      <xdr:nvSpPr>
        <xdr:cNvPr id="603" name="テキスト ボックス 602">
          <a:extLst>
            <a:ext uri="{FF2B5EF4-FFF2-40B4-BE49-F238E27FC236}">
              <a16:creationId xmlns:a16="http://schemas.microsoft.com/office/drawing/2014/main" id="{187CB2EC-ECBF-462B-94AD-3B745EFD8678}"/>
            </a:ext>
          </a:extLst>
        </xdr:cNvPr>
        <xdr:cNvSpPr txBox="1"/>
      </xdr:nvSpPr>
      <xdr:spPr>
        <a:xfrm>
          <a:off x="15214111" y="987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152745</xdr:rowOff>
    </xdr:from>
    <xdr:to>
      <xdr:col>76</xdr:col>
      <xdr:colOff>165100</xdr:colOff>
      <xdr:row>58</xdr:row>
      <xdr:rowOff>82895</xdr:rowOff>
    </xdr:to>
    <xdr:sp macro="" textlink="">
      <xdr:nvSpPr>
        <xdr:cNvPr id="604" name="楕円 603">
          <a:extLst>
            <a:ext uri="{FF2B5EF4-FFF2-40B4-BE49-F238E27FC236}">
              <a16:creationId xmlns:a16="http://schemas.microsoft.com/office/drawing/2014/main" id="{23519A61-4E6A-4F41-9F06-C277B28AA923}"/>
            </a:ext>
          </a:extLst>
        </xdr:cNvPr>
        <xdr:cNvSpPr/>
      </xdr:nvSpPr>
      <xdr:spPr>
        <a:xfrm>
          <a:off x="14541500" y="992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74022</xdr:rowOff>
    </xdr:from>
    <xdr:ext cx="534377" cy="259045"/>
    <xdr:sp macro="" textlink="">
      <xdr:nvSpPr>
        <xdr:cNvPr id="605" name="テキスト ボックス 604">
          <a:extLst>
            <a:ext uri="{FF2B5EF4-FFF2-40B4-BE49-F238E27FC236}">
              <a16:creationId xmlns:a16="http://schemas.microsoft.com/office/drawing/2014/main" id="{C32AFC2B-C1E8-4F7C-B791-84093DEFB56B}"/>
            </a:ext>
          </a:extLst>
        </xdr:cNvPr>
        <xdr:cNvSpPr txBox="1"/>
      </xdr:nvSpPr>
      <xdr:spPr>
        <a:xfrm>
          <a:off x="14325111" y="100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118520</xdr:rowOff>
    </xdr:from>
    <xdr:to>
      <xdr:col>72</xdr:col>
      <xdr:colOff>38100</xdr:colOff>
      <xdr:row>59</xdr:row>
      <xdr:rowOff>48670</xdr:rowOff>
    </xdr:to>
    <xdr:sp macro="" textlink="">
      <xdr:nvSpPr>
        <xdr:cNvPr id="606" name="楕円 605">
          <a:extLst>
            <a:ext uri="{FF2B5EF4-FFF2-40B4-BE49-F238E27FC236}">
              <a16:creationId xmlns:a16="http://schemas.microsoft.com/office/drawing/2014/main" id="{92CA1C81-6B2F-4FE6-BECA-0BCE40045D8C}"/>
            </a:ext>
          </a:extLst>
        </xdr:cNvPr>
        <xdr:cNvSpPr/>
      </xdr:nvSpPr>
      <xdr:spPr>
        <a:xfrm>
          <a:off x="13652500" y="1006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39797</xdr:rowOff>
    </xdr:from>
    <xdr:ext cx="534377" cy="259045"/>
    <xdr:sp macro="" textlink="">
      <xdr:nvSpPr>
        <xdr:cNvPr id="607" name="テキスト ボックス 606">
          <a:extLst>
            <a:ext uri="{FF2B5EF4-FFF2-40B4-BE49-F238E27FC236}">
              <a16:creationId xmlns:a16="http://schemas.microsoft.com/office/drawing/2014/main" id="{30884375-BE95-47B1-B978-B37580415C4A}"/>
            </a:ext>
          </a:extLst>
        </xdr:cNvPr>
        <xdr:cNvSpPr txBox="1"/>
      </xdr:nvSpPr>
      <xdr:spPr>
        <a:xfrm>
          <a:off x="13436111" y="101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132628</xdr:rowOff>
    </xdr:from>
    <xdr:to>
      <xdr:col>67</xdr:col>
      <xdr:colOff>101600</xdr:colOff>
      <xdr:row>59</xdr:row>
      <xdr:rowOff>62778</xdr:rowOff>
    </xdr:to>
    <xdr:sp macro="" textlink="">
      <xdr:nvSpPr>
        <xdr:cNvPr id="608" name="楕円 607">
          <a:extLst>
            <a:ext uri="{FF2B5EF4-FFF2-40B4-BE49-F238E27FC236}">
              <a16:creationId xmlns:a16="http://schemas.microsoft.com/office/drawing/2014/main" id="{548FE369-8669-434A-BF09-C9146D5CC63B}"/>
            </a:ext>
          </a:extLst>
        </xdr:cNvPr>
        <xdr:cNvSpPr/>
      </xdr:nvSpPr>
      <xdr:spPr>
        <a:xfrm>
          <a:off x="12763500" y="100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53905</xdr:rowOff>
    </xdr:from>
    <xdr:ext cx="534377" cy="259045"/>
    <xdr:sp macro="" textlink="">
      <xdr:nvSpPr>
        <xdr:cNvPr id="609" name="テキスト ボックス 608">
          <a:extLst>
            <a:ext uri="{FF2B5EF4-FFF2-40B4-BE49-F238E27FC236}">
              <a16:creationId xmlns:a16="http://schemas.microsoft.com/office/drawing/2014/main" id="{B087FEE9-11AF-48DF-825D-EBB50CA83344}"/>
            </a:ext>
          </a:extLst>
        </xdr:cNvPr>
        <xdr:cNvSpPr txBox="1"/>
      </xdr:nvSpPr>
      <xdr:spPr>
        <a:xfrm>
          <a:off x="12547111" y="101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1D572A5D-A6A1-465F-915A-EF61557399B9}"/>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86EF37D7-D103-4966-8E9D-E9DCD0C71FF6}"/>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8A7A570F-1DA3-4BC9-B7BF-BEDC66605D81}"/>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B95AED6E-4A5F-49F9-BCC6-D4FEED66DBF1}"/>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48FF8F2E-4B8C-4A53-AA32-D255403671A4}"/>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7A28D474-8272-48EE-B199-8FBDC74938BB}"/>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EFEF351D-63B6-479D-8533-75C75D22B754}"/>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6BA4D165-9937-4533-A179-F714A06E6AFC}"/>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53D2BA79-1C58-49D9-BAEE-546B9E1009CB}"/>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D99F5435-81EF-415D-85BA-C1B41C5DB444}"/>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3479C386-F338-42EA-9546-546EED82C2D6}"/>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F4D72E9E-00C4-4EE9-B6CA-06784791664C}"/>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FFDE83B3-8FFE-461B-BCA0-234A570D2087}"/>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F1CE3B97-C84E-4F5A-8261-24BFCBF95998}"/>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D5AD9C11-B6F1-4951-BE74-67A34E820072}"/>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20D54D8-0394-4EDF-AEAE-1397D41D93AC}"/>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441287BB-8409-43BB-8F7C-D07EEAC1D6D2}"/>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DAF5228C-F502-46F8-BDBE-2C5E7CDE443E}"/>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B832D9AA-894E-4C3B-B853-485A0A91005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4FD4033F-0660-48FF-BDB9-B1130ED2030A}"/>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DB9F48FB-3F07-4E0E-B977-AE57F83E714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A8A74DBF-1255-4A7F-BAA7-A010D3D36D19}"/>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E6EB0798-1BBD-40A2-BAC8-AF4D3A7A18D5}"/>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5759541B-34F9-41EC-B557-58FABCF68CC7}"/>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a:extLst>
            <a:ext uri="{FF2B5EF4-FFF2-40B4-BE49-F238E27FC236}">
              <a16:creationId xmlns:a16="http://schemas.microsoft.com/office/drawing/2014/main" id="{1DC17617-3FB3-4AEF-93A0-1184493D70A7}"/>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a:extLst>
            <a:ext uri="{FF2B5EF4-FFF2-40B4-BE49-F238E27FC236}">
              <a16:creationId xmlns:a16="http://schemas.microsoft.com/office/drawing/2014/main" id="{782CE048-6F6A-42BD-961B-86E9EF170148}"/>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137643</xdr:rowOff>
    </xdr:from>
    <xdr:to>
      <xdr:col>85</xdr:col>
      <xdr:colOff>127000</xdr:colOff>
      <xdr:row>78</xdr:row>
      <xdr:rowOff>138832</xdr:rowOff>
    </xdr:to>
    <xdr:cxnSp macro="">
      <xdr:nvCxnSpPr>
        <xdr:cNvPr id="636" name="直線コネクタ 635">
          <a:extLst>
            <a:ext uri="{FF2B5EF4-FFF2-40B4-BE49-F238E27FC236}">
              <a16:creationId xmlns:a16="http://schemas.microsoft.com/office/drawing/2014/main" id="{C3F1BD4F-79B2-472C-BE3E-914C0F7B6952}"/>
            </a:ext>
          </a:extLst>
        </xdr:cNvPr>
        <xdr:cNvCxnSpPr/>
      </xdr:nvCxnSpPr>
      <xdr:spPr>
        <a:xfrm>
          <a:off x="15481300" y="13510743"/>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7" name="災害復旧費平均値テキスト">
          <a:extLst>
            <a:ext uri="{FF2B5EF4-FFF2-40B4-BE49-F238E27FC236}">
              <a16:creationId xmlns:a16="http://schemas.microsoft.com/office/drawing/2014/main" id="{71B2BA50-587B-4ABD-90B0-DBBEFBA6E53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a:extLst>
            <a:ext uri="{FF2B5EF4-FFF2-40B4-BE49-F238E27FC236}">
              <a16:creationId xmlns:a16="http://schemas.microsoft.com/office/drawing/2014/main" id="{D576C44B-A3A3-4ABC-B398-22E0E72407D3}"/>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137643</xdr:rowOff>
    </xdr:from>
    <xdr:to>
      <xdr:col>81</xdr:col>
      <xdr:colOff>50800</xdr:colOff>
      <xdr:row>78</xdr:row>
      <xdr:rowOff>138602</xdr:rowOff>
    </xdr:to>
    <xdr:cxnSp macro="">
      <xdr:nvCxnSpPr>
        <xdr:cNvPr id="639" name="直線コネクタ 638">
          <a:extLst>
            <a:ext uri="{FF2B5EF4-FFF2-40B4-BE49-F238E27FC236}">
              <a16:creationId xmlns:a16="http://schemas.microsoft.com/office/drawing/2014/main" id="{FE00B59E-5C1A-4976-9B85-F2FCA5B76AAC}"/>
            </a:ext>
          </a:extLst>
        </xdr:cNvPr>
        <xdr:cNvCxnSpPr/>
      </xdr:nvCxnSpPr>
      <xdr:spPr>
        <a:xfrm flipV="1">
          <a:off x="14592300" y="13510743"/>
          <a:ext cx="889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a:extLst>
            <a:ext uri="{FF2B5EF4-FFF2-40B4-BE49-F238E27FC236}">
              <a16:creationId xmlns:a16="http://schemas.microsoft.com/office/drawing/2014/main" id="{557988E9-836A-4499-8132-A39FEF8A995E}"/>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1" name="テキスト ボックス 640">
          <a:extLst>
            <a:ext uri="{FF2B5EF4-FFF2-40B4-BE49-F238E27FC236}">
              <a16:creationId xmlns:a16="http://schemas.microsoft.com/office/drawing/2014/main" id="{1FB0A036-1764-4BBB-A31A-F973F58E30FF}"/>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102941</xdr:rowOff>
    </xdr:from>
    <xdr:to>
      <xdr:col>76</xdr:col>
      <xdr:colOff>114300</xdr:colOff>
      <xdr:row>78</xdr:row>
      <xdr:rowOff>138602</xdr:rowOff>
    </xdr:to>
    <xdr:cxnSp macro="">
      <xdr:nvCxnSpPr>
        <xdr:cNvPr id="642" name="直線コネクタ 641">
          <a:extLst>
            <a:ext uri="{FF2B5EF4-FFF2-40B4-BE49-F238E27FC236}">
              <a16:creationId xmlns:a16="http://schemas.microsoft.com/office/drawing/2014/main" id="{40872B87-35AC-43F4-A40F-CADB38015A92}"/>
            </a:ext>
          </a:extLst>
        </xdr:cNvPr>
        <xdr:cNvCxnSpPr/>
      </xdr:nvCxnSpPr>
      <xdr:spPr>
        <a:xfrm>
          <a:off x="13703300" y="13476041"/>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a:extLst>
            <a:ext uri="{FF2B5EF4-FFF2-40B4-BE49-F238E27FC236}">
              <a16:creationId xmlns:a16="http://schemas.microsoft.com/office/drawing/2014/main" id="{AA3F3D7E-AE0D-4EC2-870F-859D5DF6D8BD}"/>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4" name="テキスト ボックス 643">
          <a:extLst>
            <a:ext uri="{FF2B5EF4-FFF2-40B4-BE49-F238E27FC236}">
              <a16:creationId xmlns:a16="http://schemas.microsoft.com/office/drawing/2014/main" id="{F78F24D8-CBE0-46D4-A398-1BDCA60D671B}"/>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102941</xdr:rowOff>
    </xdr:from>
    <xdr:to>
      <xdr:col>71</xdr:col>
      <xdr:colOff>177800</xdr:colOff>
      <xdr:row>78</xdr:row>
      <xdr:rowOff>129184</xdr:rowOff>
    </xdr:to>
    <xdr:cxnSp macro="">
      <xdr:nvCxnSpPr>
        <xdr:cNvPr id="645" name="直線コネクタ 644">
          <a:extLst>
            <a:ext uri="{FF2B5EF4-FFF2-40B4-BE49-F238E27FC236}">
              <a16:creationId xmlns:a16="http://schemas.microsoft.com/office/drawing/2014/main" id="{ADE353D1-C494-451C-85A1-4AEEDFFB7165}"/>
            </a:ext>
          </a:extLst>
        </xdr:cNvPr>
        <xdr:cNvCxnSpPr/>
      </xdr:nvCxnSpPr>
      <xdr:spPr>
        <a:xfrm flipV="1">
          <a:off x="12814300" y="13476041"/>
          <a:ext cx="8890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a:extLst>
            <a:ext uri="{FF2B5EF4-FFF2-40B4-BE49-F238E27FC236}">
              <a16:creationId xmlns:a16="http://schemas.microsoft.com/office/drawing/2014/main" id="{C8723BE4-0020-438E-92DF-130BE751074D}"/>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7" name="テキスト ボックス 646">
          <a:extLst>
            <a:ext uri="{FF2B5EF4-FFF2-40B4-BE49-F238E27FC236}">
              <a16:creationId xmlns:a16="http://schemas.microsoft.com/office/drawing/2014/main" id="{971DAFAB-42C4-4C45-A1E3-C296111C3E39}"/>
            </a:ext>
          </a:extLst>
        </xdr:cNvPr>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8" name="フローチャート: 判断 647">
          <a:extLst>
            <a:ext uri="{FF2B5EF4-FFF2-40B4-BE49-F238E27FC236}">
              <a16:creationId xmlns:a16="http://schemas.microsoft.com/office/drawing/2014/main" id="{9D51CD21-D07D-4387-9929-C540DD78452B}"/>
            </a:ext>
          </a:extLst>
        </xdr:cNvPr>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9" name="テキスト ボックス 648">
          <a:extLst>
            <a:ext uri="{FF2B5EF4-FFF2-40B4-BE49-F238E27FC236}">
              <a16:creationId xmlns:a16="http://schemas.microsoft.com/office/drawing/2014/main" id="{DF804A0A-D8C8-4178-809B-03CB2910D64C}"/>
            </a:ext>
          </a:extLst>
        </xdr:cNvPr>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E425041D-1158-4ECA-AC6E-B7F3D7FBAB76}"/>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5EBA6CEA-0F79-473A-96C3-5AB92B5FE3DB}"/>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6F673D16-1DB5-47BB-839C-DDE2BD061334}"/>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F7BD7604-571D-4687-99A9-0C7D9B57E627}"/>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2B220DE6-126D-4B3C-BAC1-F59B4C87D15B}"/>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88032</xdr:rowOff>
    </xdr:from>
    <xdr:to>
      <xdr:col>85</xdr:col>
      <xdr:colOff>177800</xdr:colOff>
      <xdr:row>79</xdr:row>
      <xdr:rowOff>18182</xdr:rowOff>
    </xdr:to>
    <xdr:sp macro="" textlink="">
      <xdr:nvSpPr>
        <xdr:cNvPr id="655" name="楕円 654">
          <a:extLst>
            <a:ext uri="{FF2B5EF4-FFF2-40B4-BE49-F238E27FC236}">
              <a16:creationId xmlns:a16="http://schemas.microsoft.com/office/drawing/2014/main" id="{2F138562-30E2-4E15-8838-AAA66AF9C58D}"/>
            </a:ext>
          </a:extLst>
        </xdr:cNvPr>
        <xdr:cNvSpPr/>
      </xdr:nvSpPr>
      <xdr:spPr>
        <a:xfrm>
          <a:off x="16268700" y="134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5789</xdr:rowOff>
    </xdr:from>
    <xdr:ext cx="313932" cy="259045"/>
    <xdr:sp macro="" textlink="">
      <xdr:nvSpPr>
        <xdr:cNvPr id="656" name="災害復旧費該当値テキスト">
          <a:extLst>
            <a:ext uri="{FF2B5EF4-FFF2-40B4-BE49-F238E27FC236}">
              <a16:creationId xmlns:a16="http://schemas.microsoft.com/office/drawing/2014/main" id="{500640AD-F2FB-41D0-BA4C-3936E73F3AA0}"/>
            </a:ext>
          </a:extLst>
        </xdr:cNvPr>
        <xdr:cNvSpPr txBox="1"/>
      </xdr:nvSpPr>
      <xdr:spPr>
        <a:xfrm>
          <a:off x="16370300" y="133788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86843</xdr:rowOff>
    </xdr:from>
    <xdr:to>
      <xdr:col>81</xdr:col>
      <xdr:colOff>101600</xdr:colOff>
      <xdr:row>79</xdr:row>
      <xdr:rowOff>16993</xdr:rowOff>
    </xdr:to>
    <xdr:sp macro="" textlink="">
      <xdr:nvSpPr>
        <xdr:cNvPr id="657" name="楕円 656">
          <a:extLst>
            <a:ext uri="{FF2B5EF4-FFF2-40B4-BE49-F238E27FC236}">
              <a16:creationId xmlns:a16="http://schemas.microsoft.com/office/drawing/2014/main" id="{E8239F68-3E21-46C9-9BCB-D4857472FCBE}"/>
            </a:ext>
          </a:extLst>
        </xdr:cNvPr>
        <xdr:cNvSpPr/>
      </xdr:nvSpPr>
      <xdr:spPr>
        <a:xfrm>
          <a:off x="15430500" y="134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8120</xdr:rowOff>
    </xdr:from>
    <xdr:ext cx="313932" cy="259045"/>
    <xdr:sp macro="" textlink="">
      <xdr:nvSpPr>
        <xdr:cNvPr id="658" name="テキスト ボックス 657">
          <a:extLst>
            <a:ext uri="{FF2B5EF4-FFF2-40B4-BE49-F238E27FC236}">
              <a16:creationId xmlns:a16="http://schemas.microsoft.com/office/drawing/2014/main" id="{47E161DB-D389-4700-82C1-EFA0B3458CCF}"/>
            </a:ext>
          </a:extLst>
        </xdr:cNvPr>
        <xdr:cNvSpPr txBox="1"/>
      </xdr:nvSpPr>
      <xdr:spPr>
        <a:xfrm>
          <a:off x="15324333" y="13552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87802</xdr:rowOff>
    </xdr:from>
    <xdr:to>
      <xdr:col>76</xdr:col>
      <xdr:colOff>165100</xdr:colOff>
      <xdr:row>79</xdr:row>
      <xdr:rowOff>17952</xdr:rowOff>
    </xdr:to>
    <xdr:sp macro="" textlink="">
      <xdr:nvSpPr>
        <xdr:cNvPr id="659" name="楕円 658">
          <a:extLst>
            <a:ext uri="{FF2B5EF4-FFF2-40B4-BE49-F238E27FC236}">
              <a16:creationId xmlns:a16="http://schemas.microsoft.com/office/drawing/2014/main" id="{90A763EB-0DF6-45D6-AA10-5FB2ECC2E34A}"/>
            </a:ext>
          </a:extLst>
        </xdr:cNvPr>
        <xdr:cNvSpPr/>
      </xdr:nvSpPr>
      <xdr:spPr>
        <a:xfrm>
          <a:off x="14541500" y="134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9079</xdr:rowOff>
    </xdr:from>
    <xdr:ext cx="313932" cy="259045"/>
    <xdr:sp macro="" textlink="">
      <xdr:nvSpPr>
        <xdr:cNvPr id="660" name="テキスト ボックス 659">
          <a:extLst>
            <a:ext uri="{FF2B5EF4-FFF2-40B4-BE49-F238E27FC236}">
              <a16:creationId xmlns:a16="http://schemas.microsoft.com/office/drawing/2014/main" id="{E99324BF-3B29-483F-9C8F-B6DA3FEB5DCD}"/>
            </a:ext>
          </a:extLst>
        </xdr:cNvPr>
        <xdr:cNvSpPr txBox="1"/>
      </xdr:nvSpPr>
      <xdr:spPr>
        <a:xfrm>
          <a:off x="14435333" y="13553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52141</xdr:rowOff>
    </xdr:from>
    <xdr:to>
      <xdr:col>72</xdr:col>
      <xdr:colOff>38100</xdr:colOff>
      <xdr:row>78</xdr:row>
      <xdr:rowOff>153741</xdr:rowOff>
    </xdr:to>
    <xdr:sp macro="" textlink="">
      <xdr:nvSpPr>
        <xdr:cNvPr id="661" name="楕円 660">
          <a:extLst>
            <a:ext uri="{FF2B5EF4-FFF2-40B4-BE49-F238E27FC236}">
              <a16:creationId xmlns:a16="http://schemas.microsoft.com/office/drawing/2014/main" id="{9F54AA56-75F8-4363-B826-1C78CAD2A3F9}"/>
            </a:ext>
          </a:extLst>
        </xdr:cNvPr>
        <xdr:cNvSpPr/>
      </xdr:nvSpPr>
      <xdr:spPr>
        <a:xfrm>
          <a:off x="13652500" y="134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144868</xdr:rowOff>
    </xdr:from>
    <xdr:ext cx="378565" cy="259045"/>
    <xdr:sp macro="" textlink="">
      <xdr:nvSpPr>
        <xdr:cNvPr id="662" name="テキスト ボックス 661">
          <a:extLst>
            <a:ext uri="{FF2B5EF4-FFF2-40B4-BE49-F238E27FC236}">
              <a16:creationId xmlns:a16="http://schemas.microsoft.com/office/drawing/2014/main" id="{281740FC-3396-4CC4-9710-39AFBA0B10B6}"/>
            </a:ext>
          </a:extLst>
        </xdr:cNvPr>
        <xdr:cNvSpPr txBox="1"/>
      </xdr:nvSpPr>
      <xdr:spPr>
        <a:xfrm>
          <a:off x="13514017" y="1351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78384</xdr:rowOff>
    </xdr:from>
    <xdr:to>
      <xdr:col>67</xdr:col>
      <xdr:colOff>101600</xdr:colOff>
      <xdr:row>79</xdr:row>
      <xdr:rowOff>8534</xdr:rowOff>
    </xdr:to>
    <xdr:sp macro="" textlink="">
      <xdr:nvSpPr>
        <xdr:cNvPr id="663" name="楕円 662">
          <a:extLst>
            <a:ext uri="{FF2B5EF4-FFF2-40B4-BE49-F238E27FC236}">
              <a16:creationId xmlns:a16="http://schemas.microsoft.com/office/drawing/2014/main" id="{47AA367D-B2BB-47DD-9034-4A71A886B520}"/>
            </a:ext>
          </a:extLst>
        </xdr:cNvPr>
        <xdr:cNvSpPr/>
      </xdr:nvSpPr>
      <xdr:spPr>
        <a:xfrm>
          <a:off x="12763500" y="134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171111</xdr:rowOff>
    </xdr:from>
    <xdr:ext cx="378565" cy="259045"/>
    <xdr:sp macro="" textlink="">
      <xdr:nvSpPr>
        <xdr:cNvPr id="664" name="テキスト ボックス 663">
          <a:extLst>
            <a:ext uri="{FF2B5EF4-FFF2-40B4-BE49-F238E27FC236}">
              <a16:creationId xmlns:a16="http://schemas.microsoft.com/office/drawing/2014/main" id="{3FB33BA6-0942-43AE-B0F1-EEFB06FD759F}"/>
            </a:ext>
          </a:extLst>
        </xdr:cNvPr>
        <xdr:cNvSpPr txBox="1"/>
      </xdr:nvSpPr>
      <xdr:spPr>
        <a:xfrm>
          <a:off x="12625017" y="13544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DA87697E-79D4-45EB-A434-1242CE469C73}"/>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6166BA11-47C4-47A0-9C8A-731A8573B549}"/>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9088D00-0C41-4AA9-9C24-BEC977A67CA3}"/>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67C843BD-DEB6-4E81-A3F3-E89AF09E27A1}"/>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D34E16EE-E055-4CC8-8E77-5691A8CE7FB9}"/>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56F1432D-3DC7-4CC1-B32B-F028E0AD2095}"/>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503CE924-1F86-4012-8907-988D192256E1}"/>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3631C868-9548-4F8A-A4F7-A41C7446856C}"/>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F7D57F17-8F85-40F2-8CB2-D89F832288C6}"/>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D331C366-539D-4345-A4A5-634D77AA282B}"/>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9B44A99C-C63C-42D1-A2CD-7CCC4EBD51E4}"/>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a:extLst>
            <a:ext uri="{FF2B5EF4-FFF2-40B4-BE49-F238E27FC236}">
              <a16:creationId xmlns:a16="http://schemas.microsoft.com/office/drawing/2014/main" id="{5EF8F8D0-C9A0-4107-A421-5D765635FD2B}"/>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a:extLst>
            <a:ext uri="{FF2B5EF4-FFF2-40B4-BE49-F238E27FC236}">
              <a16:creationId xmlns:a16="http://schemas.microsoft.com/office/drawing/2014/main" id="{6AFAFD4E-1DA2-493C-BD8F-7859DF8B2E3E}"/>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a:extLst>
            <a:ext uri="{FF2B5EF4-FFF2-40B4-BE49-F238E27FC236}">
              <a16:creationId xmlns:a16="http://schemas.microsoft.com/office/drawing/2014/main" id="{CD3AEA9E-E442-4FFE-B87F-D78BAE2AFD57}"/>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a:extLst>
            <a:ext uri="{FF2B5EF4-FFF2-40B4-BE49-F238E27FC236}">
              <a16:creationId xmlns:a16="http://schemas.microsoft.com/office/drawing/2014/main" id="{B598BCD6-1C81-414F-ADEA-D39094635313}"/>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a:extLst>
            <a:ext uri="{FF2B5EF4-FFF2-40B4-BE49-F238E27FC236}">
              <a16:creationId xmlns:a16="http://schemas.microsoft.com/office/drawing/2014/main" id="{94F8F5A6-A725-445B-9A9D-890CBE6B0C5E}"/>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a:extLst>
            <a:ext uri="{FF2B5EF4-FFF2-40B4-BE49-F238E27FC236}">
              <a16:creationId xmlns:a16="http://schemas.microsoft.com/office/drawing/2014/main" id="{4F735033-7C64-4FE7-9A24-82D802FE136A}"/>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5C140414-DAC3-40A9-8C9A-55C9C4758FE6}"/>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D5601B3A-0C5A-4CB4-BF6D-9EB14C27E7D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a:extLst>
            <a:ext uri="{FF2B5EF4-FFF2-40B4-BE49-F238E27FC236}">
              <a16:creationId xmlns:a16="http://schemas.microsoft.com/office/drawing/2014/main" id="{FFF848EA-D447-4B17-AD5E-6C89599D6BA7}"/>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a:extLst>
            <a:ext uri="{FF2B5EF4-FFF2-40B4-BE49-F238E27FC236}">
              <a16:creationId xmlns:a16="http://schemas.microsoft.com/office/drawing/2014/main" id="{6D3FF670-EEBC-462C-B83A-3453B319AD4C}"/>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a:extLst>
            <a:ext uri="{FF2B5EF4-FFF2-40B4-BE49-F238E27FC236}">
              <a16:creationId xmlns:a16="http://schemas.microsoft.com/office/drawing/2014/main" id="{4A4D0C60-C5F7-4643-9AD2-CA0FDEE2B404}"/>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a:extLst>
            <a:ext uri="{FF2B5EF4-FFF2-40B4-BE49-F238E27FC236}">
              <a16:creationId xmlns:a16="http://schemas.microsoft.com/office/drawing/2014/main" id="{ECE2382D-E589-4697-AFE5-C71BDF27BFFF}"/>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a:extLst>
            <a:ext uri="{FF2B5EF4-FFF2-40B4-BE49-F238E27FC236}">
              <a16:creationId xmlns:a16="http://schemas.microsoft.com/office/drawing/2014/main" id="{0489C0A3-7611-45F0-979B-F962DF2C15F9}"/>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a:extLst>
            <a:ext uri="{FF2B5EF4-FFF2-40B4-BE49-F238E27FC236}">
              <a16:creationId xmlns:a16="http://schemas.microsoft.com/office/drawing/2014/main" id="{394D45FD-970D-4D9B-BB9D-3CC1649EA17C}"/>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D0D3D086-6850-460B-BDBD-6847EB04D137}"/>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814A2169-079B-45F8-9276-DF40F5BEF9A1}"/>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DAE0F451-9C24-478E-8D51-D3B6668A99A4}"/>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a:extLst>
            <a:ext uri="{FF2B5EF4-FFF2-40B4-BE49-F238E27FC236}">
              <a16:creationId xmlns:a16="http://schemas.microsoft.com/office/drawing/2014/main" id="{332311A3-AE6A-45A7-BFD9-C62EE8613EA6}"/>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a:extLst>
            <a:ext uri="{FF2B5EF4-FFF2-40B4-BE49-F238E27FC236}">
              <a16:creationId xmlns:a16="http://schemas.microsoft.com/office/drawing/2014/main" id="{A99961E2-0A81-41F5-A274-5F8E5E300969}"/>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a:extLst>
            <a:ext uri="{FF2B5EF4-FFF2-40B4-BE49-F238E27FC236}">
              <a16:creationId xmlns:a16="http://schemas.microsoft.com/office/drawing/2014/main" id="{762A4E1F-D692-4319-87A5-6BE328E33CD5}"/>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a:extLst>
            <a:ext uri="{FF2B5EF4-FFF2-40B4-BE49-F238E27FC236}">
              <a16:creationId xmlns:a16="http://schemas.microsoft.com/office/drawing/2014/main" id="{63FC28B2-CF04-4A50-AB36-E2E3B2735C1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a:extLst>
            <a:ext uri="{FF2B5EF4-FFF2-40B4-BE49-F238E27FC236}">
              <a16:creationId xmlns:a16="http://schemas.microsoft.com/office/drawing/2014/main" id="{384DA926-DABD-4358-9FBA-B52B53999825}"/>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139128</xdr:rowOff>
    </xdr:from>
    <xdr:to>
      <xdr:col>85</xdr:col>
      <xdr:colOff>127000</xdr:colOff>
      <xdr:row>93</xdr:row>
      <xdr:rowOff>16771</xdr:rowOff>
    </xdr:to>
    <xdr:cxnSp macro="">
      <xdr:nvCxnSpPr>
        <xdr:cNvPr id="698" name="直線コネクタ 697">
          <a:extLst>
            <a:ext uri="{FF2B5EF4-FFF2-40B4-BE49-F238E27FC236}">
              <a16:creationId xmlns:a16="http://schemas.microsoft.com/office/drawing/2014/main" id="{CC10C7AC-1BD1-43C9-8C76-B146EA4BCFA0}"/>
            </a:ext>
          </a:extLst>
        </xdr:cNvPr>
        <xdr:cNvCxnSpPr/>
      </xdr:nvCxnSpPr>
      <xdr:spPr>
        <a:xfrm flipV="1">
          <a:off x="15481300" y="15912528"/>
          <a:ext cx="838200" cy="4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699" name="公債費平均値テキスト">
          <a:extLst>
            <a:ext uri="{FF2B5EF4-FFF2-40B4-BE49-F238E27FC236}">
              <a16:creationId xmlns:a16="http://schemas.microsoft.com/office/drawing/2014/main" id="{89460903-2C26-49F7-ADDE-1112928AF436}"/>
            </a:ext>
          </a:extLst>
        </xdr:cNvPr>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a:extLst>
            <a:ext uri="{FF2B5EF4-FFF2-40B4-BE49-F238E27FC236}">
              <a16:creationId xmlns:a16="http://schemas.microsoft.com/office/drawing/2014/main" id="{CBF66289-5A2C-4424-B606-21DB2011E307}"/>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16771</xdr:rowOff>
    </xdr:from>
    <xdr:to>
      <xdr:col>81</xdr:col>
      <xdr:colOff>50800</xdr:colOff>
      <xdr:row>93</xdr:row>
      <xdr:rowOff>18342</xdr:rowOff>
    </xdr:to>
    <xdr:cxnSp macro="">
      <xdr:nvCxnSpPr>
        <xdr:cNvPr id="701" name="直線コネクタ 700">
          <a:extLst>
            <a:ext uri="{FF2B5EF4-FFF2-40B4-BE49-F238E27FC236}">
              <a16:creationId xmlns:a16="http://schemas.microsoft.com/office/drawing/2014/main" id="{B1110EC9-CB6E-4F2E-818B-28DEA4A9A2B2}"/>
            </a:ext>
          </a:extLst>
        </xdr:cNvPr>
        <xdr:cNvCxnSpPr/>
      </xdr:nvCxnSpPr>
      <xdr:spPr>
        <a:xfrm flipV="1">
          <a:off x="14592300" y="15961621"/>
          <a:ext cx="889000" cy="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a:extLst>
            <a:ext uri="{FF2B5EF4-FFF2-40B4-BE49-F238E27FC236}">
              <a16:creationId xmlns:a16="http://schemas.microsoft.com/office/drawing/2014/main" id="{62E54D43-D4B5-4528-BFAA-21361836FF89}"/>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3" name="テキスト ボックス 702">
          <a:extLst>
            <a:ext uri="{FF2B5EF4-FFF2-40B4-BE49-F238E27FC236}">
              <a16:creationId xmlns:a16="http://schemas.microsoft.com/office/drawing/2014/main" id="{347774AB-8408-4707-BA69-71DC3F54AD00}"/>
            </a:ext>
          </a:extLst>
        </xdr:cNvPr>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159389</xdr:rowOff>
    </xdr:from>
    <xdr:to>
      <xdr:col>76</xdr:col>
      <xdr:colOff>114300</xdr:colOff>
      <xdr:row>93</xdr:row>
      <xdr:rowOff>18342</xdr:rowOff>
    </xdr:to>
    <xdr:cxnSp macro="">
      <xdr:nvCxnSpPr>
        <xdr:cNvPr id="704" name="直線コネクタ 703">
          <a:extLst>
            <a:ext uri="{FF2B5EF4-FFF2-40B4-BE49-F238E27FC236}">
              <a16:creationId xmlns:a16="http://schemas.microsoft.com/office/drawing/2014/main" id="{B7E7DAD5-C02A-4B99-8445-6D4D1D76659E}"/>
            </a:ext>
          </a:extLst>
        </xdr:cNvPr>
        <xdr:cNvCxnSpPr/>
      </xdr:nvCxnSpPr>
      <xdr:spPr>
        <a:xfrm>
          <a:off x="13703300" y="15932789"/>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a:extLst>
            <a:ext uri="{FF2B5EF4-FFF2-40B4-BE49-F238E27FC236}">
              <a16:creationId xmlns:a16="http://schemas.microsoft.com/office/drawing/2014/main" id="{297A87B4-EFCE-4CD1-B83F-E573F4533E9E}"/>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84129</xdr:rowOff>
    </xdr:from>
    <xdr:ext cx="534377" cy="259045"/>
    <xdr:sp macro="" textlink="">
      <xdr:nvSpPr>
        <xdr:cNvPr id="706" name="テキスト ボックス 705">
          <a:extLst>
            <a:ext uri="{FF2B5EF4-FFF2-40B4-BE49-F238E27FC236}">
              <a16:creationId xmlns:a16="http://schemas.microsoft.com/office/drawing/2014/main" id="{C2214AD0-E059-4DBB-8A68-CF54DD63324E}"/>
            </a:ext>
          </a:extLst>
        </xdr:cNvPr>
        <xdr:cNvSpPr txBox="1"/>
      </xdr:nvSpPr>
      <xdr:spPr>
        <a:xfrm>
          <a:off x="14325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159389</xdr:rowOff>
    </xdr:from>
    <xdr:to>
      <xdr:col>71</xdr:col>
      <xdr:colOff>177800</xdr:colOff>
      <xdr:row>92</xdr:row>
      <xdr:rowOff>168960</xdr:rowOff>
    </xdr:to>
    <xdr:cxnSp macro="">
      <xdr:nvCxnSpPr>
        <xdr:cNvPr id="707" name="直線コネクタ 706">
          <a:extLst>
            <a:ext uri="{FF2B5EF4-FFF2-40B4-BE49-F238E27FC236}">
              <a16:creationId xmlns:a16="http://schemas.microsoft.com/office/drawing/2014/main" id="{C2B6EAFA-D0DB-48D6-A4B2-B8FA38AA972A}"/>
            </a:ext>
          </a:extLst>
        </xdr:cNvPr>
        <xdr:cNvCxnSpPr/>
      </xdr:nvCxnSpPr>
      <xdr:spPr>
        <a:xfrm flipV="1">
          <a:off x="12814300" y="15932789"/>
          <a:ext cx="889000" cy="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a:extLst>
            <a:ext uri="{FF2B5EF4-FFF2-40B4-BE49-F238E27FC236}">
              <a16:creationId xmlns:a16="http://schemas.microsoft.com/office/drawing/2014/main" id="{1FF91A9A-9167-4D5A-9379-0D9DD14D4D56}"/>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67070</xdr:rowOff>
    </xdr:from>
    <xdr:ext cx="534377" cy="259045"/>
    <xdr:sp macro="" textlink="">
      <xdr:nvSpPr>
        <xdr:cNvPr id="709" name="テキスト ボックス 708">
          <a:extLst>
            <a:ext uri="{FF2B5EF4-FFF2-40B4-BE49-F238E27FC236}">
              <a16:creationId xmlns:a16="http://schemas.microsoft.com/office/drawing/2014/main" id="{291D8A6D-8D80-4B89-B0DE-8586F4FF7290}"/>
            </a:ext>
          </a:extLst>
        </xdr:cNvPr>
        <xdr:cNvSpPr txBox="1"/>
      </xdr:nvSpPr>
      <xdr:spPr>
        <a:xfrm>
          <a:off x="13436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0" name="フローチャート: 判断 709">
          <a:extLst>
            <a:ext uri="{FF2B5EF4-FFF2-40B4-BE49-F238E27FC236}">
              <a16:creationId xmlns:a16="http://schemas.microsoft.com/office/drawing/2014/main" id="{B960D5B8-0D1B-47BC-BA79-0AEE78D3ECD8}"/>
            </a:ext>
          </a:extLst>
        </xdr:cNvPr>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66042</xdr:rowOff>
    </xdr:from>
    <xdr:ext cx="534377" cy="259045"/>
    <xdr:sp macro="" textlink="">
      <xdr:nvSpPr>
        <xdr:cNvPr id="711" name="テキスト ボックス 710">
          <a:extLst>
            <a:ext uri="{FF2B5EF4-FFF2-40B4-BE49-F238E27FC236}">
              <a16:creationId xmlns:a16="http://schemas.microsoft.com/office/drawing/2014/main" id="{F5186994-4F22-4DC0-8490-D973345B2D10}"/>
            </a:ext>
          </a:extLst>
        </xdr:cNvPr>
        <xdr:cNvSpPr txBox="1"/>
      </xdr:nvSpPr>
      <xdr:spPr>
        <a:xfrm>
          <a:off x="12547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21409330-EF79-40BD-A87E-8C10144F1623}"/>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2939F277-57BB-41DB-A351-B454208E715B}"/>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C439596F-14AF-4D05-BFE5-D093ED260073}"/>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79A397AE-1F37-4169-BBEA-B382742E6C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32E987A7-3325-4786-BDD4-5AC4A486F8AC}"/>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88328</xdr:rowOff>
    </xdr:from>
    <xdr:to>
      <xdr:col>85</xdr:col>
      <xdr:colOff>177800</xdr:colOff>
      <xdr:row>93</xdr:row>
      <xdr:rowOff>18478</xdr:rowOff>
    </xdr:to>
    <xdr:sp macro="" textlink="">
      <xdr:nvSpPr>
        <xdr:cNvPr id="717" name="楕円 716">
          <a:extLst>
            <a:ext uri="{FF2B5EF4-FFF2-40B4-BE49-F238E27FC236}">
              <a16:creationId xmlns:a16="http://schemas.microsoft.com/office/drawing/2014/main" id="{F358CE7F-7FAF-46C8-9EAE-F781FA52A92F}"/>
            </a:ext>
          </a:extLst>
        </xdr:cNvPr>
        <xdr:cNvSpPr/>
      </xdr:nvSpPr>
      <xdr:spPr>
        <a:xfrm>
          <a:off x="16268700" y="1586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111205</xdr:rowOff>
    </xdr:from>
    <xdr:ext cx="534377" cy="259045"/>
    <xdr:sp macro="" textlink="">
      <xdr:nvSpPr>
        <xdr:cNvPr id="718" name="公債費該当値テキスト">
          <a:extLst>
            <a:ext uri="{FF2B5EF4-FFF2-40B4-BE49-F238E27FC236}">
              <a16:creationId xmlns:a16="http://schemas.microsoft.com/office/drawing/2014/main" id="{F1BD02EE-C902-40A9-B4AD-3FB6DE965E18}"/>
            </a:ext>
          </a:extLst>
        </xdr:cNvPr>
        <xdr:cNvSpPr txBox="1"/>
      </xdr:nvSpPr>
      <xdr:spPr>
        <a:xfrm>
          <a:off x="16370300" y="1571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137421</xdr:rowOff>
    </xdr:from>
    <xdr:to>
      <xdr:col>81</xdr:col>
      <xdr:colOff>101600</xdr:colOff>
      <xdr:row>93</xdr:row>
      <xdr:rowOff>67571</xdr:rowOff>
    </xdr:to>
    <xdr:sp macro="" textlink="">
      <xdr:nvSpPr>
        <xdr:cNvPr id="719" name="楕円 718">
          <a:extLst>
            <a:ext uri="{FF2B5EF4-FFF2-40B4-BE49-F238E27FC236}">
              <a16:creationId xmlns:a16="http://schemas.microsoft.com/office/drawing/2014/main" id="{DD78CABC-A1F3-45AE-BAF9-34461361E0DE}"/>
            </a:ext>
          </a:extLst>
        </xdr:cNvPr>
        <xdr:cNvSpPr/>
      </xdr:nvSpPr>
      <xdr:spPr>
        <a:xfrm>
          <a:off x="15430500" y="1591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84098</xdr:rowOff>
    </xdr:from>
    <xdr:ext cx="534377" cy="259045"/>
    <xdr:sp macro="" textlink="">
      <xdr:nvSpPr>
        <xdr:cNvPr id="720" name="テキスト ボックス 719">
          <a:extLst>
            <a:ext uri="{FF2B5EF4-FFF2-40B4-BE49-F238E27FC236}">
              <a16:creationId xmlns:a16="http://schemas.microsoft.com/office/drawing/2014/main" id="{18F1C376-5AAF-42A0-96C0-C63A0910E0C8}"/>
            </a:ext>
          </a:extLst>
        </xdr:cNvPr>
        <xdr:cNvSpPr txBox="1"/>
      </xdr:nvSpPr>
      <xdr:spPr>
        <a:xfrm>
          <a:off x="15214111" y="1568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138992</xdr:rowOff>
    </xdr:from>
    <xdr:to>
      <xdr:col>76</xdr:col>
      <xdr:colOff>165100</xdr:colOff>
      <xdr:row>93</xdr:row>
      <xdr:rowOff>69142</xdr:rowOff>
    </xdr:to>
    <xdr:sp macro="" textlink="">
      <xdr:nvSpPr>
        <xdr:cNvPr id="721" name="楕円 720">
          <a:extLst>
            <a:ext uri="{FF2B5EF4-FFF2-40B4-BE49-F238E27FC236}">
              <a16:creationId xmlns:a16="http://schemas.microsoft.com/office/drawing/2014/main" id="{DBE76F5F-9033-4933-BB47-FB40DA7EEE8D}"/>
            </a:ext>
          </a:extLst>
        </xdr:cNvPr>
        <xdr:cNvSpPr/>
      </xdr:nvSpPr>
      <xdr:spPr>
        <a:xfrm>
          <a:off x="14541500" y="1591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85669</xdr:rowOff>
    </xdr:from>
    <xdr:ext cx="534377" cy="259045"/>
    <xdr:sp macro="" textlink="">
      <xdr:nvSpPr>
        <xdr:cNvPr id="722" name="テキスト ボックス 721">
          <a:extLst>
            <a:ext uri="{FF2B5EF4-FFF2-40B4-BE49-F238E27FC236}">
              <a16:creationId xmlns:a16="http://schemas.microsoft.com/office/drawing/2014/main" id="{DA816E8D-D264-4706-A1D8-AFFB45E9428D}"/>
            </a:ext>
          </a:extLst>
        </xdr:cNvPr>
        <xdr:cNvSpPr txBox="1"/>
      </xdr:nvSpPr>
      <xdr:spPr>
        <a:xfrm>
          <a:off x="14325111" y="1568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108589</xdr:rowOff>
    </xdr:from>
    <xdr:to>
      <xdr:col>72</xdr:col>
      <xdr:colOff>38100</xdr:colOff>
      <xdr:row>93</xdr:row>
      <xdr:rowOff>38739</xdr:rowOff>
    </xdr:to>
    <xdr:sp macro="" textlink="">
      <xdr:nvSpPr>
        <xdr:cNvPr id="723" name="楕円 722">
          <a:extLst>
            <a:ext uri="{FF2B5EF4-FFF2-40B4-BE49-F238E27FC236}">
              <a16:creationId xmlns:a16="http://schemas.microsoft.com/office/drawing/2014/main" id="{EF0D1313-0570-437B-89C4-579850E30573}"/>
            </a:ext>
          </a:extLst>
        </xdr:cNvPr>
        <xdr:cNvSpPr/>
      </xdr:nvSpPr>
      <xdr:spPr>
        <a:xfrm>
          <a:off x="13652500" y="158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55266</xdr:rowOff>
    </xdr:from>
    <xdr:ext cx="534377" cy="259045"/>
    <xdr:sp macro="" textlink="">
      <xdr:nvSpPr>
        <xdr:cNvPr id="724" name="テキスト ボックス 723">
          <a:extLst>
            <a:ext uri="{FF2B5EF4-FFF2-40B4-BE49-F238E27FC236}">
              <a16:creationId xmlns:a16="http://schemas.microsoft.com/office/drawing/2014/main" id="{EC8C4421-FBE5-40EF-9904-C6A8AC0A200A}"/>
            </a:ext>
          </a:extLst>
        </xdr:cNvPr>
        <xdr:cNvSpPr txBox="1"/>
      </xdr:nvSpPr>
      <xdr:spPr>
        <a:xfrm>
          <a:off x="13436111" y="1565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118160</xdr:rowOff>
    </xdr:from>
    <xdr:to>
      <xdr:col>67</xdr:col>
      <xdr:colOff>101600</xdr:colOff>
      <xdr:row>93</xdr:row>
      <xdr:rowOff>48310</xdr:rowOff>
    </xdr:to>
    <xdr:sp macro="" textlink="">
      <xdr:nvSpPr>
        <xdr:cNvPr id="725" name="楕円 724">
          <a:extLst>
            <a:ext uri="{FF2B5EF4-FFF2-40B4-BE49-F238E27FC236}">
              <a16:creationId xmlns:a16="http://schemas.microsoft.com/office/drawing/2014/main" id="{BB598573-2407-4794-8F8A-E580CB571FE4}"/>
            </a:ext>
          </a:extLst>
        </xdr:cNvPr>
        <xdr:cNvSpPr/>
      </xdr:nvSpPr>
      <xdr:spPr>
        <a:xfrm>
          <a:off x="12763500" y="158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64837</xdr:rowOff>
    </xdr:from>
    <xdr:ext cx="534377" cy="259045"/>
    <xdr:sp macro="" textlink="">
      <xdr:nvSpPr>
        <xdr:cNvPr id="726" name="テキスト ボックス 725">
          <a:extLst>
            <a:ext uri="{FF2B5EF4-FFF2-40B4-BE49-F238E27FC236}">
              <a16:creationId xmlns:a16="http://schemas.microsoft.com/office/drawing/2014/main" id="{F55F3175-9CA6-4F6A-9C13-7E0D03DD7767}"/>
            </a:ext>
          </a:extLst>
        </xdr:cNvPr>
        <xdr:cNvSpPr txBox="1"/>
      </xdr:nvSpPr>
      <xdr:spPr>
        <a:xfrm>
          <a:off x="12547111" y="1566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B65A157F-DD1C-44FE-94E2-CDACA68B4B82}"/>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ABAD4B5B-EB54-4C86-BB0A-7E4247FEFF93}"/>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A4DC89D0-8D81-4166-845D-9E84955C03C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B1CFACC8-3643-4B78-9C43-B0CA9E3FAE0F}"/>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3B347FF1-F2AB-43A1-A803-F15CC45F2DC2}"/>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EF642871-AC10-4CB7-8104-D7101EC0BFE3}"/>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D45BBEEF-7FF0-46B4-9D77-21264DA4A805}"/>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C2FF048A-1E70-4C3E-8F60-06466851148E}"/>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B3895701-143C-4801-AC9A-6348523AABA3}"/>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47E4D41B-A265-496C-A408-256043DE46F3}"/>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92F43FA3-32FB-41AF-8D57-5DF82D5A4788}"/>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E68D16D1-C668-45D8-96D4-8EB86A64AD2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822F726A-AA78-45C1-813D-4F18B90CC906}"/>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98B2C3FB-60E6-4051-AD85-0B9610CC47B4}"/>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9F19F170-810C-4C3F-8A62-EA4D28154521}"/>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673C96C5-2859-4F80-9F2C-3ADE489A8E9B}"/>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6ECF2402-199E-46D2-9321-2DE1D06774B5}"/>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F3C41455-38C4-4BB2-8BAB-856697A9D6FB}"/>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88281C91-0A5E-45FB-9DFB-69DFE3970D98}"/>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72047282-9C58-4A4F-BC02-467C9565271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92B5D5D0-4CDC-4F83-83D4-A72CFE2995FF}"/>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142257EB-46AD-4EA1-87DD-30A40AA3329F}"/>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AA6FC562-61AB-4000-BCD7-89B4E53B5A16}"/>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46E4AE37-1E6B-4833-8D2A-FE6380F7D3DC}"/>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a:extLst>
            <a:ext uri="{FF2B5EF4-FFF2-40B4-BE49-F238E27FC236}">
              <a16:creationId xmlns:a16="http://schemas.microsoft.com/office/drawing/2014/main" id="{4419ABBB-C01A-4312-8594-C6D776314AF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4BCFEFEF-AEB3-4774-8355-A79083C1BE9B}"/>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a:extLst>
            <a:ext uri="{FF2B5EF4-FFF2-40B4-BE49-F238E27FC236}">
              <a16:creationId xmlns:a16="http://schemas.microsoft.com/office/drawing/2014/main" id="{420A0CB6-2D1E-4E74-BAD3-DFCA867A19A8}"/>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a:extLst>
            <a:ext uri="{FF2B5EF4-FFF2-40B4-BE49-F238E27FC236}">
              <a16:creationId xmlns:a16="http://schemas.microsoft.com/office/drawing/2014/main" id="{4072FC65-0395-4CFB-AC59-6224B461A689}"/>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12827</xdr:rowOff>
    </xdr:from>
    <xdr:to>
      <xdr:col>116</xdr:col>
      <xdr:colOff>63500</xdr:colOff>
      <xdr:row>39</xdr:row>
      <xdr:rowOff>36830</xdr:rowOff>
    </xdr:to>
    <xdr:cxnSp macro="">
      <xdr:nvCxnSpPr>
        <xdr:cNvPr id="755" name="直線コネクタ 754">
          <a:extLst>
            <a:ext uri="{FF2B5EF4-FFF2-40B4-BE49-F238E27FC236}">
              <a16:creationId xmlns:a16="http://schemas.microsoft.com/office/drawing/2014/main" id="{11074B16-3938-4F72-86F8-79EE5BA13C57}"/>
            </a:ext>
          </a:extLst>
        </xdr:cNvPr>
        <xdr:cNvCxnSpPr/>
      </xdr:nvCxnSpPr>
      <xdr:spPr>
        <a:xfrm>
          <a:off x="21323300" y="6699377"/>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6" name="諸支出金平均値テキスト">
          <a:extLst>
            <a:ext uri="{FF2B5EF4-FFF2-40B4-BE49-F238E27FC236}">
              <a16:creationId xmlns:a16="http://schemas.microsoft.com/office/drawing/2014/main" id="{C686EC72-1079-4DDE-BC6B-BFAF0C5841B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a:extLst>
            <a:ext uri="{FF2B5EF4-FFF2-40B4-BE49-F238E27FC236}">
              <a16:creationId xmlns:a16="http://schemas.microsoft.com/office/drawing/2014/main" id="{005D2427-22BE-4CDA-9B0E-2E86D57359A4}"/>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12827</xdr:rowOff>
    </xdr:from>
    <xdr:to>
      <xdr:col>111</xdr:col>
      <xdr:colOff>177800</xdr:colOff>
      <xdr:row>39</xdr:row>
      <xdr:rowOff>42926</xdr:rowOff>
    </xdr:to>
    <xdr:cxnSp macro="">
      <xdr:nvCxnSpPr>
        <xdr:cNvPr id="758" name="直線コネクタ 757">
          <a:extLst>
            <a:ext uri="{FF2B5EF4-FFF2-40B4-BE49-F238E27FC236}">
              <a16:creationId xmlns:a16="http://schemas.microsoft.com/office/drawing/2014/main" id="{B0F5BFE7-E86B-48A4-B243-6B2058D58B15}"/>
            </a:ext>
          </a:extLst>
        </xdr:cNvPr>
        <xdr:cNvCxnSpPr/>
      </xdr:nvCxnSpPr>
      <xdr:spPr>
        <a:xfrm flipV="1">
          <a:off x="20434300" y="6699377"/>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a:extLst>
            <a:ext uri="{FF2B5EF4-FFF2-40B4-BE49-F238E27FC236}">
              <a16:creationId xmlns:a16="http://schemas.microsoft.com/office/drawing/2014/main" id="{B39799B5-87BD-489D-8645-89FFA5679791}"/>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0" name="テキスト ボックス 759">
          <a:extLst>
            <a:ext uri="{FF2B5EF4-FFF2-40B4-BE49-F238E27FC236}">
              <a16:creationId xmlns:a16="http://schemas.microsoft.com/office/drawing/2014/main" id="{9BB5B301-F3AB-496A-B8E7-DF5FAD21E387}"/>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37592</xdr:rowOff>
    </xdr:from>
    <xdr:to>
      <xdr:col>107</xdr:col>
      <xdr:colOff>50800</xdr:colOff>
      <xdr:row>39</xdr:row>
      <xdr:rowOff>42926</xdr:rowOff>
    </xdr:to>
    <xdr:cxnSp macro="">
      <xdr:nvCxnSpPr>
        <xdr:cNvPr id="761" name="直線コネクタ 760">
          <a:extLst>
            <a:ext uri="{FF2B5EF4-FFF2-40B4-BE49-F238E27FC236}">
              <a16:creationId xmlns:a16="http://schemas.microsoft.com/office/drawing/2014/main" id="{F4645410-0FB4-4E3C-B478-08A8EDFC0794}"/>
            </a:ext>
          </a:extLst>
        </xdr:cNvPr>
        <xdr:cNvCxnSpPr/>
      </xdr:nvCxnSpPr>
      <xdr:spPr>
        <a:xfrm>
          <a:off x="19545300" y="672414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a:extLst>
            <a:ext uri="{FF2B5EF4-FFF2-40B4-BE49-F238E27FC236}">
              <a16:creationId xmlns:a16="http://schemas.microsoft.com/office/drawing/2014/main" id="{213B7A07-6991-45C6-912A-2F527FB678AE}"/>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3" name="テキスト ボックス 762">
          <a:extLst>
            <a:ext uri="{FF2B5EF4-FFF2-40B4-BE49-F238E27FC236}">
              <a16:creationId xmlns:a16="http://schemas.microsoft.com/office/drawing/2014/main" id="{6A113315-2C7D-41E4-A659-8FA8839F9A8D}"/>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35687</xdr:rowOff>
    </xdr:from>
    <xdr:to>
      <xdr:col>102</xdr:col>
      <xdr:colOff>114300</xdr:colOff>
      <xdr:row>39</xdr:row>
      <xdr:rowOff>37592</xdr:rowOff>
    </xdr:to>
    <xdr:cxnSp macro="">
      <xdr:nvCxnSpPr>
        <xdr:cNvPr id="764" name="直線コネクタ 763">
          <a:extLst>
            <a:ext uri="{FF2B5EF4-FFF2-40B4-BE49-F238E27FC236}">
              <a16:creationId xmlns:a16="http://schemas.microsoft.com/office/drawing/2014/main" id="{FD1EA4BF-6F97-4326-A6FB-8DF09BF35520}"/>
            </a:ext>
          </a:extLst>
        </xdr:cNvPr>
        <xdr:cNvCxnSpPr/>
      </xdr:nvCxnSpPr>
      <xdr:spPr>
        <a:xfrm>
          <a:off x="18656300" y="672223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a:extLst>
            <a:ext uri="{FF2B5EF4-FFF2-40B4-BE49-F238E27FC236}">
              <a16:creationId xmlns:a16="http://schemas.microsoft.com/office/drawing/2014/main" id="{93227D66-12A2-4CDA-89BC-685F8181355A}"/>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6" name="テキスト ボックス 765">
          <a:extLst>
            <a:ext uri="{FF2B5EF4-FFF2-40B4-BE49-F238E27FC236}">
              <a16:creationId xmlns:a16="http://schemas.microsoft.com/office/drawing/2014/main" id="{3CD57EB4-F23E-4A44-9456-B5B1CBE8BA50}"/>
            </a:ext>
          </a:extLst>
        </xdr:cNvPr>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a:extLst>
            <a:ext uri="{FF2B5EF4-FFF2-40B4-BE49-F238E27FC236}">
              <a16:creationId xmlns:a16="http://schemas.microsoft.com/office/drawing/2014/main" id="{B897662D-D7F9-4900-AE69-89336556E375}"/>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8" name="テキスト ボックス 767">
          <a:extLst>
            <a:ext uri="{FF2B5EF4-FFF2-40B4-BE49-F238E27FC236}">
              <a16:creationId xmlns:a16="http://schemas.microsoft.com/office/drawing/2014/main" id="{93140EE1-2CE6-4975-92E5-ED2FC1CECD6D}"/>
            </a:ext>
          </a:extLst>
        </xdr:cNvPr>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1DB53171-D561-4DE0-B003-2D98AB317179}"/>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1D376142-4A1B-46FE-9E1C-36E62C4C1344}"/>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C0A38D5F-450A-4D85-9EBD-9FBDCA3280FE}"/>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310926CC-1E69-42F1-B1E2-A31DCBB8CF98}"/>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D4D7F55C-3E05-4657-BFF6-B4768CEEBB9D}"/>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74" name="楕円 773">
          <a:extLst>
            <a:ext uri="{FF2B5EF4-FFF2-40B4-BE49-F238E27FC236}">
              <a16:creationId xmlns:a16="http://schemas.microsoft.com/office/drawing/2014/main" id="{534CA2A4-292D-41CA-9625-FF52365CCB92}"/>
            </a:ext>
          </a:extLst>
        </xdr:cNvPr>
        <xdr:cNvSpPr/>
      </xdr:nvSpPr>
      <xdr:spPr>
        <a:xfrm>
          <a:off x="221107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72407</xdr:rowOff>
    </xdr:from>
    <xdr:ext cx="313932" cy="259045"/>
    <xdr:sp macro="" textlink="">
      <xdr:nvSpPr>
        <xdr:cNvPr id="775" name="諸支出金該当値テキスト">
          <a:extLst>
            <a:ext uri="{FF2B5EF4-FFF2-40B4-BE49-F238E27FC236}">
              <a16:creationId xmlns:a16="http://schemas.microsoft.com/office/drawing/2014/main" id="{19CEC071-5EF9-4D36-8DFB-64A43B8333A6}"/>
            </a:ext>
          </a:extLst>
        </xdr:cNvPr>
        <xdr:cNvSpPr txBox="1"/>
      </xdr:nvSpPr>
      <xdr:spPr>
        <a:xfrm>
          <a:off x="22212300" y="658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133477</xdr:rowOff>
    </xdr:from>
    <xdr:to>
      <xdr:col>112</xdr:col>
      <xdr:colOff>38100</xdr:colOff>
      <xdr:row>39</xdr:row>
      <xdr:rowOff>63627</xdr:rowOff>
    </xdr:to>
    <xdr:sp macro="" textlink="">
      <xdr:nvSpPr>
        <xdr:cNvPr id="776" name="楕円 775">
          <a:extLst>
            <a:ext uri="{FF2B5EF4-FFF2-40B4-BE49-F238E27FC236}">
              <a16:creationId xmlns:a16="http://schemas.microsoft.com/office/drawing/2014/main" id="{94C6A200-75E8-4A86-83C7-A22BABDEEBBE}"/>
            </a:ext>
          </a:extLst>
        </xdr:cNvPr>
        <xdr:cNvSpPr/>
      </xdr:nvSpPr>
      <xdr:spPr>
        <a:xfrm>
          <a:off x="21272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54754</xdr:rowOff>
    </xdr:from>
    <xdr:ext cx="313932" cy="259045"/>
    <xdr:sp macro="" textlink="">
      <xdr:nvSpPr>
        <xdr:cNvPr id="777" name="テキスト ボックス 776">
          <a:extLst>
            <a:ext uri="{FF2B5EF4-FFF2-40B4-BE49-F238E27FC236}">
              <a16:creationId xmlns:a16="http://schemas.microsoft.com/office/drawing/2014/main" id="{C6064CF1-207E-400F-B36D-97A8E0944AA2}"/>
            </a:ext>
          </a:extLst>
        </xdr:cNvPr>
        <xdr:cNvSpPr txBox="1"/>
      </xdr:nvSpPr>
      <xdr:spPr>
        <a:xfrm>
          <a:off x="21166333" y="67413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163576</xdr:rowOff>
    </xdr:from>
    <xdr:to>
      <xdr:col>107</xdr:col>
      <xdr:colOff>101600</xdr:colOff>
      <xdr:row>39</xdr:row>
      <xdr:rowOff>93726</xdr:rowOff>
    </xdr:to>
    <xdr:sp macro="" textlink="">
      <xdr:nvSpPr>
        <xdr:cNvPr id="778" name="楕円 777">
          <a:extLst>
            <a:ext uri="{FF2B5EF4-FFF2-40B4-BE49-F238E27FC236}">
              <a16:creationId xmlns:a16="http://schemas.microsoft.com/office/drawing/2014/main" id="{6351F9A2-6847-45C1-8184-BCCCB9478F64}"/>
            </a:ext>
          </a:extLst>
        </xdr:cNvPr>
        <xdr:cNvSpPr/>
      </xdr:nvSpPr>
      <xdr:spPr>
        <a:xfrm>
          <a:off x="20383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84853</xdr:rowOff>
    </xdr:from>
    <xdr:ext cx="249299" cy="259045"/>
    <xdr:sp macro="" textlink="">
      <xdr:nvSpPr>
        <xdr:cNvPr id="779" name="テキスト ボックス 778">
          <a:extLst>
            <a:ext uri="{FF2B5EF4-FFF2-40B4-BE49-F238E27FC236}">
              <a16:creationId xmlns:a16="http://schemas.microsoft.com/office/drawing/2014/main" id="{9F6B4682-EBD7-44EF-8D1E-78E55E56896C}"/>
            </a:ext>
          </a:extLst>
        </xdr:cNvPr>
        <xdr:cNvSpPr txBox="1"/>
      </xdr:nvSpPr>
      <xdr:spPr>
        <a:xfrm>
          <a:off x="20309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158242</xdr:rowOff>
    </xdr:from>
    <xdr:to>
      <xdr:col>102</xdr:col>
      <xdr:colOff>165100</xdr:colOff>
      <xdr:row>39</xdr:row>
      <xdr:rowOff>88392</xdr:rowOff>
    </xdr:to>
    <xdr:sp macro="" textlink="">
      <xdr:nvSpPr>
        <xdr:cNvPr id="780" name="楕円 779">
          <a:extLst>
            <a:ext uri="{FF2B5EF4-FFF2-40B4-BE49-F238E27FC236}">
              <a16:creationId xmlns:a16="http://schemas.microsoft.com/office/drawing/2014/main" id="{42F7C9E4-6B88-4473-854B-C9D39C7C1318}"/>
            </a:ext>
          </a:extLst>
        </xdr:cNvPr>
        <xdr:cNvSpPr/>
      </xdr:nvSpPr>
      <xdr:spPr>
        <a:xfrm>
          <a:off x="19494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79519</xdr:rowOff>
    </xdr:from>
    <xdr:ext cx="313932" cy="259045"/>
    <xdr:sp macro="" textlink="">
      <xdr:nvSpPr>
        <xdr:cNvPr id="781" name="テキスト ボックス 780">
          <a:extLst>
            <a:ext uri="{FF2B5EF4-FFF2-40B4-BE49-F238E27FC236}">
              <a16:creationId xmlns:a16="http://schemas.microsoft.com/office/drawing/2014/main" id="{C457438C-4FD6-4879-8823-20539AD09341}"/>
            </a:ext>
          </a:extLst>
        </xdr:cNvPr>
        <xdr:cNvSpPr txBox="1"/>
      </xdr:nvSpPr>
      <xdr:spPr>
        <a:xfrm>
          <a:off x="19388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156337</xdr:rowOff>
    </xdr:from>
    <xdr:to>
      <xdr:col>98</xdr:col>
      <xdr:colOff>38100</xdr:colOff>
      <xdr:row>39</xdr:row>
      <xdr:rowOff>86487</xdr:rowOff>
    </xdr:to>
    <xdr:sp macro="" textlink="">
      <xdr:nvSpPr>
        <xdr:cNvPr id="782" name="楕円 781">
          <a:extLst>
            <a:ext uri="{FF2B5EF4-FFF2-40B4-BE49-F238E27FC236}">
              <a16:creationId xmlns:a16="http://schemas.microsoft.com/office/drawing/2014/main" id="{CD0303D1-E5F7-4EA4-9C51-4BA86E14D713}"/>
            </a:ext>
          </a:extLst>
        </xdr:cNvPr>
        <xdr:cNvSpPr/>
      </xdr:nvSpPr>
      <xdr:spPr>
        <a:xfrm>
          <a:off x="18605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77614</xdr:rowOff>
    </xdr:from>
    <xdr:ext cx="313932" cy="259045"/>
    <xdr:sp macro="" textlink="">
      <xdr:nvSpPr>
        <xdr:cNvPr id="783" name="テキスト ボックス 782">
          <a:extLst>
            <a:ext uri="{FF2B5EF4-FFF2-40B4-BE49-F238E27FC236}">
              <a16:creationId xmlns:a16="http://schemas.microsoft.com/office/drawing/2014/main" id="{14576B53-2236-440D-B03C-93B4635BB64E}"/>
            </a:ext>
          </a:extLst>
        </xdr:cNvPr>
        <xdr:cNvSpPr txBox="1"/>
      </xdr:nvSpPr>
      <xdr:spPr>
        <a:xfrm>
          <a:off x="18499333" y="6764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AA4CA69D-4AD3-4C1B-9BC3-76A7405F5C6E}"/>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FA0C5C29-70CF-4D28-8175-7222BFAF6C28}"/>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2CB9C94E-2D46-4BD5-AC4B-4E64D5150D22}"/>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6A6F4A9E-D997-4A5E-B15F-812F441116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D0BAA62F-44FC-4A52-B832-A53156835C62}"/>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E8A10C05-0557-40D2-A9D0-74A593652051}"/>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96EF4968-018D-461E-9BEB-51DB51A8E73E}"/>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D734C944-B7A0-4054-8B0C-AA9B14EE9785}"/>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3ECB853A-14D6-4CC7-BE0B-611C41B43C8C}"/>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D8FD4CB7-8FB9-4B79-9AE1-BEB392ED236E}"/>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634A2A52-6851-42F0-B459-719955591A4B}"/>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9C309CC8-DA3E-411E-A681-D6B9EE492E43}"/>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A7C1A819-F117-4630-9549-0A7F9AAF419B}"/>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A29BB512-1430-43B2-9F1C-998C6F68CFF4}"/>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5FE14C7A-96DE-4D4E-8ECD-9DA0E513EC9D}"/>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67551E78-EC3A-496D-803F-EC2945CD524D}"/>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3895C4F7-43EB-4777-8CA4-66258FD21AF6}"/>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7B11B2B0-14AB-4014-B8A4-2E9F9A4B76B7}"/>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AAB386AD-A7C1-4A4B-B84F-46F0BB449CC9}"/>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58100792-8026-4E14-AB70-6230E361C852}"/>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22975FDF-3374-4BBD-B20A-7AFEB2413BA7}"/>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C6D5C6AD-3BC4-47FF-9BB7-82BB5371360F}"/>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E1D0D31A-B718-4BCE-9F1A-BBC48F1DC80E}"/>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6BC3AA38-32FF-44F1-BCF8-8008F62C8AEF}"/>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B580B8B8-FCB0-41BE-AE39-C2C640E4C54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5C9368D6-AAC5-426A-B8D9-3D3B579E66F2}"/>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24496753-A34F-4916-BC43-774E44899619}"/>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1423BA25-2681-45C8-A52D-45069DC7DA07}"/>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6B8B120A-6B20-4160-B079-EF4AF7EB2799}"/>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C453C0F4-D3A1-4C97-9659-C753BF9F6209}"/>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5F18CAA-9F15-429A-800A-72155BB1BA0E}"/>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89514C3D-F3B6-423F-8765-439DE79339D4}"/>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B0F74A44-0E79-4BD8-B943-754D3E027B91}"/>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9EAE09EE-79DB-4511-BDE3-6D12CF1A3548}"/>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6EEAD2F6-11E4-4BBD-B8F8-7B3FC3F68705}"/>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8E3DEFB-0EB5-488C-A427-A667521BDBD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1D847DB1-4C6B-452E-B693-5441B410F38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B96A62E6-38C2-4F22-8432-960812919CE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E81A6D47-8E99-4478-A850-9692D1E624AE}"/>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9DB1546F-6A1F-4B7F-9E17-E963DD892B0C}"/>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D798AF7-CE5C-45EC-8AD5-FA856391E5F6}"/>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1ACF13DD-F4A5-4FAB-AA0C-114EC8FDC8AA}"/>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F895765-8CFF-40C6-86F7-00232C885BC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19E02872-0E34-4A05-8B74-38C2E074DE5C}"/>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2B21C50B-7BAA-48C6-9CAC-98719CF1745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43AAEAF-B50E-42C3-B849-E3B1B045D3FB}"/>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783BE3FC-216E-42FD-A045-A11639D6C16B}"/>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2E587344-493B-4BE2-BDF1-62D3065A9634}"/>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85546B78-3AE0-4F64-A25F-29FE4F5B2668}"/>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4881903-A945-434D-84DB-469464535285}"/>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8A9DF383-1EA8-4D86-A3CB-36A3C8615F29}"/>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42EA99D8-CD7E-45E2-ACA4-001165CC46FF}"/>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総務費は令和２年度に実施した特別定額給付金事業の終了により類似団体と同様に大幅に減少し、住民一人当たり</a:t>
          </a:r>
          <a:r>
            <a:rPr kumimoji="1" lang="en-US" altLang="ja-JP" sz="1300">
              <a:latin typeface="ＭＳ Ｐゴシック" panose="020B0600070205080204" pitchFamily="50" charset="-128"/>
              <a:ea typeface="ＭＳ Ｐゴシック" panose="020B0600070205080204" pitchFamily="50" charset="-128"/>
            </a:rPr>
            <a:t>39,641</a:t>
          </a:r>
          <a:r>
            <a:rPr kumimoji="1" lang="ja-JP" altLang="en-US" sz="1300">
              <a:latin typeface="ＭＳ Ｐゴシック" panose="020B0600070205080204" pitchFamily="50" charset="-128"/>
              <a:ea typeface="ＭＳ Ｐゴシック" panose="020B0600070205080204" pitchFamily="50" charset="-128"/>
            </a:rPr>
            <a:t>円となった。また、市役所本庁舎耐震化整備の規模縮小もあり、令和３年度は類似団体平均を下回ることとなった。</a:t>
          </a:r>
        </a:p>
        <a:p>
          <a:r>
            <a:rPr kumimoji="1" lang="ja-JP" altLang="en-US" sz="1300">
              <a:latin typeface="ＭＳ Ｐゴシック" panose="020B0600070205080204" pitchFamily="50" charset="-128"/>
              <a:ea typeface="ＭＳ Ｐゴシック" panose="020B0600070205080204" pitchFamily="50" charset="-128"/>
            </a:rPr>
            <a:t>　民生費は子どもセンター建設事業や子育て世帯臨時特別給付金事業経費の増加などにより、住民一人当たり</a:t>
          </a:r>
          <a:r>
            <a:rPr kumimoji="1" lang="en-US" altLang="ja-JP" sz="1300">
              <a:latin typeface="ＭＳ Ｐゴシック" panose="020B0600070205080204" pitchFamily="50" charset="-128"/>
              <a:ea typeface="ＭＳ Ｐゴシック" panose="020B0600070205080204" pitchFamily="50" charset="-128"/>
            </a:rPr>
            <a:t>193,793</a:t>
          </a:r>
          <a:r>
            <a:rPr kumimoji="1" lang="ja-JP" altLang="en-US" sz="1300">
              <a:latin typeface="ＭＳ Ｐゴシック" panose="020B0600070205080204" pitchFamily="50" charset="-128"/>
              <a:ea typeface="ＭＳ Ｐゴシック" panose="020B0600070205080204" pitchFamily="50" charset="-128"/>
            </a:rPr>
            <a:t>円に増加した。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衛生費は火葬場整備事業や新型コロナウイルス感染症対応経費の増加などにより住民一人当たり</a:t>
          </a:r>
          <a:r>
            <a:rPr kumimoji="1" lang="en-US" altLang="ja-JP" sz="1300">
              <a:latin typeface="ＭＳ Ｐゴシック" panose="020B0600070205080204" pitchFamily="50" charset="-128"/>
              <a:ea typeface="ＭＳ Ｐゴシック" panose="020B0600070205080204" pitchFamily="50" charset="-128"/>
            </a:rPr>
            <a:t>50,527</a:t>
          </a:r>
          <a:r>
            <a:rPr kumimoji="1" lang="ja-JP" altLang="en-US" sz="1300">
              <a:latin typeface="ＭＳ Ｐゴシック" panose="020B0600070205080204" pitchFamily="50" charset="-128"/>
              <a:ea typeface="ＭＳ Ｐゴシック" panose="020B0600070205080204" pitchFamily="50" charset="-128"/>
            </a:rPr>
            <a:t>円となり、類似団体平均を上回った。</a:t>
          </a:r>
        </a:p>
        <a:p>
          <a:r>
            <a:rPr kumimoji="1" lang="ja-JP" altLang="en-US" sz="1300">
              <a:latin typeface="ＭＳ Ｐゴシック" panose="020B0600070205080204" pitchFamily="50" charset="-128"/>
              <a:ea typeface="ＭＳ Ｐゴシック" panose="020B0600070205080204" pitchFamily="50" charset="-128"/>
            </a:rPr>
            <a:t>　土木費は西大寺駅北口駅前広場整備の事業費が大きく減少したことで住民一人当たり</a:t>
          </a:r>
          <a:r>
            <a:rPr kumimoji="1" lang="en-US" altLang="ja-JP" sz="1300">
              <a:latin typeface="ＭＳ Ｐゴシック" panose="020B0600070205080204" pitchFamily="50" charset="-128"/>
              <a:ea typeface="ＭＳ Ｐゴシック" panose="020B0600070205080204" pitchFamily="50" charset="-128"/>
            </a:rPr>
            <a:t>25,182</a:t>
          </a:r>
          <a:r>
            <a:rPr kumimoji="1" lang="ja-JP" altLang="en-US" sz="1300">
              <a:latin typeface="ＭＳ Ｐゴシック" panose="020B0600070205080204" pitchFamily="50" charset="-128"/>
              <a:ea typeface="ＭＳ Ｐゴシック" panose="020B0600070205080204" pitchFamily="50" charset="-128"/>
            </a:rPr>
            <a:t>円となり、前年度と比べ減少した。</a:t>
          </a:r>
        </a:p>
        <a:p>
          <a:r>
            <a:rPr kumimoji="1" lang="ja-JP" altLang="en-US" sz="1300">
              <a:latin typeface="ＭＳ Ｐゴシック" panose="020B0600070205080204" pitchFamily="50" charset="-128"/>
              <a:ea typeface="ＭＳ Ｐゴシック" panose="020B0600070205080204" pitchFamily="50" charset="-128"/>
            </a:rPr>
            <a:t>　公債費が住民一人当たり</a:t>
          </a:r>
          <a:r>
            <a:rPr kumimoji="1" lang="en-US" altLang="ja-JP" sz="1300">
              <a:latin typeface="ＭＳ Ｐゴシック" panose="020B0600070205080204" pitchFamily="50" charset="-128"/>
              <a:ea typeface="ＭＳ Ｐゴシック" panose="020B0600070205080204" pitchFamily="50" charset="-128"/>
            </a:rPr>
            <a:t>52,020</a:t>
          </a:r>
          <a:r>
            <a:rPr kumimoji="1" lang="ja-JP" altLang="en-US" sz="1300">
              <a:latin typeface="ＭＳ Ｐゴシック" panose="020B0600070205080204" pitchFamily="50" charset="-128"/>
              <a:ea typeface="ＭＳ Ｐゴシック" panose="020B0600070205080204" pitchFamily="50" charset="-128"/>
            </a:rPr>
            <a:t>円となっており、他の目的のコストは類似団体平均と同程度かそれ以下である中、類似団体平均に比べ高止まりしている。これは、過去の保健所等複合施設建設や文化振興施設整備等の大型投資的事業の実施による地方債残高が多いことや、土地開発公社解散のための第三セクター等改革推進債の影響が大きいといえる。公債費の負担は財政運営においても重い負担となっており、今後も普通建設事業の精査による市債発行の適正化を図り、市債残高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9D887E53-DAC1-4D12-B725-67B4F21F13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D5F9D737-D800-4C3D-AFDE-995B140E8212}"/>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21FBF7BD-F750-4743-994F-14231ED078C1}"/>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AD3D2F7F-E62E-489A-B3D7-9229C18CCC09}"/>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E28DB7EA-C29F-4ED3-8BEB-3B5B1063B52F}"/>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1D06CF61-0A70-4992-9F66-A1A309F60906}"/>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25438607-6677-498E-9285-FEB9D7E8B30D}"/>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B18D2913-2159-46FF-B571-57A871F359E2}"/>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7D5AF3FB-B7ED-4373-BC92-4AF2480D707B}"/>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6432D87F-CCE2-4D11-B15A-D338594C0473}"/>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F793C8D3-5E13-44C8-AC78-9DE60BE3531A}"/>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859B6B76-D8FE-4979-9FE2-187A31607B33}"/>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DA13ECAD-C815-4A5D-A9E5-0DC4BE85FCC1}"/>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a:effectLst/>
            </a:rPr>
            <a:t>　実質収支については、前年度に続き歳入歳出差引額の増加により黒字額が</a:t>
          </a:r>
          <a:r>
            <a:rPr lang="en-US" altLang="ja-JP" sz="1100">
              <a:effectLst/>
            </a:rPr>
            <a:t>3,209</a:t>
          </a:r>
          <a:r>
            <a:rPr lang="ja-JP" altLang="en-US" sz="1100">
              <a:effectLst/>
            </a:rPr>
            <a:t>百万円増加した。実質単年度収支も前年度に続き黒字となり、黒字額も</a:t>
          </a:r>
          <a:r>
            <a:rPr lang="en-US" altLang="ja-JP" sz="1100">
              <a:effectLst/>
            </a:rPr>
            <a:t>1,102</a:t>
          </a:r>
          <a:r>
            <a:rPr lang="ja-JP" altLang="en-US" sz="1100">
              <a:effectLst/>
            </a:rPr>
            <a:t>百万円増加した。</a:t>
          </a:r>
        </a:p>
        <a:p>
          <a:pPr eaLnBrk="1" fontAlgn="auto" latinLnBrk="0" hangingPunct="1"/>
          <a:r>
            <a:rPr lang="ja-JP" altLang="en-US" sz="1100">
              <a:effectLst/>
            </a:rPr>
            <a:t>　また、財政調整基金については取り崩しがなく、さらに令和</a:t>
          </a:r>
          <a:r>
            <a:rPr lang="en-US" altLang="ja-JP" sz="1100">
              <a:effectLst/>
            </a:rPr>
            <a:t>2</a:t>
          </a:r>
          <a:r>
            <a:rPr lang="ja-JP" altLang="en-US" sz="1100">
              <a:effectLst/>
            </a:rPr>
            <a:t>年度の歳計剰余金の積立を行ったため、残高が増加した。</a:t>
          </a:r>
        </a:p>
        <a:p>
          <a:pPr eaLnBrk="1" fontAlgn="auto" latinLnBrk="0" hangingPunct="1"/>
          <a:r>
            <a:rPr lang="ja-JP" altLang="en-US" sz="1100">
              <a:effectLst/>
            </a:rPr>
            <a:t>　今後も、事業の精査、効率的な執行に努めるとともに、財政健全化に向けた取組を進め、類似団体に比べて低い財政調整基金残高の更なる確保に努める。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EC83F8E9-4795-4AFC-A3F6-DDED7744C2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5E473225-F01F-43FC-8B6E-BB7D6501EE67}"/>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55D84F4A-C790-4C6C-9C7D-17C141353E9A}"/>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F11574DB-3178-48CE-B39B-9D1C470DB3EF}"/>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F438C793-6ABE-4A0A-B38D-7E7907E0D25F}"/>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B37E47A5-DE86-466D-B5DD-CD97CF52B006}"/>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F54A4585-BF80-4809-9CF9-08CF8021A1A1}"/>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奈良県奈良市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94F98BBE-2216-4332-B2D8-C59265F19635}"/>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8FAACB0F-C264-4713-98CB-C790ADD848DB}"/>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令和３年度決算における全ての会計の実質収支については、</a:t>
          </a:r>
          <a:r>
            <a:rPr kumimoji="1" lang="en-US" altLang="ja-JP" sz="1400">
              <a:latin typeface="ＭＳ ゴシック" pitchFamily="49" charset="-128"/>
              <a:ea typeface="ＭＳ ゴシック" pitchFamily="49" charset="-128"/>
            </a:rPr>
            <a:t>15,124</a:t>
          </a:r>
          <a:r>
            <a:rPr kumimoji="1" lang="ja-JP" altLang="en-US" sz="1400">
              <a:latin typeface="ＭＳ ゴシック" pitchFamily="49" charset="-128"/>
              <a:ea typeface="ＭＳ ゴシック" pitchFamily="49" charset="-128"/>
            </a:rPr>
            <a:t>百万円の黒字であった。令和２年度が</a:t>
          </a:r>
          <a:r>
            <a:rPr kumimoji="1" lang="en-US" altLang="ja-JP" sz="1400">
              <a:latin typeface="ＭＳ ゴシック" pitchFamily="49" charset="-128"/>
              <a:ea typeface="ＭＳ ゴシック" pitchFamily="49" charset="-128"/>
            </a:rPr>
            <a:t>11,320</a:t>
          </a:r>
          <a:r>
            <a:rPr kumimoji="1" lang="ja-JP" altLang="en-US" sz="1400">
              <a:latin typeface="ＭＳ ゴシック" pitchFamily="49" charset="-128"/>
              <a:ea typeface="ＭＳ ゴシック" pitchFamily="49" charset="-128"/>
            </a:rPr>
            <a:t>百万円の黒字であったことから、黒字額が</a:t>
          </a:r>
          <a:r>
            <a:rPr kumimoji="1" lang="en-US" altLang="ja-JP" sz="1400">
              <a:latin typeface="ＭＳ ゴシック" pitchFamily="49" charset="-128"/>
              <a:ea typeface="ＭＳ ゴシック" pitchFamily="49" charset="-128"/>
            </a:rPr>
            <a:t>3,804</a:t>
          </a:r>
          <a:r>
            <a:rPr kumimoji="1" lang="ja-JP" altLang="en-US" sz="1400">
              <a:latin typeface="ＭＳ ゴシック" pitchFamily="49" charset="-128"/>
              <a:ea typeface="ＭＳ ゴシック" pitchFamily="49" charset="-128"/>
            </a:rPr>
            <a:t>百万円増加し、連結実質黒字比率は</a:t>
          </a:r>
          <a:r>
            <a:rPr kumimoji="1" lang="en-US" altLang="ja-JP" sz="1400">
              <a:latin typeface="ＭＳ ゴシック" pitchFamily="49" charset="-128"/>
              <a:ea typeface="ＭＳ ゴシック" pitchFamily="49" charset="-128"/>
            </a:rPr>
            <a:t>18.37</a:t>
          </a:r>
          <a:r>
            <a:rPr kumimoji="1" lang="ja-JP" altLang="en-US" sz="1400">
              <a:latin typeface="ＭＳ ゴシック" pitchFamily="49" charset="-128"/>
              <a:ea typeface="ＭＳ ゴシック" pitchFamily="49" charset="-128"/>
            </a:rPr>
            <a:t>％と、前年度比で</a:t>
          </a:r>
          <a:r>
            <a:rPr kumimoji="1" lang="en-US" altLang="ja-JP" sz="1400">
              <a:latin typeface="ＭＳ ゴシック" pitchFamily="49" charset="-128"/>
              <a:ea typeface="ＭＳ ゴシック" pitchFamily="49" charset="-128"/>
            </a:rPr>
            <a:t>3.92</a:t>
          </a:r>
          <a:r>
            <a:rPr kumimoji="1" lang="ja-JP" altLang="en-US" sz="1400">
              <a:latin typeface="ＭＳ ゴシック" pitchFamily="49" charset="-128"/>
              <a:ea typeface="ＭＳ ゴシック" pitchFamily="49" charset="-128"/>
            </a:rPr>
            <a:t>ポイント改善した。</a:t>
          </a:r>
        </a:p>
        <a:p>
          <a:r>
            <a:rPr kumimoji="1" lang="ja-JP" altLang="en-US" sz="1400">
              <a:latin typeface="ＭＳ ゴシック" pitchFamily="49" charset="-128"/>
              <a:ea typeface="ＭＳ ゴシック" pitchFamily="49" charset="-128"/>
            </a:rPr>
            <a:t>　実質黒字額は、一般会計において</a:t>
          </a:r>
          <a:r>
            <a:rPr kumimoji="1" lang="en-US" altLang="ja-JP" sz="1400">
              <a:latin typeface="ＭＳ ゴシック" pitchFamily="49" charset="-128"/>
              <a:ea typeface="ＭＳ ゴシック" pitchFamily="49" charset="-128"/>
            </a:rPr>
            <a:t>3,209</a:t>
          </a:r>
          <a:r>
            <a:rPr kumimoji="1" lang="ja-JP" altLang="en-US" sz="1400">
              <a:latin typeface="ＭＳ ゴシック" pitchFamily="49" charset="-128"/>
              <a:ea typeface="ＭＳ ゴシック" pitchFamily="49" charset="-128"/>
            </a:rPr>
            <a:t>百万円増加しており、このことにより標準財政規模比は</a:t>
          </a:r>
          <a:r>
            <a:rPr kumimoji="1" lang="en-US" altLang="ja-JP" sz="1400">
              <a:latin typeface="ＭＳ ゴシック" pitchFamily="49" charset="-128"/>
              <a:ea typeface="ＭＳ ゴシック" pitchFamily="49" charset="-128"/>
            </a:rPr>
            <a:t>3.08</a:t>
          </a:r>
          <a:r>
            <a:rPr kumimoji="1" lang="ja-JP" altLang="en-US" sz="1400">
              <a:latin typeface="ＭＳ ゴシック" pitchFamily="49" charset="-128"/>
              <a:ea typeface="ＭＳ ゴシック" pitchFamily="49" charset="-128"/>
            </a:rPr>
            <a:t>ポイント増加し、全体の改善の大半を占めている。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住宅新築資金等貸付金特別会計は、貸付金の滞納により慢性的に赤字であったが、令和３年度に一般会計から補填を行うことで赤字を解消した。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の黒字比率減少については、歳入である保険料が世帯数減により減少しているなか、令和２年度にコロナによる受診控えで減少した歳出である給付費が、令和３年度にはコロナ前に戻りつつあることが要因として挙げ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C70BC176-C8F0-4D32-8B36-F3AF0D65384D}"/>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131052B7-B6EF-4E38-955D-49333122D29C}"/>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C028F65-AC7C-41CC-A1AC-114423C13FE3}"/>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9158DE20-9B22-4810-AD53-8A5C8096A0E5}"/>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DCE42817-C5E4-4E51-A436-ADFD82116361}"/>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FC7FF433-FA44-4E3A-8CF4-8D72C01EC95F}"/>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7936BD3E-332D-4F66-AC1F-C6ECF3BDA388}"/>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81A51E0C-C8C5-4FA1-B071-605B71FCE18A}"/>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B2DCF4E2-CBBE-4C84-AFBE-547A72002A39}"/>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9138A9A1-AC38-4769-B637-AD94919D4E41}"/>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82309E3D-D33F-4D0F-B5B6-D5B8D3687304}"/>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9314;&#36001;&#25919;&#31532;&#65297;&#20418;\03&#27770;&#31639;&#38306;&#20418;\R3&#26222;&#36890;&#20250;&#35336;&#27770;&#31639;&#32113;&#35336;\19%20&#36001;&#25919;&#29366;&#27841;&#36039;&#26009;&#38598;%20&#12304;3&#26376;20&#26085;&#22269;&#22238;&#31572;&#32224;&#20999;&#12305;\05%20&#24046;&#26367;&#12539;&#20462;&#27491;&#12487;&#12540;&#12479;\29_&#22856;&#33391;&#30476;\&#20316;&#26989;&#23436;&#20102;&#28168;\zai03-01nara%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H29</v>
          </cell>
          <cell r="D3">
            <v>22362</v>
          </cell>
          <cell r="F3">
            <v>48088</v>
          </cell>
        </row>
        <row r="5">
          <cell r="A5" t="str">
            <v xml:space="preserve"> H30</v>
          </cell>
          <cell r="D5">
            <v>27854</v>
          </cell>
          <cell r="F5">
            <v>46457</v>
          </cell>
        </row>
        <row r="7">
          <cell r="A7" t="str">
            <v xml:space="preserve"> R01</v>
          </cell>
          <cell r="D7">
            <v>33705</v>
          </cell>
          <cell r="F7">
            <v>51849</v>
          </cell>
        </row>
        <row r="9">
          <cell r="A9" t="str">
            <v xml:space="preserve"> R02</v>
          </cell>
          <cell r="D9">
            <v>60930</v>
          </cell>
          <cell r="F9">
            <v>52191</v>
          </cell>
        </row>
        <row r="11">
          <cell r="A11" t="str">
            <v xml:space="preserve"> R03</v>
          </cell>
          <cell r="D11">
            <v>43059</v>
          </cell>
          <cell r="F11">
            <v>48105</v>
          </cell>
        </row>
        <row r="18">
          <cell r="B18" t="str">
            <v>H29</v>
          </cell>
          <cell r="C18" t="str">
            <v>H30</v>
          </cell>
          <cell r="D18" t="str">
            <v>R01</v>
          </cell>
          <cell r="E18" t="str">
            <v>R02</v>
          </cell>
          <cell r="F18" t="str">
            <v>R03</v>
          </cell>
        </row>
        <row r="19">
          <cell r="A19" t="str">
            <v>実質収支額</v>
          </cell>
          <cell r="B19">
            <v>0.6</v>
          </cell>
          <cell r="C19">
            <v>0.61</v>
          </cell>
          <cell r="D19">
            <v>0.78</v>
          </cell>
          <cell r="E19">
            <v>2.92</v>
          </cell>
          <cell r="F19">
            <v>6.68</v>
          </cell>
        </row>
        <row r="20">
          <cell r="A20" t="str">
            <v>財政調整基金残高</v>
          </cell>
          <cell r="B20">
            <v>2.0499999999999998</v>
          </cell>
          <cell r="C20">
            <v>1.56</v>
          </cell>
          <cell r="D20">
            <v>1.88</v>
          </cell>
          <cell r="E20">
            <v>2.86</v>
          </cell>
          <cell r="F20">
            <v>4.42</v>
          </cell>
        </row>
        <row r="21">
          <cell r="A21" t="str">
            <v>実質単年度収支</v>
          </cell>
          <cell r="B21">
            <v>-0.36</v>
          </cell>
          <cell r="C21">
            <v>-0.79</v>
          </cell>
          <cell r="D21">
            <v>0.17</v>
          </cell>
          <cell r="E21">
            <v>2.69</v>
          </cell>
          <cell r="F21">
            <v>3.9</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v>0.08</v>
          </cell>
          <cell r="C28" t="e">
            <v>#N/A</v>
          </cell>
          <cell r="D28" t="e">
            <v>#VALUE!</v>
          </cell>
          <cell r="E28" t="e">
            <v>#VALUE!</v>
          </cell>
          <cell r="F28" t="e">
            <v>#VALUE!</v>
          </cell>
          <cell r="G28" t="e">
            <v>#VALUE!</v>
          </cell>
          <cell r="H28" t="e">
            <v>#VALUE!</v>
          </cell>
          <cell r="I28" t="e">
            <v>#VALUE!</v>
          </cell>
          <cell r="J28" t="e">
            <v>#VALUE!</v>
          </cell>
          <cell r="K28" t="e">
            <v>#VALUE!</v>
          </cell>
        </row>
        <row r="29">
          <cell r="A29" t="str">
            <v>住宅新築資金等貸付金特別会計</v>
          </cell>
          <cell r="B29">
            <v>0.72</v>
          </cell>
          <cell r="C29" t="e">
            <v>#N/A</v>
          </cell>
          <cell r="D29">
            <v>0.72</v>
          </cell>
          <cell r="E29" t="e">
            <v>#N/A</v>
          </cell>
          <cell r="F29">
            <v>0.71</v>
          </cell>
          <cell r="G29" t="e">
            <v>#N/A</v>
          </cell>
          <cell r="H29">
            <v>0.68</v>
          </cell>
          <cell r="I29" t="e">
            <v>#N/A</v>
          </cell>
          <cell r="J29" t="e">
            <v>#N/A</v>
          </cell>
          <cell r="K29">
            <v>0</v>
          </cell>
        </row>
        <row r="30">
          <cell r="A30" t="str">
            <v>後期高齢者医療特別会計</v>
          </cell>
          <cell r="B30" t="e">
            <v>#N/A</v>
          </cell>
          <cell r="C30">
            <v>0.08</v>
          </cell>
          <cell r="D30" t="e">
            <v>#N/A</v>
          </cell>
          <cell r="E30">
            <v>0.03</v>
          </cell>
          <cell r="F30" t="e">
            <v>#N/A</v>
          </cell>
          <cell r="G30">
            <v>0.02</v>
          </cell>
          <cell r="H30" t="e">
            <v>#N/A</v>
          </cell>
          <cell r="I30">
            <v>0.01</v>
          </cell>
          <cell r="J30" t="e">
            <v>#N/A</v>
          </cell>
          <cell r="K30">
            <v>0.02</v>
          </cell>
        </row>
        <row r="31">
          <cell r="A31" t="str">
            <v>病院事業会計</v>
          </cell>
          <cell r="B31" t="e">
            <v>#N/A</v>
          </cell>
          <cell r="C31">
            <v>0.43</v>
          </cell>
          <cell r="D31" t="e">
            <v>#N/A</v>
          </cell>
          <cell r="E31">
            <v>0.44</v>
          </cell>
          <cell r="F31" t="e">
            <v>#N/A</v>
          </cell>
          <cell r="G31">
            <v>0.43</v>
          </cell>
          <cell r="H31" t="e">
            <v>#N/A</v>
          </cell>
          <cell r="I31">
            <v>0.04</v>
          </cell>
          <cell r="J31" t="e">
            <v>#N/A</v>
          </cell>
          <cell r="K31">
            <v>0.04</v>
          </cell>
        </row>
        <row r="32">
          <cell r="A32" t="str">
            <v>国民健康保険特別会計</v>
          </cell>
          <cell r="B32" t="e">
            <v>#N/A</v>
          </cell>
          <cell r="C32">
            <v>0.74</v>
          </cell>
          <cell r="D32" t="e">
            <v>#N/A</v>
          </cell>
          <cell r="E32">
            <v>7.0000000000000007E-2</v>
          </cell>
          <cell r="F32" t="e">
            <v>#N/A</v>
          </cell>
          <cell r="G32">
            <v>0.09</v>
          </cell>
          <cell r="H32" t="e">
            <v>#N/A</v>
          </cell>
          <cell r="I32">
            <v>0.42</v>
          </cell>
          <cell r="J32" t="e">
            <v>#N/A</v>
          </cell>
          <cell r="K32">
            <v>7.0000000000000007E-2</v>
          </cell>
        </row>
        <row r="33">
          <cell r="A33" t="str">
            <v>介護保険特別会計</v>
          </cell>
          <cell r="B33" t="e">
            <v>#N/A</v>
          </cell>
          <cell r="C33">
            <v>0.31</v>
          </cell>
          <cell r="D33" t="e">
            <v>#N/A</v>
          </cell>
          <cell r="E33">
            <v>0.97</v>
          </cell>
          <cell r="F33" t="e">
            <v>#N/A</v>
          </cell>
          <cell r="G33">
            <v>1.03</v>
          </cell>
          <cell r="H33" t="e">
            <v>#N/A</v>
          </cell>
          <cell r="I33">
            <v>0.78</v>
          </cell>
          <cell r="J33" t="e">
            <v>#N/A</v>
          </cell>
          <cell r="K33">
            <v>1.04</v>
          </cell>
        </row>
        <row r="34">
          <cell r="A34" t="str">
            <v>下水道事業会計</v>
          </cell>
          <cell r="B34" t="e">
            <v>#N/A</v>
          </cell>
          <cell r="C34">
            <v>1.21</v>
          </cell>
          <cell r="D34" t="e">
            <v>#N/A</v>
          </cell>
          <cell r="E34">
            <v>1.59</v>
          </cell>
          <cell r="F34" t="e">
            <v>#N/A</v>
          </cell>
          <cell r="G34">
            <v>1.64</v>
          </cell>
          <cell r="H34" t="e">
            <v>#N/A</v>
          </cell>
          <cell r="I34">
            <v>2.21</v>
          </cell>
          <cell r="J34" t="e">
            <v>#N/A</v>
          </cell>
          <cell r="K34">
            <v>2.1800000000000002</v>
          </cell>
        </row>
        <row r="35">
          <cell r="A35" t="str">
            <v>一般会計</v>
          </cell>
          <cell r="B35" t="e">
            <v>#N/A</v>
          </cell>
          <cell r="C35">
            <v>1.41</v>
          </cell>
          <cell r="D35" t="e">
            <v>#N/A</v>
          </cell>
          <cell r="E35">
            <v>1.33</v>
          </cell>
          <cell r="F35" t="e">
            <v>#N/A</v>
          </cell>
          <cell r="G35">
            <v>1.49</v>
          </cell>
          <cell r="H35" t="e">
            <v>#N/A</v>
          </cell>
          <cell r="I35">
            <v>3.6</v>
          </cell>
          <cell r="J35" t="e">
            <v>#N/A</v>
          </cell>
          <cell r="K35">
            <v>6.68</v>
          </cell>
        </row>
        <row r="36">
          <cell r="A36" t="str">
            <v>水道事業会計</v>
          </cell>
          <cell r="B36" t="e">
            <v>#N/A</v>
          </cell>
          <cell r="C36">
            <v>6.65</v>
          </cell>
          <cell r="D36" t="e">
            <v>#N/A</v>
          </cell>
          <cell r="E36">
            <v>7.92</v>
          </cell>
          <cell r="F36" t="e">
            <v>#N/A</v>
          </cell>
          <cell r="G36">
            <v>7.76</v>
          </cell>
          <cell r="H36" t="e">
            <v>#N/A</v>
          </cell>
          <cell r="I36">
            <v>8.0299999999999994</v>
          </cell>
          <cell r="J36" t="e">
            <v>#N/A</v>
          </cell>
          <cell r="K36">
            <v>8.33</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12755</v>
          </cell>
          <cell r="G42">
            <v>13246</v>
          </cell>
          <cell r="J42">
            <v>12795</v>
          </cell>
          <cell r="M42">
            <v>12886</v>
          </cell>
          <cell r="P42">
            <v>12587</v>
          </cell>
        </row>
        <row r="43">
          <cell r="A43" t="str">
            <v>一時借入金の利子</v>
          </cell>
          <cell r="B43">
            <v>9</v>
          </cell>
          <cell r="E43">
            <v>7</v>
          </cell>
          <cell r="H43">
            <v>8</v>
          </cell>
          <cell r="K43">
            <v>11</v>
          </cell>
          <cell r="N43" t="str">
            <v>-</v>
          </cell>
        </row>
        <row r="44">
          <cell r="A44" t="str">
            <v>債務負担行為に基づく支出額</v>
          </cell>
          <cell r="B44">
            <v>7</v>
          </cell>
          <cell r="E44">
            <v>7</v>
          </cell>
          <cell r="H44">
            <v>4</v>
          </cell>
          <cell r="K44">
            <v>4</v>
          </cell>
          <cell r="N44">
            <v>4</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2024</v>
          </cell>
          <cell r="E46">
            <v>2060</v>
          </cell>
          <cell r="H46">
            <v>1774</v>
          </cell>
          <cell r="K46">
            <v>1367</v>
          </cell>
          <cell r="N46">
            <v>1352</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18571</v>
          </cell>
          <cell r="E49">
            <v>18566</v>
          </cell>
          <cell r="H49">
            <v>18105</v>
          </cell>
          <cell r="K49">
            <v>17972</v>
          </cell>
          <cell r="N49">
            <v>18419</v>
          </cell>
        </row>
        <row r="50">
          <cell r="A50" t="str">
            <v>実質公債費比率の分子</v>
          </cell>
          <cell r="B50" t="e">
            <v>#N/A</v>
          </cell>
          <cell r="C50">
            <v>7856</v>
          </cell>
          <cell r="D50" t="e">
            <v>#N/A</v>
          </cell>
          <cell r="E50" t="e">
            <v>#N/A</v>
          </cell>
          <cell r="F50">
            <v>7394</v>
          </cell>
          <cell r="G50" t="e">
            <v>#N/A</v>
          </cell>
          <cell r="H50" t="e">
            <v>#N/A</v>
          </cell>
          <cell r="I50">
            <v>7096</v>
          </cell>
          <cell r="J50" t="e">
            <v>#N/A</v>
          </cell>
          <cell r="K50" t="e">
            <v>#N/A</v>
          </cell>
          <cell r="L50">
            <v>6468</v>
          </cell>
          <cell r="M50" t="e">
            <v>#N/A</v>
          </cell>
          <cell r="N50" t="e">
            <v>#N/A</v>
          </cell>
          <cell r="O50">
            <v>7188</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118294</v>
          </cell>
          <cell r="G56">
            <v>118836</v>
          </cell>
          <cell r="J56">
            <v>119957</v>
          </cell>
          <cell r="M56">
            <v>122211</v>
          </cell>
          <cell r="P56">
            <v>121577</v>
          </cell>
        </row>
        <row r="57">
          <cell r="A57" t="str">
            <v>充当可能特定歳入</v>
          </cell>
          <cell r="D57">
            <v>27782</v>
          </cell>
          <cell r="G57">
            <v>27516</v>
          </cell>
          <cell r="J57">
            <v>28418</v>
          </cell>
          <cell r="M57">
            <v>30679</v>
          </cell>
          <cell r="P57">
            <v>28472</v>
          </cell>
        </row>
        <row r="58">
          <cell r="A58" t="str">
            <v>充当可能基金</v>
          </cell>
          <cell r="D58">
            <v>5271</v>
          </cell>
          <cell r="G58">
            <v>4790</v>
          </cell>
          <cell r="J58">
            <v>5466</v>
          </cell>
          <cell r="M58">
            <v>7115</v>
          </cell>
          <cell r="P58">
            <v>11118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19646</v>
          </cell>
          <cell r="E62">
            <v>18655</v>
          </cell>
          <cell r="H62">
            <v>18053</v>
          </cell>
          <cell r="K62">
            <v>17108</v>
          </cell>
          <cell r="N62">
            <v>16886</v>
          </cell>
        </row>
        <row r="63">
          <cell r="A63" t="str">
            <v>組合等負担等見込額</v>
          </cell>
          <cell r="B63" t="str">
            <v>-</v>
          </cell>
          <cell r="E63" t="str">
            <v>-</v>
          </cell>
          <cell r="H63" t="str">
            <v>-</v>
          </cell>
          <cell r="K63" t="str">
            <v>-</v>
          </cell>
          <cell r="N63" t="str">
            <v>-</v>
          </cell>
        </row>
        <row r="64">
          <cell r="A64" t="str">
            <v>公営企業債等繰入見込額</v>
          </cell>
          <cell r="B64">
            <v>31825</v>
          </cell>
          <cell r="E64">
            <v>31342</v>
          </cell>
          <cell r="H64">
            <v>28990</v>
          </cell>
          <cell r="K64">
            <v>24477</v>
          </cell>
          <cell r="N64">
            <v>19728</v>
          </cell>
        </row>
        <row r="65">
          <cell r="A65" t="str">
            <v>債務負担行為に基づく支出予定額</v>
          </cell>
          <cell r="B65">
            <v>26</v>
          </cell>
          <cell r="E65">
            <v>17</v>
          </cell>
          <cell r="H65">
            <v>14</v>
          </cell>
          <cell r="K65">
            <v>11</v>
          </cell>
          <cell r="N65">
            <v>8</v>
          </cell>
        </row>
        <row r="66">
          <cell r="A66" t="str">
            <v>一般会計等に係る地方債の現在高</v>
          </cell>
          <cell r="B66">
            <v>206090</v>
          </cell>
          <cell r="E66">
            <v>202489</v>
          </cell>
          <cell r="H66">
            <v>198626</v>
          </cell>
          <cell r="K66">
            <v>201045</v>
          </cell>
          <cell r="N66">
            <v>200230</v>
          </cell>
        </row>
        <row r="67">
          <cell r="A67" t="str">
            <v>将来負担比率の分子</v>
          </cell>
          <cell r="B67" t="e">
            <v>#N/A</v>
          </cell>
          <cell r="C67">
            <v>106240</v>
          </cell>
          <cell r="D67" t="e">
            <v>#N/A</v>
          </cell>
          <cell r="E67" t="e">
            <v>#N/A</v>
          </cell>
          <cell r="F67">
            <v>101361</v>
          </cell>
          <cell r="G67" t="e">
            <v>#N/A</v>
          </cell>
          <cell r="H67" t="e">
            <v>#N/A</v>
          </cell>
          <cell r="I67">
            <v>91841</v>
          </cell>
          <cell r="J67" t="e">
            <v>#N/A</v>
          </cell>
          <cell r="K67" t="e">
            <v>#N/A</v>
          </cell>
          <cell r="L67">
            <v>82636</v>
          </cell>
          <cell r="M67" t="e">
            <v>#N/A</v>
          </cell>
          <cell r="N67" t="e">
            <v>#N/A</v>
          </cell>
          <cell r="O67">
            <v>75687</v>
          </cell>
          <cell r="P67" t="e">
            <v>#N/A</v>
          </cell>
        </row>
        <row r="71">
          <cell r="B71" t="str">
            <v>R01</v>
          </cell>
          <cell r="C71" t="str">
            <v>R02</v>
          </cell>
          <cell r="D71" t="str">
            <v>R03</v>
          </cell>
        </row>
        <row r="72">
          <cell r="A72" t="str">
            <v>財政調整基金</v>
          </cell>
          <cell r="B72">
            <v>1433</v>
          </cell>
          <cell r="C72">
            <v>2240</v>
          </cell>
          <cell r="D72">
            <v>3641</v>
          </cell>
        </row>
        <row r="73">
          <cell r="A73" t="str">
            <v>減債基金</v>
          </cell>
          <cell r="B73">
            <v>15</v>
          </cell>
          <cell r="C73">
            <v>125</v>
          </cell>
          <cell r="D73">
            <v>2234</v>
          </cell>
        </row>
        <row r="74">
          <cell r="A74" t="str">
            <v>その他特定目的基金</v>
          </cell>
          <cell r="B74">
            <v>6168</v>
          </cell>
          <cell r="C74">
            <v>6299</v>
          </cell>
          <cell r="D74">
            <v>6243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C7816-DB60-4660-8635-977FC71F9C5D}">
  <sheetPr>
    <pageSetUpPr fitToPage="1"/>
  </sheetPr>
  <dimension ref="A1:DO56"/>
  <sheetViews>
    <sheetView showGridLines="0" tabSelected="1" workbookViewId="0"/>
  </sheetViews>
  <sheetFormatPr defaultColWidth="0" defaultRowHeight="11.25" zeroHeight="1" x14ac:dyDescent="0.15"/>
  <cols>
    <col min="1" max="11" width="2.125" style="61" customWidth="1"/>
    <col min="12" max="12" width="2.25" style="61" customWidth="1"/>
    <col min="13" max="17" width="2.375" style="61" customWidth="1"/>
    <col min="18" max="119" width="2.125" style="61" customWidth="1"/>
    <col min="120" max="16384" width="0" style="61" hidden="1"/>
  </cols>
  <sheetData>
    <row r="1" spans="1:119" ht="33" customHeight="1" x14ac:dyDescent="0.15">
      <c r="B1" s="62" t="s">
        <v>18</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3"/>
      <c r="DK1" s="63"/>
      <c r="DL1" s="63"/>
      <c r="DM1" s="63"/>
      <c r="DN1" s="63"/>
      <c r="DO1" s="63"/>
    </row>
    <row r="2" spans="1:119" ht="24.75" thickBot="1" x14ac:dyDescent="0.2">
      <c r="B2" s="64" t="s">
        <v>19</v>
      </c>
      <c r="C2" s="64"/>
      <c r="D2" s="65"/>
    </row>
    <row r="3" spans="1:119" ht="18.75" customHeight="1" thickBot="1" x14ac:dyDescent="0.2">
      <c r="A3" s="63"/>
      <c r="B3" s="66" t="s">
        <v>20</v>
      </c>
      <c r="C3" s="67"/>
      <c r="D3" s="67"/>
      <c r="E3" s="68"/>
      <c r="F3" s="68"/>
      <c r="G3" s="68"/>
      <c r="H3" s="68"/>
      <c r="I3" s="68"/>
      <c r="J3" s="68"/>
      <c r="K3" s="68"/>
      <c r="L3" s="68" t="s">
        <v>21</v>
      </c>
      <c r="M3" s="68"/>
      <c r="N3" s="68"/>
      <c r="O3" s="68"/>
      <c r="P3" s="68"/>
      <c r="Q3" s="68"/>
      <c r="R3" s="69"/>
      <c r="S3" s="69"/>
      <c r="T3" s="69"/>
      <c r="U3" s="69"/>
      <c r="V3" s="70"/>
      <c r="W3" s="71" t="s">
        <v>22</v>
      </c>
      <c r="X3" s="72"/>
      <c r="Y3" s="72"/>
      <c r="Z3" s="72"/>
      <c r="AA3" s="72"/>
      <c r="AB3" s="67"/>
      <c r="AC3" s="69" t="s">
        <v>23</v>
      </c>
      <c r="AD3" s="72"/>
      <c r="AE3" s="72"/>
      <c r="AF3" s="72"/>
      <c r="AG3" s="72"/>
      <c r="AH3" s="72"/>
      <c r="AI3" s="72"/>
      <c r="AJ3" s="72"/>
      <c r="AK3" s="72"/>
      <c r="AL3" s="73"/>
      <c r="AM3" s="71" t="s">
        <v>24</v>
      </c>
      <c r="AN3" s="72"/>
      <c r="AO3" s="72"/>
      <c r="AP3" s="72"/>
      <c r="AQ3" s="72"/>
      <c r="AR3" s="72"/>
      <c r="AS3" s="72"/>
      <c r="AT3" s="72"/>
      <c r="AU3" s="72"/>
      <c r="AV3" s="72"/>
      <c r="AW3" s="72"/>
      <c r="AX3" s="73"/>
      <c r="AY3" s="74" t="s">
        <v>25</v>
      </c>
      <c r="AZ3" s="75"/>
      <c r="BA3" s="75"/>
      <c r="BB3" s="75"/>
      <c r="BC3" s="75"/>
      <c r="BD3" s="75"/>
      <c r="BE3" s="75"/>
      <c r="BF3" s="75"/>
      <c r="BG3" s="75"/>
      <c r="BH3" s="75"/>
      <c r="BI3" s="75"/>
      <c r="BJ3" s="75"/>
      <c r="BK3" s="75"/>
      <c r="BL3" s="75"/>
      <c r="BM3" s="76"/>
      <c r="BN3" s="71" t="s">
        <v>26</v>
      </c>
      <c r="BO3" s="72"/>
      <c r="BP3" s="72"/>
      <c r="BQ3" s="72"/>
      <c r="BR3" s="72"/>
      <c r="BS3" s="72"/>
      <c r="BT3" s="72"/>
      <c r="BU3" s="73"/>
      <c r="BV3" s="71" t="s">
        <v>27</v>
      </c>
      <c r="BW3" s="72"/>
      <c r="BX3" s="72"/>
      <c r="BY3" s="72"/>
      <c r="BZ3" s="72"/>
      <c r="CA3" s="72"/>
      <c r="CB3" s="72"/>
      <c r="CC3" s="73"/>
      <c r="CD3" s="74" t="s">
        <v>25</v>
      </c>
      <c r="CE3" s="75"/>
      <c r="CF3" s="75"/>
      <c r="CG3" s="75"/>
      <c r="CH3" s="75"/>
      <c r="CI3" s="75"/>
      <c r="CJ3" s="75"/>
      <c r="CK3" s="75"/>
      <c r="CL3" s="75"/>
      <c r="CM3" s="75"/>
      <c r="CN3" s="75"/>
      <c r="CO3" s="75"/>
      <c r="CP3" s="75"/>
      <c r="CQ3" s="75"/>
      <c r="CR3" s="75"/>
      <c r="CS3" s="76"/>
      <c r="CT3" s="71" t="s">
        <v>28</v>
      </c>
      <c r="CU3" s="72"/>
      <c r="CV3" s="72"/>
      <c r="CW3" s="72"/>
      <c r="CX3" s="72"/>
      <c r="CY3" s="72"/>
      <c r="CZ3" s="72"/>
      <c r="DA3" s="73"/>
      <c r="DB3" s="71" t="s">
        <v>29</v>
      </c>
      <c r="DC3" s="72"/>
      <c r="DD3" s="72"/>
      <c r="DE3" s="72"/>
      <c r="DF3" s="72"/>
      <c r="DG3" s="72"/>
      <c r="DH3" s="72"/>
      <c r="DI3" s="73"/>
    </row>
    <row r="4" spans="1:119" ht="18.75" customHeight="1" x14ac:dyDescent="0.15">
      <c r="A4" s="63"/>
      <c r="B4" s="77"/>
      <c r="C4" s="78"/>
      <c r="D4" s="78"/>
      <c r="E4" s="79"/>
      <c r="F4" s="79"/>
      <c r="G4" s="79"/>
      <c r="H4" s="79"/>
      <c r="I4" s="79"/>
      <c r="J4" s="79"/>
      <c r="K4" s="79"/>
      <c r="L4" s="79"/>
      <c r="M4" s="79"/>
      <c r="N4" s="79"/>
      <c r="O4" s="79"/>
      <c r="P4" s="79"/>
      <c r="Q4" s="79"/>
      <c r="R4" s="80"/>
      <c r="S4" s="80"/>
      <c r="T4" s="80"/>
      <c r="U4" s="80"/>
      <c r="V4" s="81"/>
      <c r="W4" s="82"/>
      <c r="X4" s="83"/>
      <c r="Y4" s="83"/>
      <c r="Z4" s="83"/>
      <c r="AA4" s="83"/>
      <c r="AB4" s="78"/>
      <c r="AC4" s="80"/>
      <c r="AD4" s="83"/>
      <c r="AE4" s="83"/>
      <c r="AF4" s="83"/>
      <c r="AG4" s="83"/>
      <c r="AH4" s="83"/>
      <c r="AI4" s="83"/>
      <c r="AJ4" s="83"/>
      <c r="AK4" s="83"/>
      <c r="AL4" s="84"/>
      <c r="AM4" s="85"/>
      <c r="AN4" s="86"/>
      <c r="AO4" s="86"/>
      <c r="AP4" s="86"/>
      <c r="AQ4" s="86"/>
      <c r="AR4" s="86"/>
      <c r="AS4" s="86"/>
      <c r="AT4" s="86"/>
      <c r="AU4" s="86"/>
      <c r="AV4" s="86"/>
      <c r="AW4" s="86"/>
      <c r="AX4" s="87"/>
      <c r="AY4" s="88" t="s">
        <v>30</v>
      </c>
      <c r="AZ4" s="89"/>
      <c r="BA4" s="89"/>
      <c r="BB4" s="89"/>
      <c r="BC4" s="89"/>
      <c r="BD4" s="89"/>
      <c r="BE4" s="89"/>
      <c r="BF4" s="89"/>
      <c r="BG4" s="89"/>
      <c r="BH4" s="89"/>
      <c r="BI4" s="89"/>
      <c r="BJ4" s="89"/>
      <c r="BK4" s="89"/>
      <c r="BL4" s="89"/>
      <c r="BM4" s="90"/>
      <c r="BN4" s="91">
        <v>158144190</v>
      </c>
      <c r="BO4" s="92"/>
      <c r="BP4" s="92"/>
      <c r="BQ4" s="92"/>
      <c r="BR4" s="92"/>
      <c r="BS4" s="92"/>
      <c r="BT4" s="92"/>
      <c r="BU4" s="93"/>
      <c r="BV4" s="91">
        <v>182985970</v>
      </c>
      <c r="BW4" s="92"/>
      <c r="BX4" s="92"/>
      <c r="BY4" s="92"/>
      <c r="BZ4" s="92"/>
      <c r="CA4" s="92"/>
      <c r="CB4" s="92"/>
      <c r="CC4" s="93"/>
      <c r="CD4" s="94" t="s">
        <v>31</v>
      </c>
      <c r="CE4" s="95"/>
      <c r="CF4" s="95"/>
      <c r="CG4" s="95"/>
      <c r="CH4" s="95"/>
      <c r="CI4" s="95"/>
      <c r="CJ4" s="95"/>
      <c r="CK4" s="95"/>
      <c r="CL4" s="95"/>
      <c r="CM4" s="95"/>
      <c r="CN4" s="95"/>
      <c r="CO4" s="95"/>
      <c r="CP4" s="95"/>
      <c r="CQ4" s="95"/>
      <c r="CR4" s="95"/>
      <c r="CS4" s="96"/>
      <c r="CT4" s="97">
        <v>6.7</v>
      </c>
      <c r="CU4" s="98"/>
      <c r="CV4" s="98"/>
      <c r="CW4" s="98"/>
      <c r="CX4" s="98"/>
      <c r="CY4" s="98"/>
      <c r="CZ4" s="98"/>
      <c r="DA4" s="99"/>
      <c r="DB4" s="97">
        <v>2.9</v>
      </c>
      <c r="DC4" s="98"/>
      <c r="DD4" s="98"/>
      <c r="DE4" s="98"/>
      <c r="DF4" s="98"/>
      <c r="DG4" s="98"/>
      <c r="DH4" s="98"/>
      <c r="DI4" s="99"/>
    </row>
    <row r="5" spans="1:119" ht="18.75" customHeight="1" x14ac:dyDescent="0.15">
      <c r="A5" s="63"/>
      <c r="B5" s="100"/>
      <c r="C5" s="101"/>
      <c r="D5" s="101"/>
      <c r="E5" s="102"/>
      <c r="F5" s="102"/>
      <c r="G5" s="102"/>
      <c r="H5" s="102"/>
      <c r="I5" s="102"/>
      <c r="J5" s="102"/>
      <c r="K5" s="102"/>
      <c r="L5" s="102"/>
      <c r="M5" s="102"/>
      <c r="N5" s="102"/>
      <c r="O5" s="102"/>
      <c r="P5" s="102"/>
      <c r="Q5" s="102"/>
      <c r="R5" s="103"/>
      <c r="S5" s="103"/>
      <c r="T5" s="103"/>
      <c r="U5" s="103"/>
      <c r="V5" s="104"/>
      <c r="W5" s="85"/>
      <c r="X5" s="86"/>
      <c r="Y5" s="86"/>
      <c r="Z5" s="86"/>
      <c r="AA5" s="86"/>
      <c r="AB5" s="101"/>
      <c r="AC5" s="103"/>
      <c r="AD5" s="86"/>
      <c r="AE5" s="86"/>
      <c r="AF5" s="86"/>
      <c r="AG5" s="86"/>
      <c r="AH5" s="86"/>
      <c r="AI5" s="86"/>
      <c r="AJ5" s="86"/>
      <c r="AK5" s="86"/>
      <c r="AL5" s="87"/>
      <c r="AM5" s="105" t="s">
        <v>32</v>
      </c>
      <c r="AN5" s="106"/>
      <c r="AO5" s="106"/>
      <c r="AP5" s="106"/>
      <c r="AQ5" s="106"/>
      <c r="AR5" s="106"/>
      <c r="AS5" s="106"/>
      <c r="AT5" s="107"/>
      <c r="AU5" s="108" t="s">
        <v>33</v>
      </c>
      <c r="AV5" s="109"/>
      <c r="AW5" s="109"/>
      <c r="AX5" s="109"/>
      <c r="AY5" s="110" t="s">
        <v>34</v>
      </c>
      <c r="AZ5" s="111"/>
      <c r="BA5" s="111"/>
      <c r="BB5" s="111"/>
      <c r="BC5" s="111"/>
      <c r="BD5" s="111"/>
      <c r="BE5" s="111"/>
      <c r="BF5" s="111"/>
      <c r="BG5" s="111"/>
      <c r="BH5" s="111"/>
      <c r="BI5" s="111"/>
      <c r="BJ5" s="111"/>
      <c r="BK5" s="111"/>
      <c r="BL5" s="111"/>
      <c r="BM5" s="112"/>
      <c r="BN5" s="113">
        <v>151594071</v>
      </c>
      <c r="BO5" s="114"/>
      <c r="BP5" s="114"/>
      <c r="BQ5" s="114"/>
      <c r="BR5" s="114"/>
      <c r="BS5" s="114"/>
      <c r="BT5" s="114"/>
      <c r="BU5" s="115"/>
      <c r="BV5" s="113">
        <v>180372844</v>
      </c>
      <c r="BW5" s="114"/>
      <c r="BX5" s="114"/>
      <c r="BY5" s="114"/>
      <c r="BZ5" s="114"/>
      <c r="CA5" s="114"/>
      <c r="CB5" s="114"/>
      <c r="CC5" s="115"/>
      <c r="CD5" s="116" t="s">
        <v>35</v>
      </c>
      <c r="CE5" s="117"/>
      <c r="CF5" s="117"/>
      <c r="CG5" s="117"/>
      <c r="CH5" s="117"/>
      <c r="CI5" s="117"/>
      <c r="CJ5" s="117"/>
      <c r="CK5" s="117"/>
      <c r="CL5" s="117"/>
      <c r="CM5" s="117"/>
      <c r="CN5" s="117"/>
      <c r="CO5" s="117"/>
      <c r="CP5" s="117"/>
      <c r="CQ5" s="117"/>
      <c r="CR5" s="117"/>
      <c r="CS5" s="118"/>
      <c r="CT5" s="119">
        <v>91.1</v>
      </c>
      <c r="CU5" s="120"/>
      <c r="CV5" s="120"/>
      <c r="CW5" s="120"/>
      <c r="CX5" s="120"/>
      <c r="CY5" s="120"/>
      <c r="CZ5" s="120"/>
      <c r="DA5" s="121"/>
      <c r="DB5" s="119">
        <v>97.4</v>
      </c>
      <c r="DC5" s="120"/>
      <c r="DD5" s="120"/>
      <c r="DE5" s="120"/>
      <c r="DF5" s="120"/>
      <c r="DG5" s="120"/>
      <c r="DH5" s="120"/>
      <c r="DI5" s="121"/>
    </row>
    <row r="6" spans="1:119" ht="18.75" customHeight="1" x14ac:dyDescent="0.15">
      <c r="A6" s="63"/>
      <c r="B6" s="122" t="s">
        <v>36</v>
      </c>
      <c r="C6" s="123"/>
      <c r="D6" s="123"/>
      <c r="E6" s="124"/>
      <c r="F6" s="124"/>
      <c r="G6" s="124"/>
      <c r="H6" s="124"/>
      <c r="I6" s="124"/>
      <c r="J6" s="124"/>
      <c r="K6" s="124"/>
      <c r="L6" s="124" t="s">
        <v>37</v>
      </c>
      <c r="M6" s="124"/>
      <c r="N6" s="124"/>
      <c r="O6" s="124"/>
      <c r="P6" s="124"/>
      <c r="Q6" s="124"/>
      <c r="R6" s="125"/>
      <c r="S6" s="125"/>
      <c r="T6" s="125"/>
      <c r="U6" s="125"/>
      <c r="V6" s="126"/>
      <c r="W6" s="127" t="s">
        <v>38</v>
      </c>
      <c r="X6" s="128"/>
      <c r="Y6" s="128"/>
      <c r="Z6" s="128"/>
      <c r="AA6" s="128"/>
      <c r="AB6" s="123"/>
      <c r="AC6" s="129" t="s">
        <v>39</v>
      </c>
      <c r="AD6" s="130"/>
      <c r="AE6" s="130"/>
      <c r="AF6" s="130"/>
      <c r="AG6" s="130"/>
      <c r="AH6" s="130"/>
      <c r="AI6" s="130"/>
      <c r="AJ6" s="130"/>
      <c r="AK6" s="130"/>
      <c r="AL6" s="131"/>
      <c r="AM6" s="105" t="s">
        <v>40</v>
      </c>
      <c r="AN6" s="106"/>
      <c r="AO6" s="106"/>
      <c r="AP6" s="106"/>
      <c r="AQ6" s="106"/>
      <c r="AR6" s="106"/>
      <c r="AS6" s="106"/>
      <c r="AT6" s="107"/>
      <c r="AU6" s="108" t="s">
        <v>33</v>
      </c>
      <c r="AV6" s="109"/>
      <c r="AW6" s="109"/>
      <c r="AX6" s="109"/>
      <c r="AY6" s="110" t="s">
        <v>41</v>
      </c>
      <c r="AZ6" s="111"/>
      <c r="BA6" s="111"/>
      <c r="BB6" s="111"/>
      <c r="BC6" s="111"/>
      <c r="BD6" s="111"/>
      <c r="BE6" s="111"/>
      <c r="BF6" s="111"/>
      <c r="BG6" s="111"/>
      <c r="BH6" s="111"/>
      <c r="BI6" s="111"/>
      <c r="BJ6" s="111"/>
      <c r="BK6" s="111"/>
      <c r="BL6" s="111"/>
      <c r="BM6" s="112"/>
      <c r="BN6" s="113">
        <v>6550119</v>
      </c>
      <c r="BO6" s="114"/>
      <c r="BP6" s="114"/>
      <c r="BQ6" s="114"/>
      <c r="BR6" s="114"/>
      <c r="BS6" s="114"/>
      <c r="BT6" s="114"/>
      <c r="BU6" s="115"/>
      <c r="BV6" s="113">
        <v>2613126</v>
      </c>
      <c r="BW6" s="114"/>
      <c r="BX6" s="114"/>
      <c r="BY6" s="114"/>
      <c r="BZ6" s="114"/>
      <c r="CA6" s="114"/>
      <c r="CB6" s="114"/>
      <c r="CC6" s="115"/>
      <c r="CD6" s="116" t="s">
        <v>42</v>
      </c>
      <c r="CE6" s="117"/>
      <c r="CF6" s="117"/>
      <c r="CG6" s="117"/>
      <c r="CH6" s="117"/>
      <c r="CI6" s="117"/>
      <c r="CJ6" s="117"/>
      <c r="CK6" s="117"/>
      <c r="CL6" s="117"/>
      <c r="CM6" s="117"/>
      <c r="CN6" s="117"/>
      <c r="CO6" s="117"/>
      <c r="CP6" s="117"/>
      <c r="CQ6" s="117"/>
      <c r="CR6" s="117"/>
      <c r="CS6" s="118"/>
      <c r="CT6" s="132">
        <v>100</v>
      </c>
      <c r="CU6" s="133"/>
      <c r="CV6" s="133"/>
      <c r="CW6" s="133"/>
      <c r="CX6" s="133"/>
      <c r="CY6" s="133"/>
      <c r="CZ6" s="133"/>
      <c r="DA6" s="134"/>
      <c r="DB6" s="132">
        <v>106</v>
      </c>
      <c r="DC6" s="133"/>
      <c r="DD6" s="133"/>
      <c r="DE6" s="133"/>
      <c r="DF6" s="133"/>
      <c r="DG6" s="133"/>
      <c r="DH6" s="133"/>
      <c r="DI6" s="134"/>
    </row>
    <row r="7" spans="1:119" ht="18.75" customHeight="1" x14ac:dyDescent="0.15">
      <c r="A7" s="63"/>
      <c r="B7" s="77"/>
      <c r="C7" s="78"/>
      <c r="D7" s="78"/>
      <c r="E7" s="79"/>
      <c r="F7" s="79"/>
      <c r="G7" s="79"/>
      <c r="H7" s="79"/>
      <c r="I7" s="79"/>
      <c r="J7" s="79"/>
      <c r="K7" s="79"/>
      <c r="L7" s="79"/>
      <c r="M7" s="79"/>
      <c r="N7" s="79"/>
      <c r="O7" s="79"/>
      <c r="P7" s="79"/>
      <c r="Q7" s="79"/>
      <c r="R7" s="80"/>
      <c r="S7" s="80"/>
      <c r="T7" s="80"/>
      <c r="U7" s="80"/>
      <c r="V7" s="81"/>
      <c r="W7" s="82"/>
      <c r="X7" s="83"/>
      <c r="Y7" s="83"/>
      <c r="Z7" s="83"/>
      <c r="AA7" s="83"/>
      <c r="AB7" s="78"/>
      <c r="AC7" s="135"/>
      <c r="AD7" s="136"/>
      <c r="AE7" s="136"/>
      <c r="AF7" s="136"/>
      <c r="AG7" s="136"/>
      <c r="AH7" s="136"/>
      <c r="AI7" s="136"/>
      <c r="AJ7" s="136"/>
      <c r="AK7" s="136"/>
      <c r="AL7" s="137"/>
      <c r="AM7" s="105" t="s">
        <v>43</v>
      </c>
      <c r="AN7" s="106"/>
      <c r="AO7" s="106"/>
      <c r="AP7" s="106"/>
      <c r="AQ7" s="106"/>
      <c r="AR7" s="106"/>
      <c r="AS7" s="106"/>
      <c r="AT7" s="107"/>
      <c r="AU7" s="108" t="s">
        <v>33</v>
      </c>
      <c r="AV7" s="109"/>
      <c r="AW7" s="109"/>
      <c r="AX7" s="109"/>
      <c r="AY7" s="110" t="s">
        <v>44</v>
      </c>
      <c r="AZ7" s="111"/>
      <c r="BA7" s="111"/>
      <c r="BB7" s="111"/>
      <c r="BC7" s="111"/>
      <c r="BD7" s="111"/>
      <c r="BE7" s="111"/>
      <c r="BF7" s="111"/>
      <c r="BG7" s="111"/>
      <c r="BH7" s="111"/>
      <c r="BI7" s="111"/>
      <c r="BJ7" s="111"/>
      <c r="BK7" s="111"/>
      <c r="BL7" s="111"/>
      <c r="BM7" s="112"/>
      <c r="BN7" s="113">
        <v>1050123</v>
      </c>
      <c r="BO7" s="114"/>
      <c r="BP7" s="114"/>
      <c r="BQ7" s="114"/>
      <c r="BR7" s="114"/>
      <c r="BS7" s="114"/>
      <c r="BT7" s="114"/>
      <c r="BU7" s="115"/>
      <c r="BV7" s="113">
        <v>322330</v>
      </c>
      <c r="BW7" s="114"/>
      <c r="BX7" s="114"/>
      <c r="BY7" s="114"/>
      <c r="BZ7" s="114"/>
      <c r="CA7" s="114"/>
      <c r="CB7" s="114"/>
      <c r="CC7" s="115"/>
      <c r="CD7" s="116" t="s">
        <v>45</v>
      </c>
      <c r="CE7" s="117"/>
      <c r="CF7" s="117"/>
      <c r="CG7" s="117"/>
      <c r="CH7" s="117"/>
      <c r="CI7" s="117"/>
      <c r="CJ7" s="117"/>
      <c r="CK7" s="117"/>
      <c r="CL7" s="117"/>
      <c r="CM7" s="117"/>
      <c r="CN7" s="117"/>
      <c r="CO7" s="117"/>
      <c r="CP7" s="117"/>
      <c r="CQ7" s="117"/>
      <c r="CR7" s="117"/>
      <c r="CS7" s="118"/>
      <c r="CT7" s="113">
        <v>82315330</v>
      </c>
      <c r="CU7" s="114"/>
      <c r="CV7" s="114"/>
      <c r="CW7" s="114"/>
      <c r="CX7" s="114"/>
      <c r="CY7" s="114"/>
      <c r="CZ7" s="114"/>
      <c r="DA7" s="115"/>
      <c r="DB7" s="113">
        <v>78338910</v>
      </c>
      <c r="DC7" s="114"/>
      <c r="DD7" s="114"/>
      <c r="DE7" s="114"/>
      <c r="DF7" s="114"/>
      <c r="DG7" s="114"/>
      <c r="DH7" s="114"/>
      <c r="DI7" s="115"/>
    </row>
    <row r="8" spans="1:119" ht="18.75" customHeight="1" thickBot="1" x14ac:dyDescent="0.2">
      <c r="A8" s="63"/>
      <c r="B8" s="138"/>
      <c r="C8" s="139"/>
      <c r="D8" s="139"/>
      <c r="E8" s="140"/>
      <c r="F8" s="140"/>
      <c r="G8" s="140"/>
      <c r="H8" s="140"/>
      <c r="I8" s="140"/>
      <c r="J8" s="140"/>
      <c r="K8" s="140"/>
      <c r="L8" s="140"/>
      <c r="M8" s="140"/>
      <c r="N8" s="140"/>
      <c r="O8" s="140"/>
      <c r="P8" s="140"/>
      <c r="Q8" s="140"/>
      <c r="R8" s="141"/>
      <c r="S8" s="141"/>
      <c r="T8" s="141"/>
      <c r="U8" s="141"/>
      <c r="V8" s="142"/>
      <c r="W8" s="143"/>
      <c r="X8" s="144"/>
      <c r="Y8" s="144"/>
      <c r="Z8" s="144"/>
      <c r="AA8" s="144"/>
      <c r="AB8" s="139"/>
      <c r="AC8" s="145"/>
      <c r="AD8" s="146"/>
      <c r="AE8" s="146"/>
      <c r="AF8" s="146"/>
      <c r="AG8" s="146"/>
      <c r="AH8" s="146"/>
      <c r="AI8" s="146"/>
      <c r="AJ8" s="146"/>
      <c r="AK8" s="146"/>
      <c r="AL8" s="147"/>
      <c r="AM8" s="105" t="s">
        <v>46</v>
      </c>
      <c r="AN8" s="106"/>
      <c r="AO8" s="106"/>
      <c r="AP8" s="106"/>
      <c r="AQ8" s="106"/>
      <c r="AR8" s="106"/>
      <c r="AS8" s="106"/>
      <c r="AT8" s="107"/>
      <c r="AU8" s="108" t="s">
        <v>47</v>
      </c>
      <c r="AV8" s="109"/>
      <c r="AW8" s="109"/>
      <c r="AX8" s="109"/>
      <c r="AY8" s="110" t="s">
        <v>48</v>
      </c>
      <c r="AZ8" s="111"/>
      <c r="BA8" s="111"/>
      <c r="BB8" s="111"/>
      <c r="BC8" s="111"/>
      <c r="BD8" s="111"/>
      <c r="BE8" s="111"/>
      <c r="BF8" s="111"/>
      <c r="BG8" s="111"/>
      <c r="BH8" s="111"/>
      <c r="BI8" s="111"/>
      <c r="BJ8" s="111"/>
      <c r="BK8" s="111"/>
      <c r="BL8" s="111"/>
      <c r="BM8" s="112"/>
      <c r="BN8" s="113">
        <v>5499996</v>
      </c>
      <c r="BO8" s="114"/>
      <c r="BP8" s="114"/>
      <c r="BQ8" s="114"/>
      <c r="BR8" s="114"/>
      <c r="BS8" s="114"/>
      <c r="BT8" s="114"/>
      <c r="BU8" s="115"/>
      <c r="BV8" s="113">
        <v>2290796</v>
      </c>
      <c r="BW8" s="114"/>
      <c r="BX8" s="114"/>
      <c r="BY8" s="114"/>
      <c r="BZ8" s="114"/>
      <c r="CA8" s="114"/>
      <c r="CB8" s="114"/>
      <c r="CC8" s="115"/>
      <c r="CD8" s="116" t="s">
        <v>49</v>
      </c>
      <c r="CE8" s="117"/>
      <c r="CF8" s="117"/>
      <c r="CG8" s="117"/>
      <c r="CH8" s="117"/>
      <c r="CI8" s="117"/>
      <c r="CJ8" s="117"/>
      <c r="CK8" s="117"/>
      <c r="CL8" s="117"/>
      <c r="CM8" s="117"/>
      <c r="CN8" s="117"/>
      <c r="CO8" s="117"/>
      <c r="CP8" s="117"/>
      <c r="CQ8" s="117"/>
      <c r="CR8" s="117"/>
      <c r="CS8" s="118"/>
      <c r="CT8" s="148">
        <v>0.75</v>
      </c>
      <c r="CU8" s="149"/>
      <c r="CV8" s="149"/>
      <c r="CW8" s="149"/>
      <c r="CX8" s="149"/>
      <c r="CY8" s="149"/>
      <c r="CZ8" s="149"/>
      <c r="DA8" s="150"/>
      <c r="DB8" s="148">
        <v>0.77</v>
      </c>
      <c r="DC8" s="149"/>
      <c r="DD8" s="149"/>
      <c r="DE8" s="149"/>
      <c r="DF8" s="149"/>
      <c r="DG8" s="149"/>
      <c r="DH8" s="149"/>
      <c r="DI8" s="150"/>
    </row>
    <row r="9" spans="1:119" ht="18.75" customHeight="1" thickBot="1" x14ac:dyDescent="0.2">
      <c r="A9" s="63"/>
      <c r="B9" s="74" t="s">
        <v>50</v>
      </c>
      <c r="C9" s="75"/>
      <c r="D9" s="75"/>
      <c r="E9" s="75"/>
      <c r="F9" s="75"/>
      <c r="G9" s="75"/>
      <c r="H9" s="75"/>
      <c r="I9" s="75"/>
      <c r="J9" s="75"/>
      <c r="K9" s="151"/>
      <c r="L9" s="152" t="s">
        <v>51</v>
      </c>
      <c r="M9" s="153"/>
      <c r="N9" s="153"/>
      <c r="O9" s="153"/>
      <c r="P9" s="153"/>
      <c r="Q9" s="154"/>
      <c r="R9" s="155">
        <v>354630</v>
      </c>
      <c r="S9" s="156"/>
      <c r="T9" s="156"/>
      <c r="U9" s="156"/>
      <c r="V9" s="157"/>
      <c r="W9" s="71" t="s">
        <v>52</v>
      </c>
      <c r="X9" s="72"/>
      <c r="Y9" s="72"/>
      <c r="Z9" s="72"/>
      <c r="AA9" s="72"/>
      <c r="AB9" s="72"/>
      <c r="AC9" s="72"/>
      <c r="AD9" s="72"/>
      <c r="AE9" s="72"/>
      <c r="AF9" s="72"/>
      <c r="AG9" s="72"/>
      <c r="AH9" s="72"/>
      <c r="AI9" s="72"/>
      <c r="AJ9" s="72"/>
      <c r="AK9" s="72"/>
      <c r="AL9" s="73"/>
      <c r="AM9" s="105" t="s">
        <v>53</v>
      </c>
      <c r="AN9" s="106"/>
      <c r="AO9" s="106"/>
      <c r="AP9" s="106"/>
      <c r="AQ9" s="106"/>
      <c r="AR9" s="106"/>
      <c r="AS9" s="106"/>
      <c r="AT9" s="107"/>
      <c r="AU9" s="108" t="s">
        <v>33</v>
      </c>
      <c r="AV9" s="109"/>
      <c r="AW9" s="109"/>
      <c r="AX9" s="109"/>
      <c r="AY9" s="110" t="s">
        <v>54</v>
      </c>
      <c r="AZ9" s="111"/>
      <c r="BA9" s="111"/>
      <c r="BB9" s="111"/>
      <c r="BC9" s="111"/>
      <c r="BD9" s="111"/>
      <c r="BE9" s="111"/>
      <c r="BF9" s="111"/>
      <c r="BG9" s="111"/>
      <c r="BH9" s="111"/>
      <c r="BI9" s="111"/>
      <c r="BJ9" s="111"/>
      <c r="BK9" s="111"/>
      <c r="BL9" s="111"/>
      <c r="BM9" s="112"/>
      <c r="BN9" s="113">
        <v>3209200</v>
      </c>
      <c r="BO9" s="114"/>
      <c r="BP9" s="114"/>
      <c r="BQ9" s="114"/>
      <c r="BR9" s="114"/>
      <c r="BS9" s="114"/>
      <c r="BT9" s="114"/>
      <c r="BU9" s="115"/>
      <c r="BV9" s="113">
        <v>1699829</v>
      </c>
      <c r="BW9" s="114"/>
      <c r="BX9" s="114"/>
      <c r="BY9" s="114"/>
      <c r="BZ9" s="114"/>
      <c r="CA9" s="114"/>
      <c r="CB9" s="114"/>
      <c r="CC9" s="115"/>
      <c r="CD9" s="116" t="s">
        <v>55</v>
      </c>
      <c r="CE9" s="117"/>
      <c r="CF9" s="117"/>
      <c r="CG9" s="117"/>
      <c r="CH9" s="117"/>
      <c r="CI9" s="117"/>
      <c r="CJ9" s="117"/>
      <c r="CK9" s="117"/>
      <c r="CL9" s="117"/>
      <c r="CM9" s="117"/>
      <c r="CN9" s="117"/>
      <c r="CO9" s="117"/>
      <c r="CP9" s="117"/>
      <c r="CQ9" s="117"/>
      <c r="CR9" s="117"/>
      <c r="CS9" s="118"/>
      <c r="CT9" s="119">
        <v>19</v>
      </c>
      <c r="CU9" s="120"/>
      <c r="CV9" s="120"/>
      <c r="CW9" s="120"/>
      <c r="CX9" s="120"/>
      <c r="CY9" s="120"/>
      <c r="CZ9" s="120"/>
      <c r="DA9" s="121"/>
      <c r="DB9" s="119">
        <v>20.100000000000001</v>
      </c>
      <c r="DC9" s="120"/>
      <c r="DD9" s="120"/>
      <c r="DE9" s="120"/>
      <c r="DF9" s="120"/>
      <c r="DG9" s="120"/>
      <c r="DH9" s="120"/>
      <c r="DI9" s="121"/>
    </row>
    <row r="10" spans="1:119" ht="18.75" customHeight="1" thickBot="1" x14ac:dyDescent="0.2">
      <c r="A10" s="63"/>
      <c r="B10" s="74"/>
      <c r="C10" s="75"/>
      <c r="D10" s="75"/>
      <c r="E10" s="75"/>
      <c r="F10" s="75"/>
      <c r="G10" s="75"/>
      <c r="H10" s="75"/>
      <c r="I10" s="75"/>
      <c r="J10" s="75"/>
      <c r="K10" s="151"/>
      <c r="L10" s="158" t="s">
        <v>56</v>
      </c>
      <c r="M10" s="106"/>
      <c r="N10" s="106"/>
      <c r="O10" s="106"/>
      <c r="P10" s="106"/>
      <c r="Q10" s="107"/>
      <c r="R10" s="159">
        <v>360310</v>
      </c>
      <c r="S10" s="160"/>
      <c r="T10" s="160"/>
      <c r="U10" s="160"/>
      <c r="V10" s="161"/>
      <c r="W10" s="82"/>
      <c r="X10" s="83"/>
      <c r="Y10" s="83"/>
      <c r="Z10" s="83"/>
      <c r="AA10" s="83"/>
      <c r="AB10" s="83"/>
      <c r="AC10" s="83"/>
      <c r="AD10" s="83"/>
      <c r="AE10" s="83"/>
      <c r="AF10" s="83"/>
      <c r="AG10" s="83"/>
      <c r="AH10" s="83"/>
      <c r="AI10" s="83"/>
      <c r="AJ10" s="83"/>
      <c r="AK10" s="83"/>
      <c r="AL10" s="84"/>
      <c r="AM10" s="105" t="s">
        <v>57</v>
      </c>
      <c r="AN10" s="106"/>
      <c r="AO10" s="106"/>
      <c r="AP10" s="106"/>
      <c r="AQ10" s="106"/>
      <c r="AR10" s="106"/>
      <c r="AS10" s="106"/>
      <c r="AT10" s="107"/>
      <c r="AU10" s="108" t="s">
        <v>33</v>
      </c>
      <c r="AV10" s="109"/>
      <c r="AW10" s="109"/>
      <c r="AX10" s="109"/>
      <c r="AY10" s="110" t="s">
        <v>58</v>
      </c>
      <c r="AZ10" s="111"/>
      <c r="BA10" s="111"/>
      <c r="BB10" s="111"/>
      <c r="BC10" s="111"/>
      <c r="BD10" s="111"/>
      <c r="BE10" s="111"/>
      <c r="BF10" s="111"/>
      <c r="BG10" s="111"/>
      <c r="BH10" s="111"/>
      <c r="BI10" s="111"/>
      <c r="BJ10" s="111"/>
      <c r="BK10" s="111"/>
      <c r="BL10" s="111"/>
      <c r="BM10" s="112"/>
      <c r="BN10" s="113">
        <v>67</v>
      </c>
      <c r="BO10" s="114"/>
      <c r="BP10" s="114"/>
      <c r="BQ10" s="114"/>
      <c r="BR10" s="114"/>
      <c r="BS10" s="114"/>
      <c r="BT10" s="114"/>
      <c r="BU10" s="115"/>
      <c r="BV10" s="113">
        <v>407265</v>
      </c>
      <c r="BW10" s="114"/>
      <c r="BX10" s="114"/>
      <c r="BY10" s="114"/>
      <c r="BZ10" s="114"/>
      <c r="CA10" s="114"/>
      <c r="CB10" s="114"/>
      <c r="CC10" s="115"/>
      <c r="CD10" s="162" t="s">
        <v>59</v>
      </c>
      <c r="CE10" s="163"/>
      <c r="CF10" s="163"/>
      <c r="CG10" s="163"/>
      <c r="CH10" s="163"/>
      <c r="CI10" s="163"/>
      <c r="CJ10" s="163"/>
      <c r="CK10" s="163"/>
      <c r="CL10" s="163"/>
      <c r="CM10" s="163"/>
      <c r="CN10" s="163"/>
      <c r="CO10" s="163"/>
      <c r="CP10" s="163"/>
      <c r="CQ10" s="163"/>
      <c r="CR10" s="163"/>
      <c r="CS10" s="164"/>
      <c r="CT10" s="165"/>
      <c r="CU10" s="166"/>
      <c r="CV10" s="166"/>
      <c r="CW10" s="166"/>
      <c r="CX10" s="166"/>
      <c r="CY10" s="166"/>
      <c r="CZ10" s="166"/>
      <c r="DA10" s="167"/>
      <c r="DB10" s="165"/>
      <c r="DC10" s="166"/>
      <c r="DD10" s="166"/>
      <c r="DE10" s="166"/>
      <c r="DF10" s="166"/>
      <c r="DG10" s="166"/>
      <c r="DH10" s="166"/>
      <c r="DI10" s="167"/>
    </row>
    <row r="11" spans="1:119" ht="18.75" customHeight="1" thickBot="1" x14ac:dyDescent="0.2">
      <c r="A11" s="63"/>
      <c r="B11" s="74"/>
      <c r="C11" s="75"/>
      <c r="D11" s="75"/>
      <c r="E11" s="75"/>
      <c r="F11" s="75"/>
      <c r="G11" s="75"/>
      <c r="H11" s="75"/>
      <c r="I11" s="75"/>
      <c r="J11" s="75"/>
      <c r="K11" s="151"/>
      <c r="L11" s="168" t="s">
        <v>60</v>
      </c>
      <c r="M11" s="169"/>
      <c r="N11" s="169"/>
      <c r="O11" s="169"/>
      <c r="P11" s="169"/>
      <c r="Q11" s="170"/>
      <c r="R11" s="171" t="s">
        <v>61</v>
      </c>
      <c r="S11" s="172"/>
      <c r="T11" s="172"/>
      <c r="U11" s="172"/>
      <c r="V11" s="173"/>
      <c r="W11" s="82"/>
      <c r="X11" s="83"/>
      <c r="Y11" s="83"/>
      <c r="Z11" s="83"/>
      <c r="AA11" s="83"/>
      <c r="AB11" s="83"/>
      <c r="AC11" s="83"/>
      <c r="AD11" s="83"/>
      <c r="AE11" s="83"/>
      <c r="AF11" s="83"/>
      <c r="AG11" s="83"/>
      <c r="AH11" s="83"/>
      <c r="AI11" s="83"/>
      <c r="AJ11" s="83"/>
      <c r="AK11" s="83"/>
      <c r="AL11" s="84"/>
      <c r="AM11" s="105" t="s">
        <v>62</v>
      </c>
      <c r="AN11" s="106"/>
      <c r="AO11" s="106"/>
      <c r="AP11" s="106"/>
      <c r="AQ11" s="106"/>
      <c r="AR11" s="106"/>
      <c r="AS11" s="106"/>
      <c r="AT11" s="107"/>
      <c r="AU11" s="108" t="s">
        <v>47</v>
      </c>
      <c r="AV11" s="109"/>
      <c r="AW11" s="109"/>
      <c r="AX11" s="109"/>
      <c r="AY11" s="110" t="s">
        <v>63</v>
      </c>
      <c r="AZ11" s="111"/>
      <c r="BA11" s="111"/>
      <c r="BB11" s="111"/>
      <c r="BC11" s="111"/>
      <c r="BD11" s="111"/>
      <c r="BE11" s="111"/>
      <c r="BF11" s="111"/>
      <c r="BG11" s="111"/>
      <c r="BH11" s="111"/>
      <c r="BI11" s="111"/>
      <c r="BJ11" s="111"/>
      <c r="BK11" s="111"/>
      <c r="BL11" s="111"/>
      <c r="BM11" s="112"/>
      <c r="BN11" s="113">
        <v>0</v>
      </c>
      <c r="BO11" s="114"/>
      <c r="BP11" s="114"/>
      <c r="BQ11" s="114"/>
      <c r="BR11" s="114"/>
      <c r="BS11" s="114"/>
      <c r="BT11" s="114"/>
      <c r="BU11" s="115"/>
      <c r="BV11" s="113">
        <v>0</v>
      </c>
      <c r="BW11" s="114"/>
      <c r="BX11" s="114"/>
      <c r="BY11" s="114"/>
      <c r="BZ11" s="114"/>
      <c r="CA11" s="114"/>
      <c r="CB11" s="114"/>
      <c r="CC11" s="115"/>
      <c r="CD11" s="116" t="s">
        <v>64</v>
      </c>
      <c r="CE11" s="117"/>
      <c r="CF11" s="117"/>
      <c r="CG11" s="117"/>
      <c r="CH11" s="117"/>
      <c r="CI11" s="117"/>
      <c r="CJ11" s="117"/>
      <c r="CK11" s="117"/>
      <c r="CL11" s="117"/>
      <c r="CM11" s="117"/>
      <c r="CN11" s="117"/>
      <c r="CO11" s="117"/>
      <c r="CP11" s="117"/>
      <c r="CQ11" s="117"/>
      <c r="CR11" s="117"/>
      <c r="CS11" s="118"/>
      <c r="CT11" s="148" t="s">
        <v>65</v>
      </c>
      <c r="CU11" s="149"/>
      <c r="CV11" s="149"/>
      <c r="CW11" s="149"/>
      <c r="CX11" s="149"/>
      <c r="CY11" s="149"/>
      <c r="CZ11" s="149"/>
      <c r="DA11" s="150"/>
      <c r="DB11" s="148" t="s">
        <v>65</v>
      </c>
      <c r="DC11" s="149"/>
      <c r="DD11" s="149"/>
      <c r="DE11" s="149"/>
      <c r="DF11" s="149"/>
      <c r="DG11" s="149"/>
      <c r="DH11" s="149"/>
      <c r="DI11" s="150"/>
    </row>
    <row r="12" spans="1:119" ht="18.75" customHeight="1" x14ac:dyDescent="0.15">
      <c r="A12" s="63"/>
      <c r="B12" s="174" t="s">
        <v>66</v>
      </c>
      <c r="C12" s="175"/>
      <c r="D12" s="175"/>
      <c r="E12" s="175"/>
      <c r="F12" s="175"/>
      <c r="G12" s="175"/>
      <c r="H12" s="175"/>
      <c r="I12" s="175"/>
      <c r="J12" s="175"/>
      <c r="K12" s="176"/>
      <c r="L12" s="177" t="s">
        <v>67</v>
      </c>
      <c r="M12" s="178"/>
      <c r="N12" s="178"/>
      <c r="O12" s="178"/>
      <c r="P12" s="178"/>
      <c r="Q12" s="179"/>
      <c r="R12" s="180">
        <v>353158</v>
      </c>
      <c r="S12" s="181"/>
      <c r="T12" s="181"/>
      <c r="U12" s="181"/>
      <c r="V12" s="182"/>
      <c r="W12" s="183" t="s">
        <v>25</v>
      </c>
      <c r="X12" s="109"/>
      <c r="Y12" s="109"/>
      <c r="Z12" s="109"/>
      <c r="AA12" s="109"/>
      <c r="AB12" s="184"/>
      <c r="AC12" s="185" t="s">
        <v>68</v>
      </c>
      <c r="AD12" s="186"/>
      <c r="AE12" s="186"/>
      <c r="AF12" s="186"/>
      <c r="AG12" s="187"/>
      <c r="AH12" s="185" t="s">
        <v>69</v>
      </c>
      <c r="AI12" s="186"/>
      <c r="AJ12" s="186"/>
      <c r="AK12" s="186"/>
      <c r="AL12" s="188"/>
      <c r="AM12" s="105" t="s">
        <v>70</v>
      </c>
      <c r="AN12" s="106"/>
      <c r="AO12" s="106"/>
      <c r="AP12" s="106"/>
      <c r="AQ12" s="106"/>
      <c r="AR12" s="106"/>
      <c r="AS12" s="106"/>
      <c r="AT12" s="107"/>
      <c r="AU12" s="108" t="s">
        <v>33</v>
      </c>
      <c r="AV12" s="109"/>
      <c r="AW12" s="109"/>
      <c r="AX12" s="109"/>
      <c r="AY12" s="110" t="s">
        <v>71</v>
      </c>
      <c r="AZ12" s="111"/>
      <c r="BA12" s="111"/>
      <c r="BB12" s="111"/>
      <c r="BC12" s="111"/>
      <c r="BD12" s="111"/>
      <c r="BE12" s="111"/>
      <c r="BF12" s="111"/>
      <c r="BG12" s="111"/>
      <c r="BH12" s="111"/>
      <c r="BI12" s="111"/>
      <c r="BJ12" s="111"/>
      <c r="BK12" s="111"/>
      <c r="BL12" s="111"/>
      <c r="BM12" s="112"/>
      <c r="BN12" s="113">
        <v>0</v>
      </c>
      <c r="BO12" s="114"/>
      <c r="BP12" s="114"/>
      <c r="BQ12" s="114"/>
      <c r="BR12" s="114"/>
      <c r="BS12" s="114"/>
      <c r="BT12" s="114"/>
      <c r="BU12" s="115"/>
      <c r="BV12" s="113">
        <v>0</v>
      </c>
      <c r="BW12" s="114"/>
      <c r="BX12" s="114"/>
      <c r="BY12" s="114"/>
      <c r="BZ12" s="114"/>
      <c r="CA12" s="114"/>
      <c r="CB12" s="114"/>
      <c r="CC12" s="115"/>
      <c r="CD12" s="116" t="s">
        <v>72</v>
      </c>
      <c r="CE12" s="117"/>
      <c r="CF12" s="117"/>
      <c r="CG12" s="117"/>
      <c r="CH12" s="117"/>
      <c r="CI12" s="117"/>
      <c r="CJ12" s="117"/>
      <c r="CK12" s="117"/>
      <c r="CL12" s="117"/>
      <c r="CM12" s="117"/>
      <c r="CN12" s="117"/>
      <c r="CO12" s="117"/>
      <c r="CP12" s="117"/>
      <c r="CQ12" s="117"/>
      <c r="CR12" s="117"/>
      <c r="CS12" s="118"/>
      <c r="CT12" s="148" t="s">
        <v>65</v>
      </c>
      <c r="CU12" s="149"/>
      <c r="CV12" s="149"/>
      <c r="CW12" s="149"/>
      <c r="CX12" s="149"/>
      <c r="CY12" s="149"/>
      <c r="CZ12" s="149"/>
      <c r="DA12" s="150"/>
      <c r="DB12" s="148" t="s">
        <v>65</v>
      </c>
      <c r="DC12" s="149"/>
      <c r="DD12" s="149"/>
      <c r="DE12" s="149"/>
      <c r="DF12" s="149"/>
      <c r="DG12" s="149"/>
      <c r="DH12" s="149"/>
      <c r="DI12" s="150"/>
    </row>
    <row r="13" spans="1:119" ht="18.75" customHeight="1" x14ac:dyDescent="0.15">
      <c r="A13" s="63"/>
      <c r="B13" s="189"/>
      <c r="C13" s="190"/>
      <c r="D13" s="190"/>
      <c r="E13" s="190"/>
      <c r="F13" s="190"/>
      <c r="G13" s="190"/>
      <c r="H13" s="190"/>
      <c r="I13" s="190"/>
      <c r="J13" s="190"/>
      <c r="K13" s="191"/>
      <c r="L13" s="192"/>
      <c r="M13" s="193" t="s">
        <v>73</v>
      </c>
      <c r="N13" s="194"/>
      <c r="O13" s="194"/>
      <c r="P13" s="194"/>
      <c r="Q13" s="195"/>
      <c r="R13" s="196">
        <v>349433</v>
      </c>
      <c r="S13" s="197"/>
      <c r="T13" s="197"/>
      <c r="U13" s="197"/>
      <c r="V13" s="198"/>
      <c r="W13" s="127" t="s">
        <v>74</v>
      </c>
      <c r="X13" s="128"/>
      <c r="Y13" s="128"/>
      <c r="Z13" s="128"/>
      <c r="AA13" s="128"/>
      <c r="AB13" s="123"/>
      <c r="AC13" s="159">
        <v>1986</v>
      </c>
      <c r="AD13" s="160"/>
      <c r="AE13" s="160"/>
      <c r="AF13" s="160"/>
      <c r="AG13" s="199"/>
      <c r="AH13" s="159">
        <v>2308</v>
      </c>
      <c r="AI13" s="160"/>
      <c r="AJ13" s="160"/>
      <c r="AK13" s="160"/>
      <c r="AL13" s="161"/>
      <c r="AM13" s="105" t="s">
        <v>75</v>
      </c>
      <c r="AN13" s="106"/>
      <c r="AO13" s="106"/>
      <c r="AP13" s="106"/>
      <c r="AQ13" s="106"/>
      <c r="AR13" s="106"/>
      <c r="AS13" s="106"/>
      <c r="AT13" s="107"/>
      <c r="AU13" s="108" t="s">
        <v>47</v>
      </c>
      <c r="AV13" s="109"/>
      <c r="AW13" s="109"/>
      <c r="AX13" s="109"/>
      <c r="AY13" s="110" t="s">
        <v>76</v>
      </c>
      <c r="AZ13" s="111"/>
      <c r="BA13" s="111"/>
      <c r="BB13" s="111"/>
      <c r="BC13" s="111"/>
      <c r="BD13" s="111"/>
      <c r="BE13" s="111"/>
      <c r="BF13" s="111"/>
      <c r="BG13" s="111"/>
      <c r="BH13" s="111"/>
      <c r="BI13" s="111"/>
      <c r="BJ13" s="111"/>
      <c r="BK13" s="111"/>
      <c r="BL13" s="111"/>
      <c r="BM13" s="112"/>
      <c r="BN13" s="113">
        <v>3209267</v>
      </c>
      <c r="BO13" s="114"/>
      <c r="BP13" s="114"/>
      <c r="BQ13" s="114"/>
      <c r="BR13" s="114"/>
      <c r="BS13" s="114"/>
      <c r="BT13" s="114"/>
      <c r="BU13" s="115"/>
      <c r="BV13" s="113">
        <v>2107094</v>
      </c>
      <c r="BW13" s="114"/>
      <c r="BX13" s="114"/>
      <c r="BY13" s="114"/>
      <c r="BZ13" s="114"/>
      <c r="CA13" s="114"/>
      <c r="CB13" s="114"/>
      <c r="CC13" s="115"/>
      <c r="CD13" s="116" t="s">
        <v>77</v>
      </c>
      <c r="CE13" s="117"/>
      <c r="CF13" s="117"/>
      <c r="CG13" s="117"/>
      <c r="CH13" s="117"/>
      <c r="CI13" s="117"/>
      <c r="CJ13" s="117"/>
      <c r="CK13" s="117"/>
      <c r="CL13" s="117"/>
      <c r="CM13" s="117"/>
      <c r="CN13" s="117"/>
      <c r="CO13" s="117"/>
      <c r="CP13" s="117"/>
      <c r="CQ13" s="117"/>
      <c r="CR13" s="117"/>
      <c r="CS13" s="118"/>
      <c r="CT13" s="119">
        <v>9.9</v>
      </c>
      <c r="CU13" s="120"/>
      <c r="CV13" s="120"/>
      <c r="CW13" s="120"/>
      <c r="CX13" s="120"/>
      <c r="CY13" s="120"/>
      <c r="CZ13" s="120"/>
      <c r="DA13" s="121"/>
      <c r="DB13" s="119">
        <v>10.3</v>
      </c>
      <c r="DC13" s="120"/>
      <c r="DD13" s="120"/>
      <c r="DE13" s="120"/>
      <c r="DF13" s="120"/>
      <c r="DG13" s="120"/>
      <c r="DH13" s="120"/>
      <c r="DI13" s="121"/>
    </row>
    <row r="14" spans="1:119" ht="18.75" customHeight="1" thickBot="1" x14ac:dyDescent="0.2">
      <c r="A14" s="63"/>
      <c r="B14" s="189"/>
      <c r="C14" s="190"/>
      <c r="D14" s="190"/>
      <c r="E14" s="190"/>
      <c r="F14" s="190"/>
      <c r="G14" s="190"/>
      <c r="H14" s="190"/>
      <c r="I14" s="190"/>
      <c r="J14" s="190"/>
      <c r="K14" s="191"/>
      <c r="L14" s="200" t="s">
        <v>78</v>
      </c>
      <c r="M14" s="201"/>
      <c r="N14" s="201"/>
      <c r="O14" s="201"/>
      <c r="P14" s="201"/>
      <c r="Q14" s="202"/>
      <c r="R14" s="196">
        <v>354721</v>
      </c>
      <c r="S14" s="197"/>
      <c r="T14" s="197"/>
      <c r="U14" s="197"/>
      <c r="V14" s="198"/>
      <c r="W14" s="85"/>
      <c r="X14" s="86"/>
      <c r="Y14" s="86"/>
      <c r="Z14" s="86"/>
      <c r="AA14" s="86"/>
      <c r="AB14" s="101"/>
      <c r="AC14" s="203">
        <v>1.3</v>
      </c>
      <c r="AD14" s="204"/>
      <c r="AE14" s="204"/>
      <c r="AF14" s="204"/>
      <c r="AG14" s="205"/>
      <c r="AH14" s="203">
        <v>1.5</v>
      </c>
      <c r="AI14" s="204"/>
      <c r="AJ14" s="204"/>
      <c r="AK14" s="204"/>
      <c r="AL14" s="206"/>
      <c r="AM14" s="105"/>
      <c r="AN14" s="106"/>
      <c r="AO14" s="106"/>
      <c r="AP14" s="106"/>
      <c r="AQ14" s="106"/>
      <c r="AR14" s="106"/>
      <c r="AS14" s="106"/>
      <c r="AT14" s="107"/>
      <c r="AU14" s="108"/>
      <c r="AV14" s="109"/>
      <c r="AW14" s="109"/>
      <c r="AX14" s="109"/>
      <c r="AY14" s="110"/>
      <c r="AZ14" s="111"/>
      <c r="BA14" s="111"/>
      <c r="BB14" s="111"/>
      <c r="BC14" s="111"/>
      <c r="BD14" s="111"/>
      <c r="BE14" s="111"/>
      <c r="BF14" s="111"/>
      <c r="BG14" s="111"/>
      <c r="BH14" s="111"/>
      <c r="BI14" s="111"/>
      <c r="BJ14" s="111"/>
      <c r="BK14" s="111"/>
      <c r="BL14" s="111"/>
      <c r="BM14" s="112"/>
      <c r="BN14" s="113"/>
      <c r="BO14" s="114"/>
      <c r="BP14" s="114"/>
      <c r="BQ14" s="114"/>
      <c r="BR14" s="114"/>
      <c r="BS14" s="114"/>
      <c r="BT14" s="114"/>
      <c r="BU14" s="115"/>
      <c r="BV14" s="113"/>
      <c r="BW14" s="114"/>
      <c r="BX14" s="114"/>
      <c r="BY14" s="114"/>
      <c r="BZ14" s="114"/>
      <c r="CA14" s="114"/>
      <c r="CB14" s="114"/>
      <c r="CC14" s="115"/>
      <c r="CD14" s="207" t="s">
        <v>79</v>
      </c>
      <c r="CE14" s="208"/>
      <c r="CF14" s="208"/>
      <c r="CG14" s="208"/>
      <c r="CH14" s="208"/>
      <c r="CI14" s="208"/>
      <c r="CJ14" s="208"/>
      <c r="CK14" s="208"/>
      <c r="CL14" s="208"/>
      <c r="CM14" s="208"/>
      <c r="CN14" s="208"/>
      <c r="CO14" s="208"/>
      <c r="CP14" s="208"/>
      <c r="CQ14" s="208"/>
      <c r="CR14" s="208"/>
      <c r="CS14" s="209"/>
      <c r="CT14" s="210">
        <v>103.7</v>
      </c>
      <c r="CU14" s="211"/>
      <c r="CV14" s="211"/>
      <c r="CW14" s="211"/>
      <c r="CX14" s="211"/>
      <c r="CY14" s="211"/>
      <c r="CZ14" s="211"/>
      <c r="DA14" s="212"/>
      <c r="DB14" s="210">
        <v>119.7</v>
      </c>
      <c r="DC14" s="211"/>
      <c r="DD14" s="211"/>
      <c r="DE14" s="211"/>
      <c r="DF14" s="211"/>
      <c r="DG14" s="211"/>
      <c r="DH14" s="211"/>
      <c r="DI14" s="212"/>
    </row>
    <row r="15" spans="1:119" ht="18.75" customHeight="1" x14ac:dyDescent="0.15">
      <c r="A15" s="63"/>
      <c r="B15" s="189"/>
      <c r="C15" s="190"/>
      <c r="D15" s="190"/>
      <c r="E15" s="190"/>
      <c r="F15" s="190"/>
      <c r="G15" s="190"/>
      <c r="H15" s="190"/>
      <c r="I15" s="190"/>
      <c r="J15" s="190"/>
      <c r="K15" s="191"/>
      <c r="L15" s="192"/>
      <c r="M15" s="193" t="s">
        <v>73</v>
      </c>
      <c r="N15" s="194"/>
      <c r="O15" s="194"/>
      <c r="P15" s="194"/>
      <c r="Q15" s="195"/>
      <c r="R15" s="196">
        <v>351010</v>
      </c>
      <c r="S15" s="197"/>
      <c r="T15" s="197"/>
      <c r="U15" s="197"/>
      <c r="V15" s="198"/>
      <c r="W15" s="127" t="s">
        <v>80</v>
      </c>
      <c r="X15" s="128"/>
      <c r="Y15" s="128"/>
      <c r="Z15" s="128"/>
      <c r="AA15" s="128"/>
      <c r="AB15" s="123"/>
      <c r="AC15" s="159">
        <v>25566</v>
      </c>
      <c r="AD15" s="160"/>
      <c r="AE15" s="160"/>
      <c r="AF15" s="160"/>
      <c r="AG15" s="199"/>
      <c r="AH15" s="159">
        <v>27796</v>
      </c>
      <c r="AI15" s="160"/>
      <c r="AJ15" s="160"/>
      <c r="AK15" s="160"/>
      <c r="AL15" s="161"/>
      <c r="AM15" s="105"/>
      <c r="AN15" s="106"/>
      <c r="AO15" s="106"/>
      <c r="AP15" s="106"/>
      <c r="AQ15" s="106"/>
      <c r="AR15" s="106"/>
      <c r="AS15" s="106"/>
      <c r="AT15" s="107"/>
      <c r="AU15" s="108"/>
      <c r="AV15" s="109"/>
      <c r="AW15" s="109"/>
      <c r="AX15" s="109"/>
      <c r="AY15" s="88" t="s">
        <v>81</v>
      </c>
      <c r="AZ15" s="89"/>
      <c r="BA15" s="89"/>
      <c r="BB15" s="89"/>
      <c r="BC15" s="89"/>
      <c r="BD15" s="89"/>
      <c r="BE15" s="89"/>
      <c r="BF15" s="89"/>
      <c r="BG15" s="89"/>
      <c r="BH15" s="89"/>
      <c r="BI15" s="89"/>
      <c r="BJ15" s="89"/>
      <c r="BK15" s="89"/>
      <c r="BL15" s="89"/>
      <c r="BM15" s="90"/>
      <c r="BN15" s="91">
        <v>44044190</v>
      </c>
      <c r="BO15" s="92"/>
      <c r="BP15" s="92"/>
      <c r="BQ15" s="92"/>
      <c r="BR15" s="92"/>
      <c r="BS15" s="92"/>
      <c r="BT15" s="92"/>
      <c r="BU15" s="93"/>
      <c r="BV15" s="91">
        <v>45269729</v>
      </c>
      <c r="BW15" s="92"/>
      <c r="BX15" s="92"/>
      <c r="BY15" s="92"/>
      <c r="BZ15" s="92"/>
      <c r="CA15" s="92"/>
      <c r="CB15" s="92"/>
      <c r="CC15" s="93"/>
      <c r="CD15" s="213" t="s">
        <v>82</v>
      </c>
      <c r="CE15" s="214"/>
      <c r="CF15" s="214"/>
      <c r="CG15" s="214"/>
      <c r="CH15" s="214"/>
      <c r="CI15" s="214"/>
      <c r="CJ15" s="214"/>
      <c r="CK15" s="214"/>
      <c r="CL15" s="214"/>
      <c r="CM15" s="214"/>
      <c r="CN15" s="214"/>
      <c r="CO15" s="214"/>
      <c r="CP15" s="214"/>
      <c r="CQ15" s="214"/>
      <c r="CR15" s="214"/>
      <c r="CS15" s="215"/>
      <c r="CT15" s="216"/>
      <c r="CU15" s="217"/>
      <c r="CV15" s="217"/>
      <c r="CW15" s="217"/>
      <c r="CX15" s="217"/>
      <c r="CY15" s="217"/>
      <c r="CZ15" s="217"/>
      <c r="DA15" s="218"/>
      <c r="DB15" s="216"/>
      <c r="DC15" s="217"/>
      <c r="DD15" s="217"/>
      <c r="DE15" s="217"/>
      <c r="DF15" s="217"/>
      <c r="DG15" s="217"/>
      <c r="DH15" s="217"/>
      <c r="DI15" s="218"/>
    </row>
    <row r="16" spans="1:119" ht="18.75" customHeight="1" x14ac:dyDescent="0.15">
      <c r="A16" s="63"/>
      <c r="B16" s="189"/>
      <c r="C16" s="190"/>
      <c r="D16" s="190"/>
      <c r="E16" s="190"/>
      <c r="F16" s="190"/>
      <c r="G16" s="190"/>
      <c r="H16" s="190"/>
      <c r="I16" s="190"/>
      <c r="J16" s="190"/>
      <c r="K16" s="191"/>
      <c r="L16" s="200" t="s">
        <v>83</v>
      </c>
      <c r="M16" s="219"/>
      <c r="N16" s="219"/>
      <c r="O16" s="219"/>
      <c r="P16" s="219"/>
      <c r="Q16" s="220"/>
      <c r="R16" s="221" t="s">
        <v>84</v>
      </c>
      <c r="S16" s="222"/>
      <c r="T16" s="222"/>
      <c r="U16" s="222"/>
      <c r="V16" s="223"/>
      <c r="W16" s="85"/>
      <c r="X16" s="86"/>
      <c r="Y16" s="86"/>
      <c r="Z16" s="86"/>
      <c r="AA16" s="86"/>
      <c r="AB16" s="101"/>
      <c r="AC16" s="203">
        <v>17.3</v>
      </c>
      <c r="AD16" s="204"/>
      <c r="AE16" s="204"/>
      <c r="AF16" s="204"/>
      <c r="AG16" s="205"/>
      <c r="AH16" s="203">
        <v>18.600000000000001</v>
      </c>
      <c r="AI16" s="204"/>
      <c r="AJ16" s="204"/>
      <c r="AK16" s="204"/>
      <c r="AL16" s="206"/>
      <c r="AM16" s="105"/>
      <c r="AN16" s="106"/>
      <c r="AO16" s="106"/>
      <c r="AP16" s="106"/>
      <c r="AQ16" s="106"/>
      <c r="AR16" s="106"/>
      <c r="AS16" s="106"/>
      <c r="AT16" s="107"/>
      <c r="AU16" s="108"/>
      <c r="AV16" s="109"/>
      <c r="AW16" s="109"/>
      <c r="AX16" s="109"/>
      <c r="AY16" s="110" t="s">
        <v>85</v>
      </c>
      <c r="AZ16" s="111"/>
      <c r="BA16" s="111"/>
      <c r="BB16" s="111"/>
      <c r="BC16" s="111"/>
      <c r="BD16" s="111"/>
      <c r="BE16" s="111"/>
      <c r="BF16" s="111"/>
      <c r="BG16" s="111"/>
      <c r="BH16" s="111"/>
      <c r="BI16" s="111"/>
      <c r="BJ16" s="111"/>
      <c r="BK16" s="111"/>
      <c r="BL16" s="111"/>
      <c r="BM16" s="112"/>
      <c r="BN16" s="113">
        <v>62065318</v>
      </c>
      <c r="BO16" s="114"/>
      <c r="BP16" s="114"/>
      <c r="BQ16" s="114"/>
      <c r="BR16" s="114"/>
      <c r="BS16" s="114"/>
      <c r="BT16" s="114"/>
      <c r="BU16" s="115"/>
      <c r="BV16" s="113">
        <v>59736167</v>
      </c>
      <c r="BW16" s="114"/>
      <c r="BX16" s="114"/>
      <c r="BY16" s="114"/>
      <c r="BZ16" s="114"/>
      <c r="CA16" s="114"/>
      <c r="CB16" s="114"/>
      <c r="CC16" s="115"/>
      <c r="CD16" s="224"/>
      <c r="CE16" s="225"/>
      <c r="CF16" s="225"/>
      <c r="CG16" s="225"/>
      <c r="CH16" s="225"/>
      <c r="CI16" s="225"/>
      <c r="CJ16" s="225"/>
      <c r="CK16" s="225"/>
      <c r="CL16" s="225"/>
      <c r="CM16" s="225"/>
      <c r="CN16" s="225"/>
      <c r="CO16" s="225"/>
      <c r="CP16" s="225"/>
      <c r="CQ16" s="225"/>
      <c r="CR16" s="225"/>
      <c r="CS16" s="226"/>
      <c r="CT16" s="119"/>
      <c r="CU16" s="120"/>
      <c r="CV16" s="120"/>
      <c r="CW16" s="120"/>
      <c r="CX16" s="120"/>
      <c r="CY16" s="120"/>
      <c r="CZ16" s="120"/>
      <c r="DA16" s="121"/>
      <c r="DB16" s="119"/>
      <c r="DC16" s="120"/>
      <c r="DD16" s="120"/>
      <c r="DE16" s="120"/>
      <c r="DF16" s="120"/>
      <c r="DG16" s="120"/>
      <c r="DH16" s="120"/>
      <c r="DI16" s="121"/>
    </row>
    <row r="17" spans="1:113" ht="18.75" customHeight="1" thickBot="1" x14ac:dyDescent="0.2">
      <c r="A17" s="63"/>
      <c r="B17" s="227"/>
      <c r="C17" s="228"/>
      <c r="D17" s="228"/>
      <c r="E17" s="228"/>
      <c r="F17" s="228"/>
      <c r="G17" s="228"/>
      <c r="H17" s="228"/>
      <c r="I17" s="228"/>
      <c r="J17" s="228"/>
      <c r="K17" s="229"/>
      <c r="L17" s="230"/>
      <c r="M17" s="231" t="s">
        <v>86</v>
      </c>
      <c r="N17" s="232"/>
      <c r="O17" s="232"/>
      <c r="P17" s="232"/>
      <c r="Q17" s="233"/>
      <c r="R17" s="221" t="s">
        <v>84</v>
      </c>
      <c r="S17" s="222"/>
      <c r="T17" s="222"/>
      <c r="U17" s="222"/>
      <c r="V17" s="223"/>
      <c r="W17" s="127" t="s">
        <v>87</v>
      </c>
      <c r="X17" s="128"/>
      <c r="Y17" s="128"/>
      <c r="Z17" s="128"/>
      <c r="AA17" s="128"/>
      <c r="AB17" s="123"/>
      <c r="AC17" s="159">
        <v>120304</v>
      </c>
      <c r="AD17" s="160"/>
      <c r="AE17" s="160"/>
      <c r="AF17" s="160"/>
      <c r="AG17" s="199"/>
      <c r="AH17" s="159">
        <v>119229</v>
      </c>
      <c r="AI17" s="160"/>
      <c r="AJ17" s="160"/>
      <c r="AK17" s="160"/>
      <c r="AL17" s="161"/>
      <c r="AM17" s="105"/>
      <c r="AN17" s="106"/>
      <c r="AO17" s="106"/>
      <c r="AP17" s="106"/>
      <c r="AQ17" s="106"/>
      <c r="AR17" s="106"/>
      <c r="AS17" s="106"/>
      <c r="AT17" s="107"/>
      <c r="AU17" s="108"/>
      <c r="AV17" s="109"/>
      <c r="AW17" s="109"/>
      <c r="AX17" s="109"/>
      <c r="AY17" s="110" t="s">
        <v>88</v>
      </c>
      <c r="AZ17" s="111"/>
      <c r="BA17" s="111"/>
      <c r="BB17" s="111"/>
      <c r="BC17" s="111"/>
      <c r="BD17" s="111"/>
      <c r="BE17" s="111"/>
      <c r="BF17" s="111"/>
      <c r="BG17" s="111"/>
      <c r="BH17" s="111"/>
      <c r="BI17" s="111"/>
      <c r="BJ17" s="111"/>
      <c r="BK17" s="111"/>
      <c r="BL17" s="111"/>
      <c r="BM17" s="112"/>
      <c r="BN17" s="113">
        <v>56625022</v>
      </c>
      <c r="BO17" s="114"/>
      <c r="BP17" s="114"/>
      <c r="BQ17" s="114"/>
      <c r="BR17" s="114"/>
      <c r="BS17" s="114"/>
      <c r="BT17" s="114"/>
      <c r="BU17" s="115"/>
      <c r="BV17" s="113">
        <v>58320630</v>
      </c>
      <c r="BW17" s="114"/>
      <c r="BX17" s="114"/>
      <c r="BY17" s="114"/>
      <c r="BZ17" s="114"/>
      <c r="CA17" s="114"/>
      <c r="CB17" s="114"/>
      <c r="CC17" s="115"/>
      <c r="CD17" s="224"/>
      <c r="CE17" s="225"/>
      <c r="CF17" s="225"/>
      <c r="CG17" s="225"/>
      <c r="CH17" s="225"/>
      <c r="CI17" s="225"/>
      <c r="CJ17" s="225"/>
      <c r="CK17" s="225"/>
      <c r="CL17" s="225"/>
      <c r="CM17" s="225"/>
      <c r="CN17" s="225"/>
      <c r="CO17" s="225"/>
      <c r="CP17" s="225"/>
      <c r="CQ17" s="225"/>
      <c r="CR17" s="225"/>
      <c r="CS17" s="226"/>
      <c r="CT17" s="119"/>
      <c r="CU17" s="120"/>
      <c r="CV17" s="120"/>
      <c r="CW17" s="120"/>
      <c r="CX17" s="120"/>
      <c r="CY17" s="120"/>
      <c r="CZ17" s="120"/>
      <c r="DA17" s="121"/>
      <c r="DB17" s="119"/>
      <c r="DC17" s="120"/>
      <c r="DD17" s="120"/>
      <c r="DE17" s="120"/>
      <c r="DF17" s="120"/>
      <c r="DG17" s="120"/>
      <c r="DH17" s="120"/>
      <c r="DI17" s="121"/>
    </row>
    <row r="18" spans="1:113" ht="18.75" customHeight="1" thickBot="1" x14ac:dyDescent="0.2">
      <c r="A18" s="63"/>
      <c r="B18" s="234" t="s">
        <v>89</v>
      </c>
      <c r="C18" s="151"/>
      <c r="D18" s="151"/>
      <c r="E18" s="235"/>
      <c r="F18" s="235"/>
      <c r="G18" s="235"/>
      <c r="H18" s="235"/>
      <c r="I18" s="235"/>
      <c r="J18" s="235"/>
      <c r="K18" s="235"/>
      <c r="L18" s="236">
        <v>276.94</v>
      </c>
      <c r="M18" s="236"/>
      <c r="N18" s="236"/>
      <c r="O18" s="236"/>
      <c r="P18" s="236"/>
      <c r="Q18" s="236"/>
      <c r="R18" s="237"/>
      <c r="S18" s="237"/>
      <c r="T18" s="237"/>
      <c r="U18" s="237"/>
      <c r="V18" s="238"/>
      <c r="W18" s="143"/>
      <c r="X18" s="144"/>
      <c r="Y18" s="144"/>
      <c r="Z18" s="144"/>
      <c r="AA18" s="144"/>
      <c r="AB18" s="139"/>
      <c r="AC18" s="239">
        <v>81.400000000000006</v>
      </c>
      <c r="AD18" s="240"/>
      <c r="AE18" s="240"/>
      <c r="AF18" s="240"/>
      <c r="AG18" s="241"/>
      <c r="AH18" s="239">
        <v>79.8</v>
      </c>
      <c r="AI18" s="240"/>
      <c r="AJ18" s="240"/>
      <c r="AK18" s="240"/>
      <c r="AL18" s="242"/>
      <c r="AM18" s="105"/>
      <c r="AN18" s="106"/>
      <c r="AO18" s="106"/>
      <c r="AP18" s="106"/>
      <c r="AQ18" s="106"/>
      <c r="AR18" s="106"/>
      <c r="AS18" s="106"/>
      <c r="AT18" s="107"/>
      <c r="AU18" s="108"/>
      <c r="AV18" s="109"/>
      <c r="AW18" s="109"/>
      <c r="AX18" s="109"/>
      <c r="AY18" s="110" t="s">
        <v>90</v>
      </c>
      <c r="AZ18" s="111"/>
      <c r="BA18" s="111"/>
      <c r="BB18" s="111"/>
      <c r="BC18" s="111"/>
      <c r="BD18" s="111"/>
      <c r="BE18" s="111"/>
      <c r="BF18" s="111"/>
      <c r="BG18" s="111"/>
      <c r="BH18" s="111"/>
      <c r="BI18" s="111"/>
      <c r="BJ18" s="111"/>
      <c r="BK18" s="111"/>
      <c r="BL18" s="111"/>
      <c r="BM18" s="112"/>
      <c r="BN18" s="113">
        <v>78381237</v>
      </c>
      <c r="BO18" s="114"/>
      <c r="BP18" s="114"/>
      <c r="BQ18" s="114"/>
      <c r="BR18" s="114"/>
      <c r="BS18" s="114"/>
      <c r="BT18" s="114"/>
      <c r="BU18" s="115"/>
      <c r="BV18" s="113">
        <v>77656628</v>
      </c>
      <c r="BW18" s="114"/>
      <c r="BX18" s="114"/>
      <c r="BY18" s="114"/>
      <c r="BZ18" s="114"/>
      <c r="CA18" s="114"/>
      <c r="CB18" s="114"/>
      <c r="CC18" s="115"/>
      <c r="CD18" s="224"/>
      <c r="CE18" s="225"/>
      <c r="CF18" s="225"/>
      <c r="CG18" s="225"/>
      <c r="CH18" s="225"/>
      <c r="CI18" s="225"/>
      <c r="CJ18" s="225"/>
      <c r="CK18" s="225"/>
      <c r="CL18" s="225"/>
      <c r="CM18" s="225"/>
      <c r="CN18" s="225"/>
      <c r="CO18" s="225"/>
      <c r="CP18" s="225"/>
      <c r="CQ18" s="225"/>
      <c r="CR18" s="225"/>
      <c r="CS18" s="226"/>
      <c r="CT18" s="119"/>
      <c r="CU18" s="120"/>
      <c r="CV18" s="120"/>
      <c r="CW18" s="120"/>
      <c r="CX18" s="120"/>
      <c r="CY18" s="120"/>
      <c r="CZ18" s="120"/>
      <c r="DA18" s="121"/>
      <c r="DB18" s="119"/>
      <c r="DC18" s="120"/>
      <c r="DD18" s="120"/>
      <c r="DE18" s="120"/>
      <c r="DF18" s="120"/>
      <c r="DG18" s="120"/>
      <c r="DH18" s="120"/>
      <c r="DI18" s="121"/>
    </row>
    <row r="19" spans="1:113" ht="18.75" customHeight="1" thickBot="1" x14ac:dyDescent="0.2">
      <c r="A19" s="63"/>
      <c r="B19" s="234" t="s">
        <v>91</v>
      </c>
      <c r="C19" s="151"/>
      <c r="D19" s="151"/>
      <c r="E19" s="235"/>
      <c r="F19" s="235"/>
      <c r="G19" s="235"/>
      <c r="H19" s="235"/>
      <c r="I19" s="235"/>
      <c r="J19" s="235"/>
      <c r="K19" s="235"/>
      <c r="L19" s="243">
        <v>1281</v>
      </c>
      <c r="M19" s="243"/>
      <c r="N19" s="243"/>
      <c r="O19" s="243"/>
      <c r="P19" s="243"/>
      <c r="Q19" s="243"/>
      <c r="R19" s="244"/>
      <c r="S19" s="244"/>
      <c r="T19" s="244"/>
      <c r="U19" s="244"/>
      <c r="V19" s="245"/>
      <c r="W19" s="71"/>
      <c r="X19" s="72"/>
      <c r="Y19" s="72"/>
      <c r="Z19" s="72"/>
      <c r="AA19" s="72"/>
      <c r="AB19" s="72"/>
      <c r="AC19" s="246"/>
      <c r="AD19" s="246"/>
      <c r="AE19" s="246"/>
      <c r="AF19" s="246"/>
      <c r="AG19" s="246"/>
      <c r="AH19" s="246"/>
      <c r="AI19" s="246"/>
      <c r="AJ19" s="246"/>
      <c r="AK19" s="246"/>
      <c r="AL19" s="247"/>
      <c r="AM19" s="105"/>
      <c r="AN19" s="106"/>
      <c r="AO19" s="106"/>
      <c r="AP19" s="106"/>
      <c r="AQ19" s="106"/>
      <c r="AR19" s="106"/>
      <c r="AS19" s="106"/>
      <c r="AT19" s="107"/>
      <c r="AU19" s="108"/>
      <c r="AV19" s="109"/>
      <c r="AW19" s="109"/>
      <c r="AX19" s="109"/>
      <c r="AY19" s="110" t="s">
        <v>92</v>
      </c>
      <c r="AZ19" s="111"/>
      <c r="BA19" s="111"/>
      <c r="BB19" s="111"/>
      <c r="BC19" s="111"/>
      <c r="BD19" s="111"/>
      <c r="BE19" s="111"/>
      <c r="BF19" s="111"/>
      <c r="BG19" s="111"/>
      <c r="BH19" s="111"/>
      <c r="BI19" s="111"/>
      <c r="BJ19" s="111"/>
      <c r="BK19" s="111"/>
      <c r="BL19" s="111"/>
      <c r="BM19" s="112"/>
      <c r="BN19" s="113">
        <v>95907010</v>
      </c>
      <c r="BO19" s="114"/>
      <c r="BP19" s="114"/>
      <c r="BQ19" s="114"/>
      <c r="BR19" s="114"/>
      <c r="BS19" s="114"/>
      <c r="BT19" s="114"/>
      <c r="BU19" s="115"/>
      <c r="BV19" s="113">
        <v>88429072</v>
      </c>
      <c r="BW19" s="114"/>
      <c r="BX19" s="114"/>
      <c r="BY19" s="114"/>
      <c r="BZ19" s="114"/>
      <c r="CA19" s="114"/>
      <c r="CB19" s="114"/>
      <c r="CC19" s="115"/>
      <c r="CD19" s="224"/>
      <c r="CE19" s="225"/>
      <c r="CF19" s="225"/>
      <c r="CG19" s="225"/>
      <c r="CH19" s="225"/>
      <c r="CI19" s="225"/>
      <c r="CJ19" s="225"/>
      <c r="CK19" s="225"/>
      <c r="CL19" s="225"/>
      <c r="CM19" s="225"/>
      <c r="CN19" s="225"/>
      <c r="CO19" s="225"/>
      <c r="CP19" s="225"/>
      <c r="CQ19" s="225"/>
      <c r="CR19" s="225"/>
      <c r="CS19" s="226"/>
      <c r="CT19" s="119"/>
      <c r="CU19" s="120"/>
      <c r="CV19" s="120"/>
      <c r="CW19" s="120"/>
      <c r="CX19" s="120"/>
      <c r="CY19" s="120"/>
      <c r="CZ19" s="120"/>
      <c r="DA19" s="121"/>
      <c r="DB19" s="119"/>
      <c r="DC19" s="120"/>
      <c r="DD19" s="120"/>
      <c r="DE19" s="120"/>
      <c r="DF19" s="120"/>
      <c r="DG19" s="120"/>
      <c r="DH19" s="120"/>
      <c r="DI19" s="121"/>
    </row>
    <row r="20" spans="1:113" ht="18.75" customHeight="1" thickBot="1" x14ac:dyDescent="0.2">
      <c r="A20" s="63"/>
      <c r="B20" s="234" t="s">
        <v>93</v>
      </c>
      <c r="C20" s="151"/>
      <c r="D20" s="151"/>
      <c r="E20" s="235"/>
      <c r="F20" s="235"/>
      <c r="G20" s="235"/>
      <c r="H20" s="235"/>
      <c r="I20" s="235"/>
      <c r="J20" s="235"/>
      <c r="K20" s="235"/>
      <c r="L20" s="243">
        <v>155305</v>
      </c>
      <c r="M20" s="243"/>
      <c r="N20" s="243"/>
      <c r="O20" s="243"/>
      <c r="P20" s="243"/>
      <c r="Q20" s="243"/>
      <c r="R20" s="244"/>
      <c r="S20" s="244"/>
      <c r="T20" s="244"/>
      <c r="U20" s="244"/>
      <c r="V20" s="245"/>
      <c r="W20" s="143"/>
      <c r="X20" s="144"/>
      <c r="Y20" s="144"/>
      <c r="Z20" s="144"/>
      <c r="AA20" s="144"/>
      <c r="AB20" s="144"/>
      <c r="AC20" s="248"/>
      <c r="AD20" s="248"/>
      <c r="AE20" s="248"/>
      <c r="AF20" s="248"/>
      <c r="AG20" s="248"/>
      <c r="AH20" s="248"/>
      <c r="AI20" s="248"/>
      <c r="AJ20" s="248"/>
      <c r="AK20" s="248"/>
      <c r="AL20" s="249"/>
      <c r="AM20" s="250"/>
      <c r="AN20" s="169"/>
      <c r="AO20" s="169"/>
      <c r="AP20" s="169"/>
      <c r="AQ20" s="169"/>
      <c r="AR20" s="169"/>
      <c r="AS20" s="169"/>
      <c r="AT20" s="170"/>
      <c r="AU20" s="251"/>
      <c r="AV20" s="252"/>
      <c r="AW20" s="252"/>
      <c r="AX20" s="253"/>
      <c r="AY20" s="110"/>
      <c r="AZ20" s="111"/>
      <c r="BA20" s="111"/>
      <c r="BB20" s="111"/>
      <c r="BC20" s="111"/>
      <c r="BD20" s="111"/>
      <c r="BE20" s="111"/>
      <c r="BF20" s="111"/>
      <c r="BG20" s="111"/>
      <c r="BH20" s="111"/>
      <c r="BI20" s="111"/>
      <c r="BJ20" s="111"/>
      <c r="BK20" s="111"/>
      <c r="BL20" s="111"/>
      <c r="BM20" s="112"/>
      <c r="BN20" s="113"/>
      <c r="BO20" s="114"/>
      <c r="BP20" s="114"/>
      <c r="BQ20" s="114"/>
      <c r="BR20" s="114"/>
      <c r="BS20" s="114"/>
      <c r="BT20" s="114"/>
      <c r="BU20" s="115"/>
      <c r="BV20" s="113"/>
      <c r="BW20" s="114"/>
      <c r="BX20" s="114"/>
      <c r="BY20" s="114"/>
      <c r="BZ20" s="114"/>
      <c r="CA20" s="114"/>
      <c r="CB20" s="114"/>
      <c r="CC20" s="115"/>
      <c r="CD20" s="224"/>
      <c r="CE20" s="225"/>
      <c r="CF20" s="225"/>
      <c r="CG20" s="225"/>
      <c r="CH20" s="225"/>
      <c r="CI20" s="225"/>
      <c r="CJ20" s="225"/>
      <c r="CK20" s="225"/>
      <c r="CL20" s="225"/>
      <c r="CM20" s="225"/>
      <c r="CN20" s="225"/>
      <c r="CO20" s="225"/>
      <c r="CP20" s="225"/>
      <c r="CQ20" s="225"/>
      <c r="CR20" s="225"/>
      <c r="CS20" s="226"/>
      <c r="CT20" s="119"/>
      <c r="CU20" s="120"/>
      <c r="CV20" s="120"/>
      <c r="CW20" s="120"/>
      <c r="CX20" s="120"/>
      <c r="CY20" s="120"/>
      <c r="CZ20" s="120"/>
      <c r="DA20" s="121"/>
      <c r="DB20" s="119"/>
      <c r="DC20" s="120"/>
      <c r="DD20" s="120"/>
      <c r="DE20" s="120"/>
      <c r="DF20" s="120"/>
      <c r="DG20" s="120"/>
      <c r="DH20" s="120"/>
      <c r="DI20" s="121"/>
    </row>
    <row r="21" spans="1:113" ht="18.75" customHeight="1" thickBot="1" x14ac:dyDescent="0.2">
      <c r="A21" s="63"/>
      <c r="B21" s="254" t="s">
        <v>94</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c r="AY21" s="257"/>
      <c r="AZ21" s="258"/>
      <c r="BA21" s="258"/>
      <c r="BB21" s="258"/>
      <c r="BC21" s="258"/>
      <c r="BD21" s="258"/>
      <c r="BE21" s="258"/>
      <c r="BF21" s="258"/>
      <c r="BG21" s="258"/>
      <c r="BH21" s="258"/>
      <c r="BI21" s="258"/>
      <c r="BJ21" s="258"/>
      <c r="BK21" s="258"/>
      <c r="BL21" s="258"/>
      <c r="BM21" s="259"/>
      <c r="BN21" s="260"/>
      <c r="BO21" s="261"/>
      <c r="BP21" s="261"/>
      <c r="BQ21" s="261"/>
      <c r="BR21" s="261"/>
      <c r="BS21" s="261"/>
      <c r="BT21" s="261"/>
      <c r="BU21" s="262"/>
      <c r="BV21" s="260"/>
      <c r="BW21" s="261"/>
      <c r="BX21" s="261"/>
      <c r="BY21" s="261"/>
      <c r="BZ21" s="261"/>
      <c r="CA21" s="261"/>
      <c r="CB21" s="261"/>
      <c r="CC21" s="262"/>
      <c r="CD21" s="224"/>
      <c r="CE21" s="225"/>
      <c r="CF21" s="225"/>
      <c r="CG21" s="225"/>
      <c r="CH21" s="225"/>
      <c r="CI21" s="225"/>
      <c r="CJ21" s="225"/>
      <c r="CK21" s="225"/>
      <c r="CL21" s="225"/>
      <c r="CM21" s="225"/>
      <c r="CN21" s="225"/>
      <c r="CO21" s="225"/>
      <c r="CP21" s="225"/>
      <c r="CQ21" s="225"/>
      <c r="CR21" s="225"/>
      <c r="CS21" s="226"/>
      <c r="CT21" s="119"/>
      <c r="CU21" s="120"/>
      <c r="CV21" s="120"/>
      <c r="CW21" s="120"/>
      <c r="CX21" s="120"/>
      <c r="CY21" s="120"/>
      <c r="CZ21" s="120"/>
      <c r="DA21" s="121"/>
      <c r="DB21" s="119"/>
      <c r="DC21" s="120"/>
      <c r="DD21" s="120"/>
      <c r="DE21" s="120"/>
      <c r="DF21" s="120"/>
      <c r="DG21" s="120"/>
      <c r="DH21" s="120"/>
      <c r="DI21" s="121"/>
    </row>
    <row r="22" spans="1:113" ht="18.75" customHeight="1" x14ac:dyDescent="0.15">
      <c r="A22" s="63"/>
      <c r="B22" s="263" t="s">
        <v>95</v>
      </c>
      <c r="C22" s="264"/>
      <c r="D22" s="265"/>
      <c r="E22" s="125" t="s">
        <v>25</v>
      </c>
      <c r="F22" s="128"/>
      <c r="G22" s="128"/>
      <c r="H22" s="128"/>
      <c r="I22" s="128"/>
      <c r="J22" s="128"/>
      <c r="K22" s="123"/>
      <c r="L22" s="125" t="s">
        <v>96</v>
      </c>
      <c r="M22" s="128"/>
      <c r="N22" s="128"/>
      <c r="O22" s="128"/>
      <c r="P22" s="123"/>
      <c r="Q22" s="266" t="s">
        <v>97</v>
      </c>
      <c r="R22" s="267"/>
      <c r="S22" s="267"/>
      <c r="T22" s="267"/>
      <c r="U22" s="267"/>
      <c r="V22" s="268"/>
      <c r="W22" s="269" t="s">
        <v>98</v>
      </c>
      <c r="X22" s="264"/>
      <c r="Y22" s="265"/>
      <c r="Z22" s="125" t="s">
        <v>25</v>
      </c>
      <c r="AA22" s="128"/>
      <c r="AB22" s="128"/>
      <c r="AC22" s="128"/>
      <c r="AD22" s="128"/>
      <c r="AE22" s="128"/>
      <c r="AF22" s="128"/>
      <c r="AG22" s="123"/>
      <c r="AH22" s="270" t="s">
        <v>99</v>
      </c>
      <c r="AI22" s="128"/>
      <c r="AJ22" s="128"/>
      <c r="AK22" s="128"/>
      <c r="AL22" s="123"/>
      <c r="AM22" s="270" t="s">
        <v>100</v>
      </c>
      <c r="AN22" s="271"/>
      <c r="AO22" s="271"/>
      <c r="AP22" s="271"/>
      <c r="AQ22" s="271"/>
      <c r="AR22" s="272"/>
      <c r="AS22" s="266" t="s">
        <v>97</v>
      </c>
      <c r="AT22" s="267"/>
      <c r="AU22" s="267"/>
      <c r="AV22" s="267"/>
      <c r="AW22" s="267"/>
      <c r="AX22" s="273"/>
      <c r="AY22" s="88" t="s">
        <v>101</v>
      </c>
      <c r="AZ22" s="89"/>
      <c r="BA22" s="89"/>
      <c r="BB22" s="89"/>
      <c r="BC22" s="89"/>
      <c r="BD22" s="89"/>
      <c r="BE22" s="89"/>
      <c r="BF22" s="89"/>
      <c r="BG22" s="89"/>
      <c r="BH22" s="89"/>
      <c r="BI22" s="89"/>
      <c r="BJ22" s="89"/>
      <c r="BK22" s="89"/>
      <c r="BL22" s="89"/>
      <c r="BM22" s="90"/>
      <c r="BN22" s="91">
        <v>199817164</v>
      </c>
      <c r="BO22" s="92"/>
      <c r="BP22" s="92"/>
      <c r="BQ22" s="92"/>
      <c r="BR22" s="92"/>
      <c r="BS22" s="92"/>
      <c r="BT22" s="92"/>
      <c r="BU22" s="93"/>
      <c r="BV22" s="91">
        <v>200604336</v>
      </c>
      <c r="BW22" s="92"/>
      <c r="BX22" s="92"/>
      <c r="BY22" s="92"/>
      <c r="BZ22" s="92"/>
      <c r="CA22" s="92"/>
      <c r="CB22" s="92"/>
      <c r="CC22" s="93"/>
      <c r="CD22" s="224"/>
      <c r="CE22" s="225"/>
      <c r="CF22" s="225"/>
      <c r="CG22" s="225"/>
      <c r="CH22" s="225"/>
      <c r="CI22" s="225"/>
      <c r="CJ22" s="225"/>
      <c r="CK22" s="225"/>
      <c r="CL22" s="225"/>
      <c r="CM22" s="225"/>
      <c r="CN22" s="225"/>
      <c r="CO22" s="225"/>
      <c r="CP22" s="225"/>
      <c r="CQ22" s="225"/>
      <c r="CR22" s="225"/>
      <c r="CS22" s="226"/>
      <c r="CT22" s="119"/>
      <c r="CU22" s="120"/>
      <c r="CV22" s="120"/>
      <c r="CW22" s="120"/>
      <c r="CX22" s="120"/>
      <c r="CY22" s="120"/>
      <c r="CZ22" s="120"/>
      <c r="DA22" s="121"/>
      <c r="DB22" s="119"/>
      <c r="DC22" s="120"/>
      <c r="DD22" s="120"/>
      <c r="DE22" s="120"/>
      <c r="DF22" s="120"/>
      <c r="DG22" s="120"/>
      <c r="DH22" s="120"/>
      <c r="DI22" s="121"/>
    </row>
    <row r="23" spans="1:113" ht="18.75" customHeight="1" x14ac:dyDescent="0.15">
      <c r="A23" s="63"/>
      <c r="B23" s="274"/>
      <c r="C23" s="275"/>
      <c r="D23" s="276"/>
      <c r="E23" s="103"/>
      <c r="F23" s="86"/>
      <c r="G23" s="86"/>
      <c r="H23" s="86"/>
      <c r="I23" s="86"/>
      <c r="J23" s="86"/>
      <c r="K23" s="101"/>
      <c r="L23" s="103"/>
      <c r="M23" s="86"/>
      <c r="N23" s="86"/>
      <c r="O23" s="86"/>
      <c r="P23" s="101"/>
      <c r="Q23" s="277"/>
      <c r="R23" s="278"/>
      <c r="S23" s="278"/>
      <c r="T23" s="278"/>
      <c r="U23" s="278"/>
      <c r="V23" s="279"/>
      <c r="W23" s="280"/>
      <c r="X23" s="275"/>
      <c r="Y23" s="276"/>
      <c r="Z23" s="103"/>
      <c r="AA23" s="86"/>
      <c r="AB23" s="86"/>
      <c r="AC23" s="86"/>
      <c r="AD23" s="86"/>
      <c r="AE23" s="86"/>
      <c r="AF23" s="86"/>
      <c r="AG23" s="101"/>
      <c r="AH23" s="103"/>
      <c r="AI23" s="86"/>
      <c r="AJ23" s="86"/>
      <c r="AK23" s="86"/>
      <c r="AL23" s="101"/>
      <c r="AM23" s="281"/>
      <c r="AN23" s="282"/>
      <c r="AO23" s="282"/>
      <c r="AP23" s="282"/>
      <c r="AQ23" s="282"/>
      <c r="AR23" s="283"/>
      <c r="AS23" s="277"/>
      <c r="AT23" s="278"/>
      <c r="AU23" s="278"/>
      <c r="AV23" s="278"/>
      <c r="AW23" s="278"/>
      <c r="AX23" s="284"/>
      <c r="AY23" s="110" t="s">
        <v>102</v>
      </c>
      <c r="AZ23" s="111"/>
      <c r="BA23" s="111"/>
      <c r="BB23" s="111"/>
      <c r="BC23" s="111"/>
      <c r="BD23" s="111"/>
      <c r="BE23" s="111"/>
      <c r="BF23" s="111"/>
      <c r="BG23" s="111"/>
      <c r="BH23" s="111"/>
      <c r="BI23" s="111"/>
      <c r="BJ23" s="111"/>
      <c r="BK23" s="111"/>
      <c r="BL23" s="111"/>
      <c r="BM23" s="112"/>
      <c r="BN23" s="113">
        <v>94329468</v>
      </c>
      <c r="BO23" s="114"/>
      <c r="BP23" s="114"/>
      <c r="BQ23" s="114"/>
      <c r="BR23" s="114"/>
      <c r="BS23" s="114"/>
      <c r="BT23" s="114"/>
      <c r="BU23" s="115"/>
      <c r="BV23" s="113">
        <v>94280957</v>
      </c>
      <c r="BW23" s="114"/>
      <c r="BX23" s="114"/>
      <c r="BY23" s="114"/>
      <c r="BZ23" s="114"/>
      <c r="CA23" s="114"/>
      <c r="CB23" s="114"/>
      <c r="CC23" s="115"/>
      <c r="CD23" s="224"/>
      <c r="CE23" s="225"/>
      <c r="CF23" s="225"/>
      <c r="CG23" s="225"/>
      <c r="CH23" s="225"/>
      <c r="CI23" s="225"/>
      <c r="CJ23" s="225"/>
      <c r="CK23" s="225"/>
      <c r="CL23" s="225"/>
      <c r="CM23" s="225"/>
      <c r="CN23" s="225"/>
      <c r="CO23" s="225"/>
      <c r="CP23" s="225"/>
      <c r="CQ23" s="225"/>
      <c r="CR23" s="225"/>
      <c r="CS23" s="226"/>
      <c r="CT23" s="119"/>
      <c r="CU23" s="120"/>
      <c r="CV23" s="120"/>
      <c r="CW23" s="120"/>
      <c r="CX23" s="120"/>
      <c r="CY23" s="120"/>
      <c r="CZ23" s="120"/>
      <c r="DA23" s="121"/>
      <c r="DB23" s="119"/>
      <c r="DC23" s="120"/>
      <c r="DD23" s="120"/>
      <c r="DE23" s="120"/>
      <c r="DF23" s="120"/>
      <c r="DG23" s="120"/>
      <c r="DH23" s="120"/>
      <c r="DI23" s="121"/>
    </row>
    <row r="24" spans="1:113" ht="18.75" customHeight="1" thickBot="1" x14ac:dyDescent="0.2">
      <c r="A24" s="63"/>
      <c r="B24" s="274"/>
      <c r="C24" s="275"/>
      <c r="D24" s="276"/>
      <c r="E24" s="158" t="s">
        <v>103</v>
      </c>
      <c r="F24" s="106"/>
      <c r="G24" s="106"/>
      <c r="H24" s="106"/>
      <c r="I24" s="106"/>
      <c r="J24" s="106"/>
      <c r="K24" s="107"/>
      <c r="L24" s="159">
        <v>1</v>
      </c>
      <c r="M24" s="160"/>
      <c r="N24" s="160"/>
      <c r="O24" s="160"/>
      <c r="P24" s="199"/>
      <c r="Q24" s="159">
        <v>10480</v>
      </c>
      <c r="R24" s="160"/>
      <c r="S24" s="160"/>
      <c r="T24" s="160"/>
      <c r="U24" s="160"/>
      <c r="V24" s="199"/>
      <c r="W24" s="280"/>
      <c r="X24" s="275"/>
      <c r="Y24" s="276"/>
      <c r="Z24" s="158" t="s">
        <v>104</v>
      </c>
      <c r="AA24" s="106"/>
      <c r="AB24" s="106"/>
      <c r="AC24" s="106"/>
      <c r="AD24" s="106"/>
      <c r="AE24" s="106"/>
      <c r="AF24" s="106"/>
      <c r="AG24" s="107"/>
      <c r="AH24" s="159">
        <v>2257</v>
      </c>
      <c r="AI24" s="160"/>
      <c r="AJ24" s="160"/>
      <c r="AK24" s="160"/>
      <c r="AL24" s="199"/>
      <c r="AM24" s="159">
        <v>6974130</v>
      </c>
      <c r="AN24" s="160"/>
      <c r="AO24" s="160"/>
      <c r="AP24" s="160"/>
      <c r="AQ24" s="160"/>
      <c r="AR24" s="199"/>
      <c r="AS24" s="159">
        <v>3090</v>
      </c>
      <c r="AT24" s="160"/>
      <c r="AU24" s="160"/>
      <c r="AV24" s="160"/>
      <c r="AW24" s="160"/>
      <c r="AX24" s="161"/>
      <c r="AY24" s="257" t="s">
        <v>105</v>
      </c>
      <c r="AZ24" s="258"/>
      <c r="BA24" s="258"/>
      <c r="BB24" s="258"/>
      <c r="BC24" s="258"/>
      <c r="BD24" s="258"/>
      <c r="BE24" s="258"/>
      <c r="BF24" s="258"/>
      <c r="BG24" s="258"/>
      <c r="BH24" s="258"/>
      <c r="BI24" s="258"/>
      <c r="BJ24" s="258"/>
      <c r="BK24" s="258"/>
      <c r="BL24" s="258"/>
      <c r="BM24" s="259"/>
      <c r="BN24" s="113">
        <v>130323644</v>
      </c>
      <c r="BO24" s="114"/>
      <c r="BP24" s="114"/>
      <c r="BQ24" s="114"/>
      <c r="BR24" s="114"/>
      <c r="BS24" s="114"/>
      <c r="BT24" s="114"/>
      <c r="BU24" s="115"/>
      <c r="BV24" s="113">
        <v>133603136</v>
      </c>
      <c r="BW24" s="114"/>
      <c r="BX24" s="114"/>
      <c r="BY24" s="114"/>
      <c r="BZ24" s="114"/>
      <c r="CA24" s="114"/>
      <c r="CB24" s="114"/>
      <c r="CC24" s="115"/>
      <c r="CD24" s="224"/>
      <c r="CE24" s="225"/>
      <c r="CF24" s="225"/>
      <c r="CG24" s="225"/>
      <c r="CH24" s="225"/>
      <c r="CI24" s="225"/>
      <c r="CJ24" s="225"/>
      <c r="CK24" s="225"/>
      <c r="CL24" s="225"/>
      <c r="CM24" s="225"/>
      <c r="CN24" s="225"/>
      <c r="CO24" s="225"/>
      <c r="CP24" s="225"/>
      <c r="CQ24" s="225"/>
      <c r="CR24" s="225"/>
      <c r="CS24" s="226"/>
      <c r="CT24" s="119"/>
      <c r="CU24" s="120"/>
      <c r="CV24" s="120"/>
      <c r="CW24" s="120"/>
      <c r="CX24" s="120"/>
      <c r="CY24" s="120"/>
      <c r="CZ24" s="120"/>
      <c r="DA24" s="121"/>
      <c r="DB24" s="119"/>
      <c r="DC24" s="120"/>
      <c r="DD24" s="120"/>
      <c r="DE24" s="120"/>
      <c r="DF24" s="120"/>
      <c r="DG24" s="120"/>
      <c r="DH24" s="120"/>
      <c r="DI24" s="121"/>
    </row>
    <row r="25" spans="1:113" ht="18.75" customHeight="1" x14ac:dyDescent="0.15">
      <c r="A25" s="63"/>
      <c r="B25" s="274"/>
      <c r="C25" s="275"/>
      <c r="D25" s="276"/>
      <c r="E25" s="158" t="s">
        <v>106</v>
      </c>
      <c r="F25" s="106"/>
      <c r="G25" s="106"/>
      <c r="H25" s="106"/>
      <c r="I25" s="106"/>
      <c r="J25" s="106"/>
      <c r="K25" s="107"/>
      <c r="L25" s="159">
        <v>2</v>
      </c>
      <c r="M25" s="160"/>
      <c r="N25" s="160"/>
      <c r="O25" s="160"/>
      <c r="P25" s="199"/>
      <c r="Q25" s="159">
        <v>8550</v>
      </c>
      <c r="R25" s="160"/>
      <c r="S25" s="160"/>
      <c r="T25" s="160"/>
      <c r="U25" s="160"/>
      <c r="V25" s="199"/>
      <c r="W25" s="280"/>
      <c r="X25" s="275"/>
      <c r="Y25" s="276"/>
      <c r="Z25" s="158" t="s">
        <v>107</v>
      </c>
      <c r="AA25" s="106"/>
      <c r="AB25" s="106"/>
      <c r="AC25" s="106"/>
      <c r="AD25" s="106"/>
      <c r="AE25" s="106"/>
      <c r="AF25" s="106"/>
      <c r="AG25" s="107"/>
      <c r="AH25" s="159">
        <v>392</v>
      </c>
      <c r="AI25" s="160"/>
      <c r="AJ25" s="160"/>
      <c r="AK25" s="160"/>
      <c r="AL25" s="199"/>
      <c r="AM25" s="159">
        <v>1194424</v>
      </c>
      <c r="AN25" s="160"/>
      <c r="AO25" s="160"/>
      <c r="AP25" s="160"/>
      <c r="AQ25" s="160"/>
      <c r="AR25" s="199"/>
      <c r="AS25" s="159">
        <v>3047</v>
      </c>
      <c r="AT25" s="160"/>
      <c r="AU25" s="160"/>
      <c r="AV25" s="160"/>
      <c r="AW25" s="160"/>
      <c r="AX25" s="161"/>
      <c r="AY25" s="88" t="s">
        <v>108</v>
      </c>
      <c r="AZ25" s="89"/>
      <c r="BA25" s="89"/>
      <c r="BB25" s="89"/>
      <c r="BC25" s="89"/>
      <c r="BD25" s="89"/>
      <c r="BE25" s="89"/>
      <c r="BF25" s="89"/>
      <c r="BG25" s="89"/>
      <c r="BH25" s="89"/>
      <c r="BI25" s="89"/>
      <c r="BJ25" s="89"/>
      <c r="BK25" s="89"/>
      <c r="BL25" s="89"/>
      <c r="BM25" s="90"/>
      <c r="BN25" s="91">
        <v>11685905</v>
      </c>
      <c r="BO25" s="92"/>
      <c r="BP25" s="92"/>
      <c r="BQ25" s="92"/>
      <c r="BR25" s="92"/>
      <c r="BS25" s="92"/>
      <c r="BT25" s="92"/>
      <c r="BU25" s="93"/>
      <c r="BV25" s="91">
        <v>16321942</v>
      </c>
      <c r="BW25" s="92"/>
      <c r="BX25" s="92"/>
      <c r="BY25" s="92"/>
      <c r="BZ25" s="92"/>
      <c r="CA25" s="92"/>
      <c r="CB25" s="92"/>
      <c r="CC25" s="93"/>
      <c r="CD25" s="224"/>
      <c r="CE25" s="225"/>
      <c r="CF25" s="225"/>
      <c r="CG25" s="225"/>
      <c r="CH25" s="225"/>
      <c r="CI25" s="225"/>
      <c r="CJ25" s="225"/>
      <c r="CK25" s="225"/>
      <c r="CL25" s="225"/>
      <c r="CM25" s="225"/>
      <c r="CN25" s="225"/>
      <c r="CO25" s="225"/>
      <c r="CP25" s="225"/>
      <c r="CQ25" s="225"/>
      <c r="CR25" s="225"/>
      <c r="CS25" s="226"/>
      <c r="CT25" s="119"/>
      <c r="CU25" s="120"/>
      <c r="CV25" s="120"/>
      <c r="CW25" s="120"/>
      <c r="CX25" s="120"/>
      <c r="CY25" s="120"/>
      <c r="CZ25" s="120"/>
      <c r="DA25" s="121"/>
      <c r="DB25" s="119"/>
      <c r="DC25" s="120"/>
      <c r="DD25" s="120"/>
      <c r="DE25" s="120"/>
      <c r="DF25" s="120"/>
      <c r="DG25" s="120"/>
      <c r="DH25" s="120"/>
      <c r="DI25" s="121"/>
    </row>
    <row r="26" spans="1:113" ht="18.75" customHeight="1" x14ac:dyDescent="0.15">
      <c r="A26" s="63"/>
      <c r="B26" s="274"/>
      <c r="C26" s="275"/>
      <c r="D26" s="276"/>
      <c r="E26" s="158" t="s">
        <v>109</v>
      </c>
      <c r="F26" s="106"/>
      <c r="G26" s="106"/>
      <c r="H26" s="106"/>
      <c r="I26" s="106"/>
      <c r="J26" s="106"/>
      <c r="K26" s="107"/>
      <c r="L26" s="159">
        <v>1</v>
      </c>
      <c r="M26" s="160"/>
      <c r="N26" s="160"/>
      <c r="O26" s="160"/>
      <c r="P26" s="199"/>
      <c r="Q26" s="159">
        <v>7330</v>
      </c>
      <c r="R26" s="160"/>
      <c r="S26" s="160"/>
      <c r="T26" s="160"/>
      <c r="U26" s="160"/>
      <c r="V26" s="199"/>
      <c r="W26" s="280"/>
      <c r="X26" s="275"/>
      <c r="Y26" s="276"/>
      <c r="Z26" s="158" t="s">
        <v>110</v>
      </c>
      <c r="AA26" s="285"/>
      <c r="AB26" s="285"/>
      <c r="AC26" s="285"/>
      <c r="AD26" s="285"/>
      <c r="AE26" s="285"/>
      <c r="AF26" s="285"/>
      <c r="AG26" s="286"/>
      <c r="AH26" s="159">
        <v>322</v>
      </c>
      <c r="AI26" s="160"/>
      <c r="AJ26" s="160"/>
      <c r="AK26" s="160"/>
      <c r="AL26" s="199"/>
      <c r="AM26" s="159">
        <v>1073870</v>
      </c>
      <c r="AN26" s="160"/>
      <c r="AO26" s="160"/>
      <c r="AP26" s="160"/>
      <c r="AQ26" s="160"/>
      <c r="AR26" s="199"/>
      <c r="AS26" s="159">
        <v>3335</v>
      </c>
      <c r="AT26" s="160"/>
      <c r="AU26" s="160"/>
      <c r="AV26" s="160"/>
      <c r="AW26" s="160"/>
      <c r="AX26" s="161"/>
      <c r="AY26" s="116" t="s">
        <v>111</v>
      </c>
      <c r="AZ26" s="117"/>
      <c r="BA26" s="117"/>
      <c r="BB26" s="117"/>
      <c r="BC26" s="117"/>
      <c r="BD26" s="117"/>
      <c r="BE26" s="117"/>
      <c r="BF26" s="117"/>
      <c r="BG26" s="117"/>
      <c r="BH26" s="117"/>
      <c r="BI26" s="117"/>
      <c r="BJ26" s="117"/>
      <c r="BK26" s="117"/>
      <c r="BL26" s="117"/>
      <c r="BM26" s="118"/>
      <c r="BN26" s="113" t="s">
        <v>65</v>
      </c>
      <c r="BO26" s="114"/>
      <c r="BP26" s="114"/>
      <c r="BQ26" s="114"/>
      <c r="BR26" s="114"/>
      <c r="BS26" s="114"/>
      <c r="BT26" s="114"/>
      <c r="BU26" s="115"/>
      <c r="BV26" s="113" t="s">
        <v>65</v>
      </c>
      <c r="BW26" s="114"/>
      <c r="BX26" s="114"/>
      <c r="BY26" s="114"/>
      <c r="BZ26" s="114"/>
      <c r="CA26" s="114"/>
      <c r="CB26" s="114"/>
      <c r="CC26" s="115"/>
      <c r="CD26" s="224"/>
      <c r="CE26" s="225"/>
      <c r="CF26" s="225"/>
      <c r="CG26" s="225"/>
      <c r="CH26" s="225"/>
      <c r="CI26" s="225"/>
      <c r="CJ26" s="225"/>
      <c r="CK26" s="225"/>
      <c r="CL26" s="225"/>
      <c r="CM26" s="225"/>
      <c r="CN26" s="225"/>
      <c r="CO26" s="225"/>
      <c r="CP26" s="225"/>
      <c r="CQ26" s="225"/>
      <c r="CR26" s="225"/>
      <c r="CS26" s="226"/>
      <c r="CT26" s="119"/>
      <c r="CU26" s="120"/>
      <c r="CV26" s="120"/>
      <c r="CW26" s="120"/>
      <c r="CX26" s="120"/>
      <c r="CY26" s="120"/>
      <c r="CZ26" s="120"/>
      <c r="DA26" s="121"/>
      <c r="DB26" s="119"/>
      <c r="DC26" s="120"/>
      <c r="DD26" s="120"/>
      <c r="DE26" s="120"/>
      <c r="DF26" s="120"/>
      <c r="DG26" s="120"/>
      <c r="DH26" s="120"/>
      <c r="DI26" s="121"/>
    </row>
    <row r="27" spans="1:113" ht="18.75" customHeight="1" thickBot="1" x14ac:dyDescent="0.2">
      <c r="A27" s="63"/>
      <c r="B27" s="274"/>
      <c r="C27" s="275"/>
      <c r="D27" s="276"/>
      <c r="E27" s="158" t="s">
        <v>112</v>
      </c>
      <c r="F27" s="106"/>
      <c r="G27" s="106"/>
      <c r="H27" s="106"/>
      <c r="I27" s="106"/>
      <c r="J27" s="106"/>
      <c r="K27" s="107"/>
      <c r="L27" s="159">
        <v>1</v>
      </c>
      <c r="M27" s="160"/>
      <c r="N27" s="160"/>
      <c r="O27" s="160"/>
      <c r="P27" s="199"/>
      <c r="Q27" s="159">
        <v>7330</v>
      </c>
      <c r="R27" s="160"/>
      <c r="S27" s="160"/>
      <c r="T27" s="160"/>
      <c r="U27" s="160"/>
      <c r="V27" s="199"/>
      <c r="W27" s="280"/>
      <c r="X27" s="275"/>
      <c r="Y27" s="276"/>
      <c r="Z27" s="158" t="s">
        <v>113</v>
      </c>
      <c r="AA27" s="106"/>
      <c r="AB27" s="106"/>
      <c r="AC27" s="106"/>
      <c r="AD27" s="106"/>
      <c r="AE27" s="106"/>
      <c r="AF27" s="106"/>
      <c r="AG27" s="107"/>
      <c r="AH27" s="159">
        <v>168</v>
      </c>
      <c r="AI27" s="160"/>
      <c r="AJ27" s="160"/>
      <c r="AK27" s="160"/>
      <c r="AL27" s="199"/>
      <c r="AM27" s="159">
        <v>565833</v>
      </c>
      <c r="AN27" s="160"/>
      <c r="AO27" s="160"/>
      <c r="AP27" s="160"/>
      <c r="AQ27" s="160"/>
      <c r="AR27" s="199"/>
      <c r="AS27" s="159">
        <v>3368</v>
      </c>
      <c r="AT27" s="160"/>
      <c r="AU27" s="160"/>
      <c r="AV27" s="160"/>
      <c r="AW27" s="160"/>
      <c r="AX27" s="161"/>
      <c r="AY27" s="207" t="s">
        <v>114</v>
      </c>
      <c r="AZ27" s="208"/>
      <c r="BA27" s="208"/>
      <c r="BB27" s="208"/>
      <c r="BC27" s="208"/>
      <c r="BD27" s="208"/>
      <c r="BE27" s="208"/>
      <c r="BF27" s="208"/>
      <c r="BG27" s="208"/>
      <c r="BH27" s="208"/>
      <c r="BI27" s="208"/>
      <c r="BJ27" s="208"/>
      <c r="BK27" s="208"/>
      <c r="BL27" s="208"/>
      <c r="BM27" s="209"/>
      <c r="BN27" s="260" t="s">
        <v>65</v>
      </c>
      <c r="BO27" s="261"/>
      <c r="BP27" s="261"/>
      <c r="BQ27" s="261"/>
      <c r="BR27" s="261"/>
      <c r="BS27" s="261"/>
      <c r="BT27" s="261"/>
      <c r="BU27" s="262"/>
      <c r="BV27" s="260" t="s">
        <v>65</v>
      </c>
      <c r="BW27" s="261"/>
      <c r="BX27" s="261"/>
      <c r="BY27" s="261"/>
      <c r="BZ27" s="261"/>
      <c r="CA27" s="261"/>
      <c r="CB27" s="261"/>
      <c r="CC27" s="262"/>
      <c r="CD27" s="287"/>
      <c r="CE27" s="225"/>
      <c r="CF27" s="225"/>
      <c r="CG27" s="225"/>
      <c r="CH27" s="225"/>
      <c r="CI27" s="225"/>
      <c r="CJ27" s="225"/>
      <c r="CK27" s="225"/>
      <c r="CL27" s="225"/>
      <c r="CM27" s="225"/>
      <c r="CN27" s="225"/>
      <c r="CO27" s="225"/>
      <c r="CP27" s="225"/>
      <c r="CQ27" s="225"/>
      <c r="CR27" s="225"/>
      <c r="CS27" s="226"/>
      <c r="CT27" s="119"/>
      <c r="CU27" s="120"/>
      <c r="CV27" s="120"/>
      <c r="CW27" s="120"/>
      <c r="CX27" s="120"/>
      <c r="CY27" s="120"/>
      <c r="CZ27" s="120"/>
      <c r="DA27" s="121"/>
      <c r="DB27" s="119"/>
      <c r="DC27" s="120"/>
      <c r="DD27" s="120"/>
      <c r="DE27" s="120"/>
      <c r="DF27" s="120"/>
      <c r="DG27" s="120"/>
      <c r="DH27" s="120"/>
      <c r="DI27" s="121"/>
    </row>
    <row r="28" spans="1:113" ht="18.75" customHeight="1" x14ac:dyDescent="0.15">
      <c r="A28" s="63"/>
      <c r="B28" s="274"/>
      <c r="C28" s="275"/>
      <c r="D28" s="276"/>
      <c r="E28" s="158" t="s">
        <v>115</v>
      </c>
      <c r="F28" s="106"/>
      <c r="G28" s="106"/>
      <c r="H28" s="106"/>
      <c r="I28" s="106"/>
      <c r="J28" s="106"/>
      <c r="K28" s="107"/>
      <c r="L28" s="159">
        <v>1</v>
      </c>
      <c r="M28" s="160"/>
      <c r="N28" s="160"/>
      <c r="O28" s="160"/>
      <c r="P28" s="199"/>
      <c r="Q28" s="159">
        <v>6440</v>
      </c>
      <c r="R28" s="160"/>
      <c r="S28" s="160"/>
      <c r="T28" s="160"/>
      <c r="U28" s="160"/>
      <c r="V28" s="199"/>
      <c r="W28" s="280"/>
      <c r="X28" s="275"/>
      <c r="Y28" s="276"/>
      <c r="Z28" s="158" t="s">
        <v>116</v>
      </c>
      <c r="AA28" s="106"/>
      <c r="AB28" s="106"/>
      <c r="AC28" s="106"/>
      <c r="AD28" s="106"/>
      <c r="AE28" s="106"/>
      <c r="AF28" s="106"/>
      <c r="AG28" s="107"/>
      <c r="AH28" s="159">
        <v>28</v>
      </c>
      <c r="AI28" s="160"/>
      <c r="AJ28" s="160"/>
      <c r="AK28" s="160"/>
      <c r="AL28" s="199"/>
      <c r="AM28" s="159">
        <v>77224</v>
      </c>
      <c r="AN28" s="160"/>
      <c r="AO28" s="160"/>
      <c r="AP28" s="160"/>
      <c r="AQ28" s="160"/>
      <c r="AR28" s="199"/>
      <c r="AS28" s="159">
        <v>2758</v>
      </c>
      <c r="AT28" s="160"/>
      <c r="AU28" s="160"/>
      <c r="AV28" s="160"/>
      <c r="AW28" s="160"/>
      <c r="AX28" s="161"/>
      <c r="AY28" s="288" t="s">
        <v>117</v>
      </c>
      <c r="AZ28" s="289"/>
      <c r="BA28" s="289"/>
      <c r="BB28" s="290"/>
      <c r="BC28" s="88" t="s">
        <v>118</v>
      </c>
      <c r="BD28" s="89"/>
      <c r="BE28" s="89"/>
      <c r="BF28" s="89"/>
      <c r="BG28" s="89"/>
      <c r="BH28" s="89"/>
      <c r="BI28" s="89"/>
      <c r="BJ28" s="89"/>
      <c r="BK28" s="89"/>
      <c r="BL28" s="89"/>
      <c r="BM28" s="90"/>
      <c r="BN28" s="91">
        <v>3640562</v>
      </c>
      <c r="BO28" s="92"/>
      <c r="BP28" s="92"/>
      <c r="BQ28" s="92"/>
      <c r="BR28" s="92"/>
      <c r="BS28" s="92"/>
      <c r="BT28" s="92"/>
      <c r="BU28" s="93"/>
      <c r="BV28" s="91">
        <v>2240495</v>
      </c>
      <c r="BW28" s="92"/>
      <c r="BX28" s="92"/>
      <c r="BY28" s="92"/>
      <c r="BZ28" s="92"/>
      <c r="CA28" s="92"/>
      <c r="CB28" s="92"/>
      <c r="CC28" s="93"/>
      <c r="CD28" s="224"/>
      <c r="CE28" s="225"/>
      <c r="CF28" s="225"/>
      <c r="CG28" s="225"/>
      <c r="CH28" s="225"/>
      <c r="CI28" s="225"/>
      <c r="CJ28" s="225"/>
      <c r="CK28" s="225"/>
      <c r="CL28" s="225"/>
      <c r="CM28" s="225"/>
      <c r="CN28" s="225"/>
      <c r="CO28" s="225"/>
      <c r="CP28" s="225"/>
      <c r="CQ28" s="225"/>
      <c r="CR28" s="225"/>
      <c r="CS28" s="226"/>
      <c r="CT28" s="119"/>
      <c r="CU28" s="120"/>
      <c r="CV28" s="120"/>
      <c r="CW28" s="120"/>
      <c r="CX28" s="120"/>
      <c r="CY28" s="120"/>
      <c r="CZ28" s="120"/>
      <c r="DA28" s="121"/>
      <c r="DB28" s="119"/>
      <c r="DC28" s="120"/>
      <c r="DD28" s="120"/>
      <c r="DE28" s="120"/>
      <c r="DF28" s="120"/>
      <c r="DG28" s="120"/>
      <c r="DH28" s="120"/>
      <c r="DI28" s="121"/>
    </row>
    <row r="29" spans="1:113" ht="18.75" customHeight="1" x14ac:dyDescent="0.15">
      <c r="A29" s="63"/>
      <c r="B29" s="274"/>
      <c r="C29" s="275"/>
      <c r="D29" s="276"/>
      <c r="E29" s="158" t="s">
        <v>119</v>
      </c>
      <c r="F29" s="106"/>
      <c r="G29" s="106"/>
      <c r="H29" s="106"/>
      <c r="I29" s="106"/>
      <c r="J29" s="106"/>
      <c r="K29" s="107"/>
      <c r="L29" s="159">
        <v>37</v>
      </c>
      <c r="M29" s="160"/>
      <c r="N29" s="160"/>
      <c r="O29" s="160"/>
      <c r="P29" s="199"/>
      <c r="Q29" s="159">
        <v>5960</v>
      </c>
      <c r="R29" s="160"/>
      <c r="S29" s="160"/>
      <c r="T29" s="160"/>
      <c r="U29" s="160"/>
      <c r="V29" s="199"/>
      <c r="W29" s="291"/>
      <c r="X29" s="292"/>
      <c r="Y29" s="293"/>
      <c r="Z29" s="158" t="s">
        <v>120</v>
      </c>
      <c r="AA29" s="106"/>
      <c r="AB29" s="106"/>
      <c r="AC29" s="106"/>
      <c r="AD29" s="106"/>
      <c r="AE29" s="106"/>
      <c r="AF29" s="106"/>
      <c r="AG29" s="107"/>
      <c r="AH29" s="159">
        <v>2453</v>
      </c>
      <c r="AI29" s="160"/>
      <c r="AJ29" s="160"/>
      <c r="AK29" s="160"/>
      <c r="AL29" s="199"/>
      <c r="AM29" s="159">
        <v>7617187</v>
      </c>
      <c r="AN29" s="160"/>
      <c r="AO29" s="160"/>
      <c r="AP29" s="160"/>
      <c r="AQ29" s="160"/>
      <c r="AR29" s="199"/>
      <c r="AS29" s="159">
        <v>3105</v>
      </c>
      <c r="AT29" s="160"/>
      <c r="AU29" s="160"/>
      <c r="AV29" s="160"/>
      <c r="AW29" s="160"/>
      <c r="AX29" s="161"/>
      <c r="AY29" s="294"/>
      <c r="AZ29" s="295"/>
      <c r="BA29" s="295"/>
      <c r="BB29" s="296"/>
      <c r="BC29" s="110" t="s">
        <v>121</v>
      </c>
      <c r="BD29" s="111"/>
      <c r="BE29" s="111"/>
      <c r="BF29" s="111"/>
      <c r="BG29" s="111"/>
      <c r="BH29" s="111"/>
      <c r="BI29" s="111"/>
      <c r="BJ29" s="111"/>
      <c r="BK29" s="111"/>
      <c r="BL29" s="111"/>
      <c r="BM29" s="112"/>
      <c r="BN29" s="113">
        <v>2233918</v>
      </c>
      <c r="BO29" s="114"/>
      <c r="BP29" s="114"/>
      <c r="BQ29" s="114"/>
      <c r="BR29" s="114"/>
      <c r="BS29" s="114"/>
      <c r="BT29" s="114"/>
      <c r="BU29" s="115"/>
      <c r="BV29" s="113">
        <v>125490</v>
      </c>
      <c r="BW29" s="114"/>
      <c r="BX29" s="114"/>
      <c r="BY29" s="114"/>
      <c r="BZ29" s="114"/>
      <c r="CA29" s="114"/>
      <c r="CB29" s="114"/>
      <c r="CC29" s="115"/>
      <c r="CD29" s="287"/>
      <c r="CE29" s="225"/>
      <c r="CF29" s="225"/>
      <c r="CG29" s="225"/>
      <c r="CH29" s="225"/>
      <c r="CI29" s="225"/>
      <c r="CJ29" s="225"/>
      <c r="CK29" s="225"/>
      <c r="CL29" s="225"/>
      <c r="CM29" s="225"/>
      <c r="CN29" s="225"/>
      <c r="CO29" s="225"/>
      <c r="CP29" s="225"/>
      <c r="CQ29" s="225"/>
      <c r="CR29" s="225"/>
      <c r="CS29" s="226"/>
      <c r="CT29" s="119"/>
      <c r="CU29" s="120"/>
      <c r="CV29" s="120"/>
      <c r="CW29" s="120"/>
      <c r="CX29" s="120"/>
      <c r="CY29" s="120"/>
      <c r="CZ29" s="120"/>
      <c r="DA29" s="121"/>
      <c r="DB29" s="119"/>
      <c r="DC29" s="120"/>
      <c r="DD29" s="120"/>
      <c r="DE29" s="120"/>
      <c r="DF29" s="120"/>
      <c r="DG29" s="120"/>
      <c r="DH29" s="120"/>
      <c r="DI29" s="121"/>
    </row>
    <row r="30" spans="1:113" ht="18.75" customHeight="1" thickBot="1" x14ac:dyDescent="0.2">
      <c r="A30" s="63"/>
      <c r="B30" s="297"/>
      <c r="C30" s="298"/>
      <c r="D30" s="299"/>
      <c r="E30" s="168"/>
      <c r="F30" s="169"/>
      <c r="G30" s="169"/>
      <c r="H30" s="169"/>
      <c r="I30" s="169"/>
      <c r="J30" s="169"/>
      <c r="K30" s="170"/>
      <c r="L30" s="300"/>
      <c r="M30" s="301"/>
      <c r="N30" s="301"/>
      <c r="O30" s="301"/>
      <c r="P30" s="302"/>
      <c r="Q30" s="300"/>
      <c r="R30" s="301"/>
      <c r="S30" s="301"/>
      <c r="T30" s="301"/>
      <c r="U30" s="301"/>
      <c r="V30" s="302"/>
      <c r="W30" s="303" t="s">
        <v>122</v>
      </c>
      <c r="X30" s="304"/>
      <c r="Y30" s="304"/>
      <c r="Z30" s="304"/>
      <c r="AA30" s="304"/>
      <c r="AB30" s="304"/>
      <c r="AC30" s="304"/>
      <c r="AD30" s="304"/>
      <c r="AE30" s="304"/>
      <c r="AF30" s="304"/>
      <c r="AG30" s="305"/>
      <c r="AH30" s="239">
        <v>99.8</v>
      </c>
      <c r="AI30" s="240"/>
      <c r="AJ30" s="240"/>
      <c r="AK30" s="240"/>
      <c r="AL30" s="240"/>
      <c r="AM30" s="240"/>
      <c r="AN30" s="240"/>
      <c r="AO30" s="240"/>
      <c r="AP30" s="240"/>
      <c r="AQ30" s="240"/>
      <c r="AR30" s="240"/>
      <c r="AS30" s="240"/>
      <c r="AT30" s="240"/>
      <c r="AU30" s="240"/>
      <c r="AV30" s="240"/>
      <c r="AW30" s="240"/>
      <c r="AX30" s="242"/>
      <c r="AY30" s="306"/>
      <c r="AZ30" s="307"/>
      <c r="BA30" s="307"/>
      <c r="BB30" s="308"/>
      <c r="BC30" s="257" t="s">
        <v>123</v>
      </c>
      <c r="BD30" s="258"/>
      <c r="BE30" s="258"/>
      <c r="BF30" s="258"/>
      <c r="BG30" s="258"/>
      <c r="BH30" s="258"/>
      <c r="BI30" s="258"/>
      <c r="BJ30" s="258"/>
      <c r="BK30" s="258"/>
      <c r="BL30" s="258"/>
      <c r="BM30" s="259"/>
      <c r="BN30" s="260">
        <v>6242755</v>
      </c>
      <c r="BO30" s="261"/>
      <c r="BP30" s="261"/>
      <c r="BQ30" s="261"/>
      <c r="BR30" s="261"/>
      <c r="BS30" s="261"/>
      <c r="BT30" s="261"/>
      <c r="BU30" s="262"/>
      <c r="BV30" s="260">
        <v>6298608</v>
      </c>
      <c r="BW30" s="261"/>
      <c r="BX30" s="261"/>
      <c r="BY30" s="261"/>
      <c r="BZ30" s="261"/>
      <c r="CA30" s="261"/>
      <c r="CB30" s="261"/>
      <c r="CC30" s="262"/>
      <c r="CD30" s="309"/>
      <c r="CE30" s="310"/>
      <c r="CF30" s="310"/>
      <c r="CG30" s="310"/>
      <c r="CH30" s="310"/>
      <c r="CI30" s="310"/>
      <c r="CJ30" s="310"/>
      <c r="CK30" s="310"/>
      <c r="CL30" s="310"/>
      <c r="CM30" s="310"/>
      <c r="CN30" s="310"/>
      <c r="CO30" s="310"/>
      <c r="CP30" s="310"/>
      <c r="CQ30" s="310"/>
      <c r="CR30" s="310"/>
      <c r="CS30" s="311"/>
      <c r="CT30" s="312"/>
      <c r="CU30" s="313"/>
      <c r="CV30" s="313"/>
      <c r="CW30" s="313"/>
      <c r="CX30" s="313"/>
      <c r="CY30" s="313"/>
      <c r="CZ30" s="313"/>
      <c r="DA30" s="314"/>
      <c r="DB30" s="312"/>
      <c r="DC30" s="313"/>
      <c r="DD30" s="313"/>
      <c r="DE30" s="313"/>
      <c r="DF30" s="313"/>
      <c r="DG30" s="313"/>
      <c r="DH30" s="313"/>
      <c r="DI30" s="314"/>
    </row>
    <row r="31" spans="1:113" ht="13.5" customHeight="1" x14ac:dyDescent="0.15">
      <c r="A31" s="63"/>
      <c r="B31" s="315"/>
      <c r="DI31" s="316"/>
    </row>
    <row r="32" spans="1:113" ht="13.5" customHeight="1" x14ac:dyDescent="0.15">
      <c r="A32" s="63"/>
      <c r="B32" s="317"/>
      <c r="C32" s="318" t="s">
        <v>124</v>
      </c>
      <c r="D32" s="318"/>
      <c r="E32" s="318"/>
      <c r="F32" s="318"/>
      <c r="G32" s="318"/>
      <c r="H32" s="318"/>
      <c r="I32" s="318"/>
      <c r="J32" s="318"/>
      <c r="K32" s="318"/>
      <c r="L32" s="318"/>
      <c r="M32" s="318"/>
      <c r="N32" s="318"/>
      <c r="O32" s="318"/>
      <c r="P32" s="318"/>
      <c r="Q32" s="318"/>
      <c r="R32" s="318"/>
      <c r="S32" s="318"/>
      <c r="U32" s="117" t="s">
        <v>125</v>
      </c>
      <c r="V32" s="117"/>
      <c r="W32" s="117"/>
      <c r="X32" s="117"/>
      <c r="Y32" s="117"/>
      <c r="Z32" s="117"/>
      <c r="AA32" s="117"/>
      <c r="AB32" s="117"/>
      <c r="AC32" s="117"/>
      <c r="AD32" s="117"/>
      <c r="AE32" s="117"/>
      <c r="AF32" s="117"/>
      <c r="AG32" s="117"/>
      <c r="AH32" s="117"/>
      <c r="AI32" s="117"/>
      <c r="AJ32" s="117"/>
      <c r="AK32" s="117"/>
      <c r="AM32" s="117" t="s">
        <v>126</v>
      </c>
      <c r="AN32" s="117"/>
      <c r="AO32" s="117"/>
      <c r="AP32" s="117"/>
      <c r="AQ32" s="117"/>
      <c r="AR32" s="117"/>
      <c r="AS32" s="117"/>
      <c r="AT32" s="117"/>
      <c r="AU32" s="117"/>
      <c r="AV32" s="117"/>
      <c r="AW32" s="117"/>
      <c r="AX32" s="117"/>
      <c r="AY32" s="117"/>
      <c r="AZ32" s="117"/>
      <c r="BA32" s="117"/>
      <c r="BB32" s="117"/>
      <c r="BC32" s="117"/>
      <c r="BE32" s="117" t="s">
        <v>127</v>
      </c>
      <c r="BF32" s="117"/>
      <c r="BG32" s="117"/>
      <c r="BH32" s="117"/>
      <c r="BI32" s="117"/>
      <c r="BJ32" s="117"/>
      <c r="BK32" s="117"/>
      <c r="BL32" s="117"/>
      <c r="BM32" s="117"/>
      <c r="BN32" s="117"/>
      <c r="BO32" s="117"/>
      <c r="BP32" s="117"/>
      <c r="BQ32" s="117"/>
      <c r="BR32" s="117"/>
      <c r="BS32" s="117"/>
      <c r="BT32" s="117"/>
      <c r="BU32" s="117"/>
      <c r="BW32" s="117" t="s">
        <v>128</v>
      </c>
      <c r="BX32" s="117"/>
      <c r="BY32" s="117"/>
      <c r="BZ32" s="117"/>
      <c r="CA32" s="117"/>
      <c r="CB32" s="117"/>
      <c r="CC32" s="117"/>
      <c r="CD32" s="117"/>
      <c r="CE32" s="117"/>
      <c r="CF32" s="117"/>
      <c r="CG32" s="117"/>
      <c r="CH32" s="117"/>
      <c r="CI32" s="117"/>
      <c r="CJ32" s="117"/>
      <c r="CK32" s="117"/>
      <c r="CL32" s="117"/>
      <c r="CM32" s="117"/>
      <c r="CO32" s="117" t="s">
        <v>129</v>
      </c>
      <c r="CP32" s="117"/>
      <c r="CQ32" s="117"/>
      <c r="CR32" s="117"/>
      <c r="CS32" s="117"/>
      <c r="CT32" s="117"/>
      <c r="CU32" s="117"/>
      <c r="CV32" s="117"/>
      <c r="CW32" s="117"/>
      <c r="CX32" s="117"/>
      <c r="CY32" s="117"/>
      <c r="CZ32" s="117"/>
      <c r="DA32" s="117"/>
      <c r="DB32" s="117"/>
      <c r="DC32" s="117"/>
      <c r="DD32" s="117"/>
      <c r="DE32" s="117"/>
      <c r="DI32" s="316"/>
    </row>
    <row r="33" spans="1:113" ht="13.5" customHeight="1" x14ac:dyDescent="0.15">
      <c r="A33" s="63"/>
      <c r="B33" s="317"/>
      <c r="C33" s="136" t="s">
        <v>130</v>
      </c>
      <c r="D33" s="136"/>
      <c r="E33" s="83" t="s">
        <v>131</v>
      </c>
      <c r="F33" s="83"/>
      <c r="G33" s="83"/>
      <c r="H33" s="83"/>
      <c r="I33" s="83"/>
      <c r="J33" s="83"/>
      <c r="K33" s="83"/>
      <c r="L33" s="83"/>
      <c r="M33" s="83"/>
      <c r="N33" s="83"/>
      <c r="O33" s="83"/>
      <c r="P33" s="83"/>
      <c r="Q33" s="83"/>
      <c r="R33" s="83"/>
      <c r="S33" s="83"/>
      <c r="T33" s="319"/>
      <c r="U33" s="136" t="s">
        <v>130</v>
      </c>
      <c r="V33" s="136"/>
      <c r="W33" s="83" t="s">
        <v>131</v>
      </c>
      <c r="X33" s="83"/>
      <c r="Y33" s="83"/>
      <c r="Z33" s="83"/>
      <c r="AA33" s="83"/>
      <c r="AB33" s="83"/>
      <c r="AC33" s="83"/>
      <c r="AD33" s="83"/>
      <c r="AE33" s="83"/>
      <c r="AF33" s="83"/>
      <c r="AG33" s="83"/>
      <c r="AH33" s="83"/>
      <c r="AI33" s="83"/>
      <c r="AJ33" s="83"/>
      <c r="AK33" s="83"/>
      <c r="AL33" s="319"/>
      <c r="AM33" s="136" t="s">
        <v>130</v>
      </c>
      <c r="AN33" s="136"/>
      <c r="AO33" s="83" t="s">
        <v>131</v>
      </c>
      <c r="AP33" s="83"/>
      <c r="AQ33" s="83"/>
      <c r="AR33" s="83"/>
      <c r="AS33" s="83"/>
      <c r="AT33" s="83"/>
      <c r="AU33" s="83"/>
      <c r="AV33" s="83"/>
      <c r="AW33" s="83"/>
      <c r="AX33" s="83"/>
      <c r="AY33" s="83"/>
      <c r="AZ33" s="83"/>
      <c r="BA33" s="83"/>
      <c r="BB33" s="83"/>
      <c r="BC33" s="83"/>
      <c r="BD33" s="320"/>
      <c r="BE33" s="83" t="s">
        <v>132</v>
      </c>
      <c r="BF33" s="83"/>
      <c r="BG33" s="83" t="s">
        <v>133</v>
      </c>
      <c r="BH33" s="83"/>
      <c r="BI33" s="83"/>
      <c r="BJ33" s="83"/>
      <c r="BK33" s="83"/>
      <c r="BL33" s="83"/>
      <c r="BM33" s="83"/>
      <c r="BN33" s="83"/>
      <c r="BO33" s="83"/>
      <c r="BP33" s="83"/>
      <c r="BQ33" s="83"/>
      <c r="BR33" s="83"/>
      <c r="BS33" s="83"/>
      <c r="BT33" s="83"/>
      <c r="BU33" s="83"/>
      <c r="BV33" s="320"/>
      <c r="BW33" s="136" t="s">
        <v>132</v>
      </c>
      <c r="BX33" s="136"/>
      <c r="BY33" s="83" t="s">
        <v>134</v>
      </c>
      <c r="BZ33" s="83"/>
      <c r="CA33" s="83"/>
      <c r="CB33" s="83"/>
      <c r="CC33" s="83"/>
      <c r="CD33" s="83"/>
      <c r="CE33" s="83"/>
      <c r="CF33" s="83"/>
      <c r="CG33" s="83"/>
      <c r="CH33" s="83"/>
      <c r="CI33" s="83"/>
      <c r="CJ33" s="83"/>
      <c r="CK33" s="83"/>
      <c r="CL33" s="83"/>
      <c r="CM33" s="83"/>
      <c r="CN33" s="319"/>
      <c r="CO33" s="136" t="s">
        <v>130</v>
      </c>
      <c r="CP33" s="136"/>
      <c r="CQ33" s="83" t="s">
        <v>135</v>
      </c>
      <c r="CR33" s="83"/>
      <c r="CS33" s="83"/>
      <c r="CT33" s="83"/>
      <c r="CU33" s="83"/>
      <c r="CV33" s="83"/>
      <c r="CW33" s="83"/>
      <c r="CX33" s="83"/>
      <c r="CY33" s="83"/>
      <c r="CZ33" s="83"/>
      <c r="DA33" s="83"/>
      <c r="DB33" s="83"/>
      <c r="DC33" s="83"/>
      <c r="DD33" s="83"/>
      <c r="DE33" s="83"/>
      <c r="DF33" s="319"/>
      <c r="DG33" s="321" t="s">
        <v>136</v>
      </c>
      <c r="DH33" s="321"/>
      <c r="DI33" s="322"/>
    </row>
    <row r="34" spans="1:113" ht="32.25" customHeight="1" x14ac:dyDescent="0.15">
      <c r="A34" s="63"/>
      <c r="B34" s="317"/>
      <c r="C34" s="323">
        <f>IF(E34="","",1)</f>
        <v>1</v>
      </c>
      <c r="D34" s="323"/>
      <c r="E34" s="324" t="str">
        <f>IF('各会計、関係団体の財政状況及び健全化判断比率'!B7="","",'各会計、関係団体の財政状況及び健全化判断比率'!B7)</f>
        <v>一般会計</v>
      </c>
      <c r="F34" s="324"/>
      <c r="G34" s="324"/>
      <c r="H34" s="324"/>
      <c r="I34" s="324"/>
      <c r="J34" s="324"/>
      <c r="K34" s="324"/>
      <c r="L34" s="324"/>
      <c r="M34" s="324"/>
      <c r="N34" s="324"/>
      <c r="O34" s="324"/>
      <c r="P34" s="324"/>
      <c r="Q34" s="324"/>
      <c r="R34" s="324"/>
      <c r="S34" s="324"/>
      <c r="T34" s="63"/>
      <c r="U34" s="323">
        <f>IF(W34="","",MAX(C34:D43)+1)</f>
        <v>5</v>
      </c>
      <c r="V34" s="323"/>
      <c r="W34" s="324" t="str">
        <f>IF('各会計、関係団体の財政状況及び健全化判断比率'!B28="","",'各会計、関係団体の財政状況及び健全化判断比率'!B28)</f>
        <v>国民健康保険特別会計</v>
      </c>
      <c r="X34" s="324"/>
      <c r="Y34" s="324"/>
      <c r="Z34" s="324"/>
      <c r="AA34" s="324"/>
      <c r="AB34" s="324"/>
      <c r="AC34" s="324"/>
      <c r="AD34" s="324"/>
      <c r="AE34" s="324"/>
      <c r="AF34" s="324"/>
      <c r="AG34" s="324"/>
      <c r="AH34" s="324"/>
      <c r="AI34" s="324"/>
      <c r="AJ34" s="324"/>
      <c r="AK34" s="324"/>
      <c r="AL34" s="63"/>
      <c r="AM34" s="323">
        <f>IF(AO34="","",MAX(C34:D43,U34:V43)+1)</f>
        <v>8</v>
      </c>
      <c r="AN34" s="323"/>
      <c r="AO34" s="324" t="str">
        <f>IF('各会計、関係団体の財政状況及び健全化判断比率'!B31="","",'各会計、関係団体の財政状況及び健全化判断比率'!B31)</f>
        <v>水道事業会計</v>
      </c>
      <c r="AP34" s="324"/>
      <c r="AQ34" s="324"/>
      <c r="AR34" s="324"/>
      <c r="AS34" s="324"/>
      <c r="AT34" s="324"/>
      <c r="AU34" s="324"/>
      <c r="AV34" s="324"/>
      <c r="AW34" s="324"/>
      <c r="AX34" s="324"/>
      <c r="AY34" s="324"/>
      <c r="AZ34" s="324"/>
      <c r="BA34" s="324"/>
      <c r="BB34" s="324"/>
      <c r="BC34" s="324"/>
      <c r="BD34" s="63"/>
      <c r="BE34" s="323" t="str">
        <f>IF(BG34="","",MAX(C34:D43,U34:V43,AM34:AN43)+1)</f>
        <v/>
      </c>
      <c r="BF34" s="323"/>
      <c r="BG34" s="324"/>
      <c r="BH34" s="324"/>
      <c r="BI34" s="324"/>
      <c r="BJ34" s="324"/>
      <c r="BK34" s="324"/>
      <c r="BL34" s="324"/>
      <c r="BM34" s="324"/>
      <c r="BN34" s="324"/>
      <c r="BO34" s="324"/>
      <c r="BP34" s="324"/>
      <c r="BQ34" s="324"/>
      <c r="BR34" s="324"/>
      <c r="BS34" s="324"/>
      <c r="BT34" s="324"/>
      <c r="BU34" s="324"/>
      <c r="BV34" s="63"/>
      <c r="BW34" s="323">
        <f>IF(BY34="","",MAX(C34:D43,U34:V43,AM34:AN43,BE34:BF43)+1)</f>
        <v>11</v>
      </c>
      <c r="BX34" s="323"/>
      <c r="BY34" s="324" t="str">
        <f>IF('各会計、関係団体の財政状況及び健全化判断比率'!B68="","",'各会計、関係団体の財政状況及び健全化判断比率'!B68)</f>
        <v>奈良市市町村総合事務組合</v>
      </c>
      <c r="BZ34" s="324"/>
      <c r="CA34" s="324"/>
      <c r="CB34" s="324"/>
      <c r="CC34" s="324"/>
      <c r="CD34" s="324"/>
      <c r="CE34" s="324"/>
      <c r="CF34" s="324"/>
      <c r="CG34" s="324"/>
      <c r="CH34" s="324"/>
      <c r="CI34" s="324"/>
      <c r="CJ34" s="324"/>
      <c r="CK34" s="324"/>
      <c r="CL34" s="324"/>
      <c r="CM34" s="324"/>
      <c r="CN34" s="63"/>
      <c r="CO34" s="323">
        <f>IF(CQ34="","",MAX(C34:D43,U34:V43,AM34:AN43,BE34:BF43,BW34:BX43)+1)</f>
        <v>15</v>
      </c>
      <c r="CP34" s="323"/>
      <c r="CQ34" s="324" t="str">
        <f>IF('各会計、関係団体の財政状況及び健全化判断比率'!BS7="","",'各会計、関係団体の財政状況及び健全化判断比率'!BS7)</f>
        <v>奈良市清美公社</v>
      </c>
      <c r="CR34" s="324"/>
      <c r="CS34" s="324"/>
      <c r="CT34" s="324"/>
      <c r="CU34" s="324"/>
      <c r="CV34" s="324"/>
      <c r="CW34" s="324"/>
      <c r="CX34" s="324"/>
      <c r="CY34" s="324"/>
      <c r="CZ34" s="324"/>
      <c r="DA34" s="324"/>
      <c r="DB34" s="324"/>
      <c r="DC34" s="324"/>
      <c r="DD34" s="324"/>
      <c r="DE34" s="324"/>
      <c r="DG34" s="325" t="str">
        <f>IF('各会計、関係団体の財政状況及び健全化判断比率'!BR7="","",'各会計、関係団体の財政状況及び健全化判断比率'!BR7)</f>
        <v/>
      </c>
      <c r="DH34" s="325"/>
      <c r="DI34" s="322"/>
    </row>
    <row r="35" spans="1:113" ht="32.25" customHeight="1" x14ac:dyDescent="0.15">
      <c r="A35" s="63"/>
      <c r="B35" s="317"/>
      <c r="C35" s="323">
        <f>IF(E35="","",C34+1)</f>
        <v>2</v>
      </c>
      <c r="D35" s="323"/>
      <c r="E35" s="324" t="str">
        <f>IF('各会計、関係団体の財政状況及び健全化判断比率'!B8="","",'各会計、関係団体の財政状況及び健全化判断比率'!B8)</f>
        <v>住宅新築資金等貸付金特別会計</v>
      </c>
      <c r="F35" s="324"/>
      <c r="G35" s="324"/>
      <c r="H35" s="324"/>
      <c r="I35" s="324"/>
      <c r="J35" s="324"/>
      <c r="K35" s="324"/>
      <c r="L35" s="324"/>
      <c r="M35" s="324"/>
      <c r="N35" s="324"/>
      <c r="O35" s="324"/>
      <c r="P35" s="324"/>
      <c r="Q35" s="324"/>
      <c r="R35" s="324"/>
      <c r="S35" s="324"/>
      <c r="T35" s="63"/>
      <c r="U35" s="323">
        <f>IF(W35="","",U34+1)</f>
        <v>6</v>
      </c>
      <c r="V35" s="323"/>
      <c r="W35" s="324" t="str">
        <f>IF('各会計、関係団体の財政状況及び健全化判断比率'!B29="","",'各会計、関係団体の財政状況及び健全化判断比率'!B29)</f>
        <v>介護保険特別会計</v>
      </c>
      <c r="X35" s="324"/>
      <c r="Y35" s="324"/>
      <c r="Z35" s="324"/>
      <c r="AA35" s="324"/>
      <c r="AB35" s="324"/>
      <c r="AC35" s="324"/>
      <c r="AD35" s="324"/>
      <c r="AE35" s="324"/>
      <c r="AF35" s="324"/>
      <c r="AG35" s="324"/>
      <c r="AH35" s="324"/>
      <c r="AI35" s="324"/>
      <c r="AJ35" s="324"/>
      <c r="AK35" s="324"/>
      <c r="AL35" s="63"/>
      <c r="AM35" s="323">
        <f t="shared" ref="AM35:AM43" si="0">IF(AO35="","",AM34+1)</f>
        <v>9</v>
      </c>
      <c r="AN35" s="323"/>
      <c r="AO35" s="324" t="str">
        <f>IF('各会計、関係団体の財政状況及び健全化判断比率'!B32="","",'各会計、関係団体の財政状況及び健全化判断比率'!B32)</f>
        <v>下水道事業会計</v>
      </c>
      <c r="AP35" s="324"/>
      <c r="AQ35" s="324"/>
      <c r="AR35" s="324"/>
      <c r="AS35" s="324"/>
      <c r="AT35" s="324"/>
      <c r="AU35" s="324"/>
      <c r="AV35" s="324"/>
      <c r="AW35" s="324"/>
      <c r="AX35" s="324"/>
      <c r="AY35" s="324"/>
      <c r="AZ35" s="324"/>
      <c r="BA35" s="324"/>
      <c r="BB35" s="324"/>
      <c r="BC35" s="324"/>
      <c r="BD35" s="63"/>
      <c r="BE35" s="323" t="str">
        <f t="shared" ref="BE35:BE43" si="1">IF(BG35="","",BE34+1)</f>
        <v/>
      </c>
      <c r="BF35" s="323"/>
      <c r="BG35" s="324"/>
      <c r="BH35" s="324"/>
      <c r="BI35" s="324"/>
      <c r="BJ35" s="324"/>
      <c r="BK35" s="324"/>
      <c r="BL35" s="324"/>
      <c r="BM35" s="324"/>
      <c r="BN35" s="324"/>
      <c r="BO35" s="324"/>
      <c r="BP35" s="324"/>
      <c r="BQ35" s="324"/>
      <c r="BR35" s="324"/>
      <c r="BS35" s="324"/>
      <c r="BT35" s="324"/>
      <c r="BU35" s="324"/>
      <c r="BV35" s="63"/>
      <c r="BW35" s="323">
        <f t="shared" ref="BW35:BW43" si="2">IF(BY35="","",BW34+1)</f>
        <v>12</v>
      </c>
      <c r="BX35" s="323"/>
      <c r="BY35" s="324" t="str">
        <f>IF('各会計、関係団体の財政状況及び健全化判断比率'!B69="","",'各会計、関係団体の財政状況及び健全化判断比率'!B69)</f>
        <v>山辺環境衛生組合</v>
      </c>
      <c r="BZ35" s="324"/>
      <c r="CA35" s="324"/>
      <c r="CB35" s="324"/>
      <c r="CC35" s="324"/>
      <c r="CD35" s="324"/>
      <c r="CE35" s="324"/>
      <c r="CF35" s="324"/>
      <c r="CG35" s="324"/>
      <c r="CH35" s="324"/>
      <c r="CI35" s="324"/>
      <c r="CJ35" s="324"/>
      <c r="CK35" s="324"/>
      <c r="CL35" s="324"/>
      <c r="CM35" s="324"/>
      <c r="CN35" s="63"/>
      <c r="CO35" s="323">
        <f t="shared" ref="CO35:CO43" si="3">IF(CQ35="","",CO34+1)</f>
        <v>16</v>
      </c>
      <c r="CP35" s="323"/>
      <c r="CQ35" s="324" t="str">
        <f>IF('各会計、関係団体の財政状況及び健全化判断比率'!BS8="","",'各会計、関係団体の財政状況及び健全化判断比率'!BS8)</f>
        <v>奈良市市街地開発株式会社</v>
      </c>
      <c r="CR35" s="324"/>
      <c r="CS35" s="324"/>
      <c r="CT35" s="324"/>
      <c r="CU35" s="324"/>
      <c r="CV35" s="324"/>
      <c r="CW35" s="324"/>
      <c r="CX35" s="324"/>
      <c r="CY35" s="324"/>
      <c r="CZ35" s="324"/>
      <c r="DA35" s="324"/>
      <c r="DB35" s="324"/>
      <c r="DC35" s="324"/>
      <c r="DD35" s="324"/>
      <c r="DE35" s="324"/>
      <c r="DG35" s="325" t="str">
        <f>IF('各会計、関係団体の財政状況及び健全化判断比率'!BR8="","",'各会計、関係団体の財政状況及び健全化判断比率'!BR8)</f>
        <v/>
      </c>
      <c r="DH35" s="325"/>
      <c r="DI35" s="322"/>
    </row>
    <row r="36" spans="1:113" ht="32.25" customHeight="1" x14ac:dyDescent="0.15">
      <c r="A36" s="63"/>
      <c r="B36" s="317"/>
      <c r="C36" s="323">
        <f>IF(E36="","",C35+1)</f>
        <v>3</v>
      </c>
      <c r="D36" s="323"/>
      <c r="E36" s="324" t="str">
        <f>IF('各会計、関係団体の財政状況及び健全化判断比率'!B9="","",'各会計、関係団体の財政状況及び健全化判断比率'!B9)</f>
        <v>土地区画整理事業特別会計</v>
      </c>
      <c r="F36" s="324"/>
      <c r="G36" s="324"/>
      <c r="H36" s="324"/>
      <c r="I36" s="324"/>
      <c r="J36" s="324"/>
      <c r="K36" s="324"/>
      <c r="L36" s="324"/>
      <c r="M36" s="324"/>
      <c r="N36" s="324"/>
      <c r="O36" s="324"/>
      <c r="P36" s="324"/>
      <c r="Q36" s="324"/>
      <c r="R36" s="324"/>
      <c r="S36" s="324"/>
      <c r="T36" s="63"/>
      <c r="U36" s="323">
        <f t="shared" ref="U36:U43" si="4">IF(W36="","",U35+1)</f>
        <v>7</v>
      </c>
      <c r="V36" s="323"/>
      <c r="W36" s="324" t="str">
        <f>IF('各会計、関係団体の財政状況及び健全化判断比率'!B30="","",'各会計、関係団体の財政状況及び健全化判断比率'!B30)</f>
        <v>後期高齢者医療特別会計</v>
      </c>
      <c r="X36" s="324"/>
      <c r="Y36" s="324"/>
      <c r="Z36" s="324"/>
      <c r="AA36" s="324"/>
      <c r="AB36" s="324"/>
      <c r="AC36" s="324"/>
      <c r="AD36" s="324"/>
      <c r="AE36" s="324"/>
      <c r="AF36" s="324"/>
      <c r="AG36" s="324"/>
      <c r="AH36" s="324"/>
      <c r="AI36" s="324"/>
      <c r="AJ36" s="324"/>
      <c r="AK36" s="324"/>
      <c r="AL36" s="63"/>
      <c r="AM36" s="323">
        <f t="shared" si="0"/>
        <v>10</v>
      </c>
      <c r="AN36" s="323"/>
      <c r="AO36" s="324" t="str">
        <f>IF('各会計、関係団体の財政状況及び健全化判断比率'!B33="","",'各会計、関係団体の財政状況及び健全化判断比率'!B33)</f>
        <v>病院事業会計</v>
      </c>
      <c r="AP36" s="324"/>
      <c r="AQ36" s="324"/>
      <c r="AR36" s="324"/>
      <c r="AS36" s="324"/>
      <c r="AT36" s="324"/>
      <c r="AU36" s="324"/>
      <c r="AV36" s="324"/>
      <c r="AW36" s="324"/>
      <c r="AX36" s="324"/>
      <c r="AY36" s="324"/>
      <c r="AZ36" s="324"/>
      <c r="BA36" s="324"/>
      <c r="BB36" s="324"/>
      <c r="BC36" s="324"/>
      <c r="BD36" s="63"/>
      <c r="BE36" s="323" t="str">
        <f t="shared" si="1"/>
        <v/>
      </c>
      <c r="BF36" s="323"/>
      <c r="BG36" s="324"/>
      <c r="BH36" s="324"/>
      <c r="BI36" s="324"/>
      <c r="BJ36" s="324"/>
      <c r="BK36" s="324"/>
      <c r="BL36" s="324"/>
      <c r="BM36" s="324"/>
      <c r="BN36" s="324"/>
      <c r="BO36" s="324"/>
      <c r="BP36" s="324"/>
      <c r="BQ36" s="324"/>
      <c r="BR36" s="324"/>
      <c r="BS36" s="324"/>
      <c r="BT36" s="324"/>
      <c r="BU36" s="324"/>
      <c r="BV36" s="63"/>
      <c r="BW36" s="323">
        <f t="shared" si="2"/>
        <v>13</v>
      </c>
      <c r="BX36" s="323"/>
      <c r="BY36" s="324" t="str">
        <f>IF('各会計、関係団体の財政状況及び健全化判断比率'!B70="","",'各会計、関係団体の財政状況及び健全化判断比率'!B70)</f>
        <v>奈良県住宅新築資金等貸付金回収管理組合</v>
      </c>
      <c r="BZ36" s="324"/>
      <c r="CA36" s="324"/>
      <c r="CB36" s="324"/>
      <c r="CC36" s="324"/>
      <c r="CD36" s="324"/>
      <c r="CE36" s="324"/>
      <c r="CF36" s="324"/>
      <c r="CG36" s="324"/>
      <c r="CH36" s="324"/>
      <c r="CI36" s="324"/>
      <c r="CJ36" s="324"/>
      <c r="CK36" s="324"/>
      <c r="CL36" s="324"/>
      <c r="CM36" s="324"/>
      <c r="CN36" s="63"/>
      <c r="CO36" s="323">
        <f t="shared" si="3"/>
        <v>17</v>
      </c>
      <c r="CP36" s="323"/>
      <c r="CQ36" s="324" t="str">
        <f>IF('各会計、関係団体の財政状況及び健全化判断比率'!BS9="","",'各会計、関係団体の財政状況及び健全化判断比率'!BS9)</f>
        <v>奈良市生涯学習財団</v>
      </c>
      <c r="CR36" s="324"/>
      <c r="CS36" s="324"/>
      <c r="CT36" s="324"/>
      <c r="CU36" s="324"/>
      <c r="CV36" s="324"/>
      <c r="CW36" s="324"/>
      <c r="CX36" s="324"/>
      <c r="CY36" s="324"/>
      <c r="CZ36" s="324"/>
      <c r="DA36" s="324"/>
      <c r="DB36" s="324"/>
      <c r="DC36" s="324"/>
      <c r="DD36" s="324"/>
      <c r="DE36" s="324"/>
      <c r="DG36" s="325" t="str">
        <f>IF('各会計、関係団体の財政状況及び健全化判断比率'!BR9="","",'各会計、関係団体の財政状況及び健全化判断比率'!BR9)</f>
        <v/>
      </c>
      <c r="DH36" s="325"/>
      <c r="DI36" s="322"/>
    </row>
    <row r="37" spans="1:113" ht="32.25" customHeight="1" x14ac:dyDescent="0.15">
      <c r="A37" s="63"/>
      <c r="B37" s="317"/>
      <c r="C37" s="323">
        <f>IF(E37="","",C36+1)</f>
        <v>4</v>
      </c>
      <c r="D37" s="323"/>
      <c r="E37" s="324" t="str">
        <f>IF('各会計、関係団体の財政状況及び健全化判断比率'!B10="","",'各会計、関係団体の財政状況及び健全化判断比率'!B10)</f>
        <v>母子父子寡婦福祉資金貸付金特別会計</v>
      </c>
      <c r="F37" s="324"/>
      <c r="G37" s="324"/>
      <c r="H37" s="324"/>
      <c r="I37" s="324"/>
      <c r="J37" s="324"/>
      <c r="K37" s="324"/>
      <c r="L37" s="324"/>
      <c r="M37" s="324"/>
      <c r="N37" s="324"/>
      <c r="O37" s="324"/>
      <c r="P37" s="324"/>
      <c r="Q37" s="324"/>
      <c r="R37" s="324"/>
      <c r="S37" s="324"/>
      <c r="T37" s="63"/>
      <c r="U37" s="323" t="str">
        <f t="shared" si="4"/>
        <v/>
      </c>
      <c r="V37" s="323"/>
      <c r="W37" s="324"/>
      <c r="X37" s="324"/>
      <c r="Y37" s="324"/>
      <c r="Z37" s="324"/>
      <c r="AA37" s="324"/>
      <c r="AB37" s="324"/>
      <c r="AC37" s="324"/>
      <c r="AD37" s="324"/>
      <c r="AE37" s="324"/>
      <c r="AF37" s="324"/>
      <c r="AG37" s="324"/>
      <c r="AH37" s="324"/>
      <c r="AI37" s="324"/>
      <c r="AJ37" s="324"/>
      <c r="AK37" s="324"/>
      <c r="AL37" s="63"/>
      <c r="AM37" s="323" t="str">
        <f t="shared" si="0"/>
        <v/>
      </c>
      <c r="AN37" s="323"/>
      <c r="AO37" s="324"/>
      <c r="AP37" s="324"/>
      <c r="AQ37" s="324"/>
      <c r="AR37" s="324"/>
      <c r="AS37" s="324"/>
      <c r="AT37" s="324"/>
      <c r="AU37" s="324"/>
      <c r="AV37" s="324"/>
      <c r="AW37" s="324"/>
      <c r="AX37" s="324"/>
      <c r="AY37" s="324"/>
      <c r="AZ37" s="324"/>
      <c r="BA37" s="324"/>
      <c r="BB37" s="324"/>
      <c r="BC37" s="324"/>
      <c r="BD37" s="63"/>
      <c r="BE37" s="323" t="str">
        <f t="shared" si="1"/>
        <v/>
      </c>
      <c r="BF37" s="323"/>
      <c r="BG37" s="324"/>
      <c r="BH37" s="324"/>
      <c r="BI37" s="324"/>
      <c r="BJ37" s="324"/>
      <c r="BK37" s="324"/>
      <c r="BL37" s="324"/>
      <c r="BM37" s="324"/>
      <c r="BN37" s="324"/>
      <c r="BO37" s="324"/>
      <c r="BP37" s="324"/>
      <c r="BQ37" s="324"/>
      <c r="BR37" s="324"/>
      <c r="BS37" s="324"/>
      <c r="BT37" s="324"/>
      <c r="BU37" s="324"/>
      <c r="BV37" s="63"/>
      <c r="BW37" s="323">
        <f t="shared" si="2"/>
        <v>14</v>
      </c>
      <c r="BX37" s="323"/>
      <c r="BY37" s="324" t="str">
        <f>IF('各会計、関係団体の財政状況及び健全化判断比率'!B71="","",'各会計、関係団体の財政状況及び健全化判断比率'!B71)</f>
        <v>奈良県後期高齢者医療広域連合</v>
      </c>
      <c r="BZ37" s="324"/>
      <c r="CA37" s="324"/>
      <c r="CB37" s="324"/>
      <c r="CC37" s="324"/>
      <c r="CD37" s="324"/>
      <c r="CE37" s="324"/>
      <c r="CF37" s="324"/>
      <c r="CG37" s="324"/>
      <c r="CH37" s="324"/>
      <c r="CI37" s="324"/>
      <c r="CJ37" s="324"/>
      <c r="CK37" s="324"/>
      <c r="CL37" s="324"/>
      <c r="CM37" s="324"/>
      <c r="CN37" s="63"/>
      <c r="CO37" s="323">
        <f t="shared" si="3"/>
        <v>18</v>
      </c>
      <c r="CP37" s="323"/>
      <c r="CQ37" s="324" t="str">
        <f>IF('各会計、関係団体の財政状況及び健全化判断比率'!BS10="","",'各会計、関係団体の財政状況及び健全化判断比率'!BS10)</f>
        <v>奈良市総合財団</v>
      </c>
      <c r="CR37" s="324"/>
      <c r="CS37" s="324"/>
      <c r="CT37" s="324"/>
      <c r="CU37" s="324"/>
      <c r="CV37" s="324"/>
      <c r="CW37" s="324"/>
      <c r="CX37" s="324"/>
      <c r="CY37" s="324"/>
      <c r="CZ37" s="324"/>
      <c r="DA37" s="324"/>
      <c r="DB37" s="324"/>
      <c r="DC37" s="324"/>
      <c r="DD37" s="324"/>
      <c r="DE37" s="324"/>
      <c r="DG37" s="325" t="str">
        <f>IF('各会計、関係団体の財政状況及び健全化判断比率'!BR10="","",'各会計、関係団体の財政状況及び健全化判断比率'!BR10)</f>
        <v/>
      </c>
      <c r="DH37" s="325"/>
      <c r="DI37" s="322"/>
    </row>
    <row r="38" spans="1:113" ht="32.25" customHeight="1" x14ac:dyDescent="0.15">
      <c r="A38" s="63"/>
      <c r="B38" s="317"/>
      <c r="C38" s="323" t="str">
        <f t="shared" ref="C38:C43" si="5">IF(E38="","",C37+1)</f>
        <v/>
      </c>
      <c r="D38" s="323"/>
      <c r="E38" s="324" t="str">
        <f>IF('各会計、関係団体の財政状況及び健全化判断比率'!B11="","",'各会計、関係団体の財政状況及び健全化判断比率'!B11)</f>
        <v/>
      </c>
      <c r="F38" s="324"/>
      <c r="G38" s="324"/>
      <c r="H38" s="324"/>
      <c r="I38" s="324"/>
      <c r="J38" s="324"/>
      <c r="K38" s="324"/>
      <c r="L38" s="324"/>
      <c r="M38" s="324"/>
      <c r="N38" s="324"/>
      <c r="O38" s="324"/>
      <c r="P38" s="324"/>
      <c r="Q38" s="324"/>
      <c r="R38" s="324"/>
      <c r="S38" s="324"/>
      <c r="T38" s="63"/>
      <c r="U38" s="323" t="str">
        <f t="shared" si="4"/>
        <v/>
      </c>
      <c r="V38" s="323"/>
      <c r="W38" s="324"/>
      <c r="X38" s="324"/>
      <c r="Y38" s="324"/>
      <c r="Z38" s="324"/>
      <c r="AA38" s="324"/>
      <c r="AB38" s="324"/>
      <c r="AC38" s="324"/>
      <c r="AD38" s="324"/>
      <c r="AE38" s="324"/>
      <c r="AF38" s="324"/>
      <c r="AG38" s="324"/>
      <c r="AH38" s="324"/>
      <c r="AI38" s="324"/>
      <c r="AJ38" s="324"/>
      <c r="AK38" s="324"/>
      <c r="AL38" s="63"/>
      <c r="AM38" s="323" t="str">
        <f t="shared" si="0"/>
        <v/>
      </c>
      <c r="AN38" s="323"/>
      <c r="AO38" s="324"/>
      <c r="AP38" s="324"/>
      <c r="AQ38" s="324"/>
      <c r="AR38" s="324"/>
      <c r="AS38" s="324"/>
      <c r="AT38" s="324"/>
      <c r="AU38" s="324"/>
      <c r="AV38" s="324"/>
      <c r="AW38" s="324"/>
      <c r="AX38" s="324"/>
      <c r="AY38" s="324"/>
      <c r="AZ38" s="324"/>
      <c r="BA38" s="324"/>
      <c r="BB38" s="324"/>
      <c r="BC38" s="324"/>
      <c r="BD38" s="63"/>
      <c r="BE38" s="323" t="str">
        <f t="shared" si="1"/>
        <v/>
      </c>
      <c r="BF38" s="323"/>
      <c r="BG38" s="324"/>
      <c r="BH38" s="324"/>
      <c r="BI38" s="324"/>
      <c r="BJ38" s="324"/>
      <c r="BK38" s="324"/>
      <c r="BL38" s="324"/>
      <c r="BM38" s="324"/>
      <c r="BN38" s="324"/>
      <c r="BO38" s="324"/>
      <c r="BP38" s="324"/>
      <c r="BQ38" s="324"/>
      <c r="BR38" s="324"/>
      <c r="BS38" s="324"/>
      <c r="BT38" s="324"/>
      <c r="BU38" s="324"/>
      <c r="BV38" s="63"/>
      <c r="BW38" s="323" t="str">
        <f t="shared" si="2"/>
        <v/>
      </c>
      <c r="BX38" s="323"/>
      <c r="BY38" s="324" t="str">
        <f>IF('各会計、関係団体の財政状況及び健全化判断比率'!B72="","",'各会計、関係団体の財政状況及び健全化判断比率'!B72)</f>
        <v/>
      </c>
      <c r="BZ38" s="324"/>
      <c r="CA38" s="324"/>
      <c r="CB38" s="324"/>
      <c r="CC38" s="324"/>
      <c r="CD38" s="324"/>
      <c r="CE38" s="324"/>
      <c r="CF38" s="324"/>
      <c r="CG38" s="324"/>
      <c r="CH38" s="324"/>
      <c r="CI38" s="324"/>
      <c r="CJ38" s="324"/>
      <c r="CK38" s="324"/>
      <c r="CL38" s="324"/>
      <c r="CM38" s="324"/>
      <c r="CN38" s="63"/>
      <c r="CO38" s="323" t="str">
        <f t="shared" si="3"/>
        <v/>
      </c>
      <c r="CP38" s="323"/>
      <c r="CQ38" s="324" t="str">
        <f>IF('各会計、関係団体の財政状況及び健全化判断比率'!BS11="","",'各会計、関係団体の財政状況及び健全化判断比率'!BS11)</f>
        <v/>
      </c>
      <c r="CR38" s="324"/>
      <c r="CS38" s="324"/>
      <c r="CT38" s="324"/>
      <c r="CU38" s="324"/>
      <c r="CV38" s="324"/>
      <c r="CW38" s="324"/>
      <c r="CX38" s="324"/>
      <c r="CY38" s="324"/>
      <c r="CZ38" s="324"/>
      <c r="DA38" s="324"/>
      <c r="DB38" s="324"/>
      <c r="DC38" s="324"/>
      <c r="DD38" s="324"/>
      <c r="DE38" s="324"/>
      <c r="DG38" s="325" t="str">
        <f>IF('各会計、関係団体の財政状況及び健全化判断比率'!BR11="","",'各会計、関係団体の財政状況及び健全化判断比率'!BR11)</f>
        <v/>
      </c>
      <c r="DH38" s="325"/>
      <c r="DI38" s="322"/>
    </row>
    <row r="39" spans="1:113" ht="32.25" customHeight="1" x14ac:dyDescent="0.15">
      <c r="A39" s="63"/>
      <c r="B39" s="317"/>
      <c r="C39" s="323" t="str">
        <f t="shared" si="5"/>
        <v/>
      </c>
      <c r="D39" s="323"/>
      <c r="E39" s="324" t="str">
        <f>IF('各会計、関係団体の財政状況及び健全化判断比率'!B12="","",'各会計、関係団体の財政状況及び健全化判断比率'!B12)</f>
        <v/>
      </c>
      <c r="F39" s="324"/>
      <c r="G39" s="324"/>
      <c r="H39" s="324"/>
      <c r="I39" s="324"/>
      <c r="J39" s="324"/>
      <c r="K39" s="324"/>
      <c r="L39" s="324"/>
      <c r="M39" s="324"/>
      <c r="N39" s="324"/>
      <c r="O39" s="324"/>
      <c r="P39" s="324"/>
      <c r="Q39" s="324"/>
      <c r="R39" s="324"/>
      <c r="S39" s="324"/>
      <c r="T39" s="63"/>
      <c r="U39" s="323" t="str">
        <f t="shared" si="4"/>
        <v/>
      </c>
      <c r="V39" s="323"/>
      <c r="W39" s="324"/>
      <c r="X39" s="324"/>
      <c r="Y39" s="324"/>
      <c r="Z39" s="324"/>
      <c r="AA39" s="324"/>
      <c r="AB39" s="324"/>
      <c r="AC39" s="324"/>
      <c r="AD39" s="324"/>
      <c r="AE39" s="324"/>
      <c r="AF39" s="324"/>
      <c r="AG39" s="324"/>
      <c r="AH39" s="324"/>
      <c r="AI39" s="324"/>
      <c r="AJ39" s="324"/>
      <c r="AK39" s="324"/>
      <c r="AL39" s="63"/>
      <c r="AM39" s="323" t="str">
        <f t="shared" si="0"/>
        <v/>
      </c>
      <c r="AN39" s="323"/>
      <c r="AO39" s="324"/>
      <c r="AP39" s="324"/>
      <c r="AQ39" s="324"/>
      <c r="AR39" s="324"/>
      <c r="AS39" s="324"/>
      <c r="AT39" s="324"/>
      <c r="AU39" s="324"/>
      <c r="AV39" s="324"/>
      <c r="AW39" s="324"/>
      <c r="AX39" s="324"/>
      <c r="AY39" s="324"/>
      <c r="AZ39" s="324"/>
      <c r="BA39" s="324"/>
      <c r="BB39" s="324"/>
      <c r="BC39" s="324"/>
      <c r="BD39" s="63"/>
      <c r="BE39" s="323" t="str">
        <f t="shared" si="1"/>
        <v/>
      </c>
      <c r="BF39" s="323"/>
      <c r="BG39" s="324"/>
      <c r="BH39" s="324"/>
      <c r="BI39" s="324"/>
      <c r="BJ39" s="324"/>
      <c r="BK39" s="324"/>
      <c r="BL39" s="324"/>
      <c r="BM39" s="324"/>
      <c r="BN39" s="324"/>
      <c r="BO39" s="324"/>
      <c r="BP39" s="324"/>
      <c r="BQ39" s="324"/>
      <c r="BR39" s="324"/>
      <c r="BS39" s="324"/>
      <c r="BT39" s="324"/>
      <c r="BU39" s="324"/>
      <c r="BV39" s="63"/>
      <c r="BW39" s="323" t="str">
        <f t="shared" si="2"/>
        <v/>
      </c>
      <c r="BX39" s="323"/>
      <c r="BY39" s="324" t="str">
        <f>IF('各会計、関係団体の財政状況及び健全化判断比率'!B73="","",'各会計、関係団体の財政状況及び健全化判断比率'!B73)</f>
        <v/>
      </c>
      <c r="BZ39" s="324"/>
      <c r="CA39" s="324"/>
      <c r="CB39" s="324"/>
      <c r="CC39" s="324"/>
      <c r="CD39" s="324"/>
      <c r="CE39" s="324"/>
      <c r="CF39" s="324"/>
      <c r="CG39" s="324"/>
      <c r="CH39" s="324"/>
      <c r="CI39" s="324"/>
      <c r="CJ39" s="324"/>
      <c r="CK39" s="324"/>
      <c r="CL39" s="324"/>
      <c r="CM39" s="324"/>
      <c r="CN39" s="63"/>
      <c r="CO39" s="323" t="str">
        <f t="shared" si="3"/>
        <v/>
      </c>
      <c r="CP39" s="323"/>
      <c r="CQ39" s="324" t="str">
        <f>IF('各会計、関係団体の財政状況及び健全化判断比率'!BS12="","",'各会計、関係団体の財政状況及び健全化判断比率'!BS12)</f>
        <v/>
      </c>
      <c r="CR39" s="324"/>
      <c r="CS39" s="324"/>
      <c r="CT39" s="324"/>
      <c r="CU39" s="324"/>
      <c r="CV39" s="324"/>
      <c r="CW39" s="324"/>
      <c r="CX39" s="324"/>
      <c r="CY39" s="324"/>
      <c r="CZ39" s="324"/>
      <c r="DA39" s="324"/>
      <c r="DB39" s="324"/>
      <c r="DC39" s="324"/>
      <c r="DD39" s="324"/>
      <c r="DE39" s="324"/>
      <c r="DG39" s="325" t="str">
        <f>IF('各会計、関係団体の財政状況及び健全化判断比率'!BR12="","",'各会計、関係団体の財政状況及び健全化判断比率'!BR12)</f>
        <v/>
      </c>
      <c r="DH39" s="325"/>
      <c r="DI39" s="322"/>
    </row>
    <row r="40" spans="1:113" ht="32.25" customHeight="1" x14ac:dyDescent="0.15">
      <c r="A40" s="63"/>
      <c r="B40" s="317"/>
      <c r="C40" s="323" t="str">
        <f t="shared" si="5"/>
        <v/>
      </c>
      <c r="D40" s="323"/>
      <c r="E40" s="324" t="str">
        <f>IF('各会計、関係団体の財政状況及び健全化判断比率'!B13="","",'各会計、関係団体の財政状況及び健全化判断比率'!B13)</f>
        <v/>
      </c>
      <c r="F40" s="324"/>
      <c r="G40" s="324"/>
      <c r="H40" s="324"/>
      <c r="I40" s="324"/>
      <c r="J40" s="324"/>
      <c r="K40" s="324"/>
      <c r="L40" s="324"/>
      <c r="M40" s="324"/>
      <c r="N40" s="324"/>
      <c r="O40" s="324"/>
      <c r="P40" s="324"/>
      <c r="Q40" s="324"/>
      <c r="R40" s="324"/>
      <c r="S40" s="324"/>
      <c r="T40" s="63"/>
      <c r="U40" s="323" t="str">
        <f t="shared" si="4"/>
        <v/>
      </c>
      <c r="V40" s="323"/>
      <c r="W40" s="324"/>
      <c r="X40" s="324"/>
      <c r="Y40" s="324"/>
      <c r="Z40" s="324"/>
      <c r="AA40" s="324"/>
      <c r="AB40" s="324"/>
      <c r="AC40" s="324"/>
      <c r="AD40" s="324"/>
      <c r="AE40" s="324"/>
      <c r="AF40" s="324"/>
      <c r="AG40" s="324"/>
      <c r="AH40" s="324"/>
      <c r="AI40" s="324"/>
      <c r="AJ40" s="324"/>
      <c r="AK40" s="324"/>
      <c r="AL40" s="63"/>
      <c r="AM40" s="323" t="str">
        <f t="shared" si="0"/>
        <v/>
      </c>
      <c r="AN40" s="323"/>
      <c r="AO40" s="324"/>
      <c r="AP40" s="324"/>
      <c r="AQ40" s="324"/>
      <c r="AR40" s="324"/>
      <c r="AS40" s="324"/>
      <c r="AT40" s="324"/>
      <c r="AU40" s="324"/>
      <c r="AV40" s="324"/>
      <c r="AW40" s="324"/>
      <c r="AX40" s="324"/>
      <c r="AY40" s="324"/>
      <c r="AZ40" s="324"/>
      <c r="BA40" s="324"/>
      <c r="BB40" s="324"/>
      <c r="BC40" s="324"/>
      <c r="BD40" s="63"/>
      <c r="BE40" s="323" t="str">
        <f t="shared" si="1"/>
        <v/>
      </c>
      <c r="BF40" s="323"/>
      <c r="BG40" s="324"/>
      <c r="BH40" s="324"/>
      <c r="BI40" s="324"/>
      <c r="BJ40" s="324"/>
      <c r="BK40" s="324"/>
      <c r="BL40" s="324"/>
      <c r="BM40" s="324"/>
      <c r="BN40" s="324"/>
      <c r="BO40" s="324"/>
      <c r="BP40" s="324"/>
      <c r="BQ40" s="324"/>
      <c r="BR40" s="324"/>
      <c r="BS40" s="324"/>
      <c r="BT40" s="324"/>
      <c r="BU40" s="324"/>
      <c r="BV40" s="63"/>
      <c r="BW40" s="323" t="str">
        <f t="shared" si="2"/>
        <v/>
      </c>
      <c r="BX40" s="323"/>
      <c r="BY40" s="324" t="str">
        <f>IF('各会計、関係団体の財政状況及び健全化判断比率'!B74="","",'各会計、関係団体の財政状況及び健全化判断比率'!B74)</f>
        <v/>
      </c>
      <c r="BZ40" s="324"/>
      <c r="CA40" s="324"/>
      <c r="CB40" s="324"/>
      <c r="CC40" s="324"/>
      <c r="CD40" s="324"/>
      <c r="CE40" s="324"/>
      <c r="CF40" s="324"/>
      <c r="CG40" s="324"/>
      <c r="CH40" s="324"/>
      <c r="CI40" s="324"/>
      <c r="CJ40" s="324"/>
      <c r="CK40" s="324"/>
      <c r="CL40" s="324"/>
      <c r="CM40" s="324"/>
      <c r="CN40" s="63"/>
      <c r="CO40" s="323" t="str">
        <f t="shared" si="3"/>
        <v/>
      </c>
      <c r="CP40" s="323"/>
      <c r="CQ40" s="324" t="str">
        <f>IF('各会計、関係団体の財政状況及び健全化判断比率'!BS13="","",'各会計、関係団体の財政状況及び健全化判断比率'!BS13)</f>
        <v/>
      </c>
      <c r="CR40" s="324"/>
      <c r="CS40" s="324"/>
      <c r="CT40" s="324"/>
      <c r="CU40" s="324"/>
      <c r="CV40" s="324"/>
      <c r="CW40" s="324"/>
      <c r="CX40" s="324"/>
      <c r="CY40" s="324"/>
      <c r="CZ40" s="324"/>
      <c r="DA40" s="324"/>
      <c r="DB40" s="324"/>
      <c r="DC40" s="324"/>
      <c r="DD40" s="324"/>
      <c r="DE40" s="324"/>
      <c r="DG40" s="325" t="str">
        <f>IF('各会計、関係団体の財政状況及び健全化判断比率'!BR13="","",'各会計、関係団体の財政状況及び健全化判断比率'!BR13)</f>
        <v/>
      </c>
      <c r="DH40" s="325"/>
      <c r="DI40" s="322"/>
    </row>
    <row r="41" spans="1:113" ht="32.25" customHeight="1" x14ac:dyDescent="0.15">
      <c r="A41" s="63"/>
      <c r="B41" s="317"/>
      <c r="C41" s="323" t="str">
        <f t="shared" si="5"/>
        <v/>
      </c>
      <c r="D41" s="323"/>
      <c r="E41" s="324" t="str">
        <f>IF('各会計、関係団体の財政状況及び健全化判断比率'!B14="","",'各会計、関係団体の財政状況及び健全化判断比率'!B14)</f>
        <v/>
      </c>
      <c r="F41" s="324"/>
      <c r="G41" s="324"/>
      <c r="H41" s="324"/>
      <c r="I41" s="324"/>
      <c r="J41" s="324"/>
      <c r="K41" s="324"/>
      <c r="L41" s="324"/>
      <c r="M41" s="324"/>
      <c r="N41" s="324"/>
      <c r="O41" s="324"/>
      <c r="P41" s="324"/>
      <c r="Q41" s="324"/>
      <c r="R41" s="324"/>
      <c r="S41" s="324"/>
      <c r="T41" s="63"/>
      <c r="U41" s="323" t="str">
        <f t="shared" si="4"/>
        <v/>
      </c>
      <c r="V41" s="323"/>
      <c r="W41" s="324"/>
      <c r="X41" s="324"/>
      <c r="Y41" s="324"/>
      <c r="Z41" s="324"/>
      <c r="AA41" s="324"/>
      <c r="AB41" s="324"/>
      <c r="AC41" s="324"/>
      <c r="AD41" s="324"/>
      <c r="AE41" s="324"/>
      <c r="AF41" s="324"/>
      <c r="AG41" s="324"/>
      <c r="AH41" s="324"/>
      <c r="AI41" s="324"/>
      <c r="AJ41" s="324"/>
      <c r="AK41" s="324"/>
      <c r="AL41" s="63"/>
      <c r="AM41" s="323" t="str">
        <f t="shared" si="0"/>
        <v/>
      </c>
      <c r="AN41" s="323"/>
      <c r="AO41" s="324"/>
      <c r="AP41" s="324"/>
      <c r="AQ41" s="324"/>
      <c r="AR41" s="324"/>
      <c r="AS41" s="324"/>
      <c r="AT41" s="324"/>
      <c r="AU41" s="324"/>
      <c r="AV41" s="324"/>
      <c r="AW41" s="324"/>
      <c r="AX41" s="324"/>
      <c r="AY41" s="324"/>
      <c r="AZ41" s="324"/>
      <c r="BA41" s="324"/>
      <c r="BB41" s="324"/>
      <c r="BC41" s="324"/>
      <c r="BD41" s="63"/>
      <c r="BE41" s="323" t="str">
        <f t="shared" si="1"/>
        <v/>
      </c>
      <c r="BF41" s="323"/>
      <c r="BG41" s="324"/>
      <c r="BH41" s="324"/>
      <c r="BI41" s="324"/>
      <c r="BJ41" s="324"/>
      <c r="BK41" s="324"/>
      <c r="BL41" s="324"/>
      <c r="BM41" s="324"/>
      <c r="BN41" s="324"/>
      <c r="BO41" s="324"/>
      <c r="BP41" s="324"/>
      <c r="BQ41" s="324"/>
      <c r="BR41" s="324"/>
      <c r="BS41" s="324"/>
      <c r="BT41" s="324"/>
      <c r="BU41" s="324"/>
      <c r="BV41" s="63"/>
      <c r="BW41" s="323" t="str">
        <f t="shared" si="2"/>
        <v/>
      </c>
      <c r="BX41" s="323"/>
      <c r="BY41" s="324" t="str">
        <f>IF('各会計、関係団体の財政状況及び健全化判断比率'!B75="","",'各会計、関係団体の財政状況及び健全化判断比率'!B75)</f>
        <v/>
      </c>
      <c r="BZ41" s="324"/>
      <c r="CA41" s="324"/>
      <c r="CB41" s="324"/>
      <c r="CC41" s="324"/>
      <c r="CD41" s="324"/>
      <c r="CE41" s="324"/>
      <c r="CF41" s="324"/>
      <c r="CG41" s="324"/>
      <c r="CH41" s="324"/>
      <c r="CI41" s="324"/>
      <c r="CJ41" s="324"/>
      <c r="CK41" s="324"/>
      <c r="CL41" s="324"/>
      <c r="CM41" s="324"/>
      <c r="CN41" s="63"/>
      <c r="CO41" s="323" t="str">
        <f t="shared" si="3"/>
        <v/>
      </c>
      <c r="CP41" s="323"/>
      <c r="CQ41" s="324" t="str">
        <f>IF('各会計、関係団体の財政状況及び健全化判断比率'!BS14="","",'各会計、関係団体の財政状況及び健全化判断比率'!BS14)</f>
        <v/>
      </c>
      <c r="CR41" s="324"/>
      <c r="CS41" s="324"/>
      <c r="CT41" s="324"/>
      <c r="CU41" s="324"/>
      <c r="CV41" s="324"/>
      <c r="CW41" s="324"/>
      <c r="CX41" s="324"/>
      <c r="CY41" s="324"/>
      <c r="CZ41" s="324"/>
      <c r="DA41" s="324"/>
      <c r="DB41" s="324"/>
      <c r="DC41" s="324"/>
      <c r="DD41" s="324"/>
      <c r="DE41" s="324"/>
      <c r="DG41" s="325" t="str">
        <f>IF('各会計、関係団体の財政状況及び健全化判断比率'!BR14="","",'各会計、関係団体の財政状況及び健全化判断比率'!BR14)</f>
        <v/>
      </c>
      <c r="DH41" s="325"/>
      <c r="DI41" s="322"/>
    </row>
    <row r="42" spans="1:113" ht="32.25" customHeight="1" x14ac:dyDescent="0.15">
      <c r="B42" s="317"/>
      <c r="C42" s="323" t="str">
        <f t="shared" si="5"/>
        <v/>
      </c>
      <c r="D42" s="323"/>
      <c r="E42" s="324" t="str">
        <f>IF('各会計、関係団体の財政状況及び健全化判断比率'!B15="","",'各会計、関係団体の財政状況及び健全化判断比率'!B15)</f>
        <v/>
      </c>
      <c r="F42" s="324"/>
      <c r="G42" s="324"/>
      <c r="H42" s="324"/>
      <c r="I42" s="324"/>
      <c r="J42" s="324"/>
      <c r="K42" s="324"/>
      <c r="L42" s="324"/>
      <c r="M42" s="324"/>
      <c r="N42" s="324"/>
      <c r="O42" s="324"/>
      <c r="P42" s="324"/>
      <c r="Q42" s="324"/>
      <c r="R42" s="324"/>
      <c r="S42" s="324"/>
      <c r="T42" s="63"/>
      <c r="U42" s="323" t="str">
        <f t="shared" si="4"/>
        <v/>
      </c>
      <c r="V42" s="323"/>
      <c r="W42" s="324"/>
      <c r="X42" s="324"/>
      <c r="Y42" s="324"/>
      <c r="Z42" s="324"/>
      <c r="AA42" s="324"/>
      <c r="AB42" s="324"/>
      <c r="AC42" s="324"/>
      <c r="AD42" s="324"/>
      <c r="AE42" s="324"/>
      <c r="AF42" s="324"/>
      <c r="AG42" s="324"/>
      <c r="AH42" s="324"/>
      <c r="AI42" s="324"/>
      <c r="AJ42" s="324"/>
      <c r="AK42" s="324"/>
      <c r="AL42" s="63"/>
      <c r="AM42" s="323" t="str">
        <f t="shared" si="0"/>
        <v/>
      </c>
      <c r="AN42" s="323"/>
      <c r="AO42" s="324"/>
      <c r="AP42" s="324"/>
      <c r="AQ42" s="324"/>
      <c r="AR42" s="324"/>
      <c r="AS42" s="324"/>
      <c r="AT42" s="324"/>
      <c r="AU42" s="324"/>
      <c r="AV42" s="324"/>
      <c r="AW42" s="324"/>
      <c r="AX42" s="324"/>
      <c r="AY42" s="324"/>
      <c r="AZ42" s="324"/>
      <c r="BA42" s="324"/>
      <c r="BB42" s="324"/>
      <c r="BC42" s="324"/>
      <c r="BD42" s="63"/>
      <c r="BE42" s="323" t="str">
        <f t="shared" si="1"/>
        <v/>
      </c>
      <c r="BF42" s="323"/>
      <c r="BG42" s="324"/>
      <c r="BH42" s="324"/>
      <c r="BI42" s="324"/>
      <c r="BJ42" s="324"/>
      <c r="BK42" s="324"/>
      <c r="BL42" s="324"/>
      <c r="BM42" s="324"/>
      <c r="BN42" s="324"/>
      <c r="BO42" s="324"/>
      <c r="BP42" s="324"/>
      <c r="BQ42" s="324"/>
      <c r="BR42" s="324"/>
      <c r="BS42" s="324"/>
      <c r="BT42" s="324"/>
      <c r="BU42" s="324"/>
      <c r="BV42" s="63"/>
      <c r="BW42" s="323" t="str">
        <f t="shared" si="2"/>
        <v/>
      </c>
      <c r="BX42" s="323"/>
      <c r="BY42" s="324" t="str">
        <f>IF('各会計、関係団体の財政状況及び健全化判断比率'!B76="","",'各会計、関係団体の財政状況及び健全化判断比率'!B76)</f>
        <v/>
      </c>
      <c r="BZ42" s="324"/>
      <c r="CA42" s="324"/>
      <c r="CB42" s="324"/>
      <c r="CC42" s="324"/>
      <c r="CD42" s="324"/>
      <c r="CE42" s="324"/>
      <c r="CF42" s="324"/>
      <c r="CG42" s="324"/>
      <c r="CH42" s="324"/>
      <c r="CI42" s="324"/>
      <c r="CJ42" s="324"/>
      <c r="CK42" s="324"/>
      <c r="CL42" s="324"/>
      <c r="CM42" s="324"/>
      <c r="CN42" s="63"/>
      <c r="CO42" s="323" t="str">
        <f t="shared" si="3"/>
        <v/>
      </c>
      <c r="CP42" s="323"/>
      <c r="CQ42" s="324" t="str">
        <f>IF('各会計、関係団体の財政状況及び健全化判断比率'!BS15="","",'各会計、関係団体の財政状況及び健全化判断比率'!BS15)</f>
        <v/>
      </c>
      <c r="CR42" s="324"/>
      <c r="CS42" s="324"/>
      <c r="CT42" s="324"/>
      <c r="CU42" s="324"/>
      <c r="CV42" s="324"/>
      <c r="CW42" s="324"/>
      <c r="CX42" s="324"/>
      <c r="CY42" s="324"/>
      <c r="CZ42" s="324"/>
      <c r="DA42" s="324"/>
      <c r="DB42" s="324"/>
      <c r="DC42" s="324"/>
      <c r="DD42" s="324"/>
      <c r="DE42" s="324"/>
      <c r="DG42" s="325" t="str">
        <f>IF('各会計、関係団体の財政状況及び健全化判断比率'!BR15="","",'各会計、関係団体の財政状況及び健全化判断比率'!BR15)</f>
        <v/>
      </c>
      <c r="DH42" s="325"/>
      <c r="DI42" s="322"/>
    </row>
    <row r="43" spans="1:113" ht="32.25" customHeight="1" x14ac:dyDescent="0.15">
      <c r="B43" s="317"/>
      <c r="C43" s="323" t="str">
        <f t="shared" si="5"/>
        <v/>
      </c>
      <c r="D43" s="323"/>
      <c r="E43" s="324" t="str">
        <f>IF('各会計、関係団体の財政状況及び健全化判断比率'!B16="","",'各会計、関係団体の財政状況及び健全化判断比率'!B16)</f>
        <v/>
      </c>
      <c r="F43" s="324"/>
      <c r="G43" s="324"/>
      <c r="H43" s="324"/>
      <c r="I43" s="324"/>
      <c r="J43" s="324"/>
      <c r="K43" s="324"/>
      <c r="L43" s="324"/>
      <c r="M43" s="324"/>
      <c r="N43" s="324"/>
      <c r="O43" s="324"/>
      <c r="P43" s="324"/>
      <c r="Q43" s="324"/>
      <c r="R43" s="324"/>
      <c r="S43" s="324"/>
      <c r="T43" s="63"/>
      <c r="U43" s="323" t="str">
        <f t="shared" si="4"/>
        <v/>
      </c>
      <c r="V43" s="323"/>
      <c r="W43" s="324"/>
      <c r="X43" s="324"/>
      <c r="Y43" s="324"/>
      <c r="Z43" s="324"/>
      <c r="AA43" s="324"/>
      <c r="AB43" s="324"/>
      <c r="AC43" s="324"/>
      <c r="AD43" s="324"/>
      <c r="AE43" s="324"/>
      <c r="AF43" s="324"/>
      <c r="AG43" s="324"/>
      <c r="AH43" s="324"/>
      <c r="AI43" s="324"/>
      <c r="AJ43" s="324"/>
      <c r="AK43" s="324"/>
      <c r="AL43" s="63"/>
      <c r="AM43" s="323" t="str">
        <f t="shared" si="0"/>
        <v/>
      </c>
      <c r="AN43" s="323"/>
      <c r="AO43" s="324"/>
      <c r="AP43" s="324"/>
      <c r="AQ43" s="324"/>
      <c r="AR43" s="324"/>
      <c r="AS43" s="324"/>
      <c r="AT43" s="324"/>
      <c r="AU43" s="324"/>
      <c r="AV43" s="324"/>
      <c r="AW43" s="324"/>
      <c r="AX43" s="324"/>
      <c r="AY43" s="324"/>
      <c r="AZ43" s="324"/>
      <c r="BA43" s="324"/>
      <c r="BB43" s="324"/>
      <c r="BC43" s="324"/>
      <c r="BD43" s="63"/>
      <c r="BE43" s="323" t="str">
        <f t="shared" si="1"/>
        <v/>
      </c>
      <c r="BF43" s="323"/>
      <c r="BG43" s="324"/>
      <c r="BH43" s="324"/>
      <c r="BI43" s="324"/>
      <c r="BJ43" s="324"/>
      <c r="BK43" s="324"/>
      <c r="BL43" s="324"/>
      <c r="BM43" s="324"/>
      <c r="BN43" s="324"/>
      <c r="BO43" s="324"/>
      <c r="BP43" s="324"/>
      <c r="BQ43" s="324"/>
      <c r="BR43" s="324"/>
      <c r="BS43" s="324"/>
      <c r="BT43" s="324"/>
      <c r="BU43" s="324"/>
      <c r="BV43" s="63"/>
      <c r="BW43" s="323" t="str">
        <f t="shared" si="2"/>
        <v/>
      </c>
      <c r="BX43" s="323"/>
      <c r="BY43" s="324" t="str">
        <f>IF('各会計、関係団体の財政状況及び健全化判断比率'!B77="","",'各会計、関係団体の財政状況及び健全化判断比率'!B77)</f>
        <v/>
      </c>
      <c r="BZ43" s="324"/>
      <c r="CA43" s="324"/>
      <c r="CB43" s="324"/>
      <c r="CC43" s="324"/>
      <c r="CD43" s="324"/>
      <c r="CE43" s="324"/>
      <c r="CF43" s="324"/>
      <c r="CG43" s="324"/>
      <c r="CH43" s="324"/>
      <c r="CI43" s="324"/>
      <c r="CJ43" s="324"/>
      <c r="CK43" s="324"/>
      <c r="CL43" s="324"/>
      <c r="CM43" s="324"/>
      <c r="CN43" s="63"/>
      <c r="CO43" s="323" t="str">
        <f t="shared" si="3"/>
        <v/>
      </c>
      <c r="CP43" s="323"/>
      <c r="CQ43" s="324" t="str">
        <f>IF('各会計、関係団体の財政状況及び健全化判断比率'!BS16="","",'各会計、関係団体の財政状況及び健全化判断比率'!BS16)</f>
        <v/>
      </c>
      <c r="CR43" s="324"/>
      <c r="CS43" s="324"/>
      <c r="CT43" s="324"/>
      <c r="CU43" s="324"/>
      <c r="CV43" s="324"/>
      <c r="CW43" s="324"/>
      <c r="CX43" s="324"/>
      <c r="CY43" s="324"/>
      <c r="CZ43" s="324"/>
      <c r="DA43" s="324"/>
      <c r="DB43" s="324"/>
      <c r="DC43" s="324"/>
      <c r="DD43" s="324"/>
      <c r="DE43" s="324"/>
      <c r="DG43" s="325" t="str">
        <f>IF('各会計、関係団体の財政状況及び健全化判断比率'!BR16="","",'各会計、関係団体の財政状況及び健全化判断比率'!BR16)</f>
        <v/>
      </c>
      <c r="DH43" s="325"/>
      <c r="DI43" s="322"/>
    </row>
    <row r="44" spans="1:113" ht="13.5" customHeight="1" thickBot="1" x14ac:dyDescent="0.2">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8"/>
    </row>
    <row r="45" spans="1:113" x14ac:dyDescent="0.15"/>
    <row r="46" spans="1:113" x14ac:dyDescent="0.15">
      <c r="B46" s="61" t="s">
        <v>137</v>
      </c>
      <c r="E46" s="329" t="s">
        <v>138</v>
      </c>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row>
    <row r="47" spans="1:113" x14ac:dyDescent="0.15">
      <c r="E47" s="329" t="s">
        <v>139</v>
      </c>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row>
    <row r="48" spans="1:113" x14ac:dyDescent="0.15">
      <c r="E48" s="329" t="s">
        <v>140</v>
      </c>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row>
    <row r="49" spans="5:113" x14ac:dyDescent="0.15">
      <c r="E49" s="330" t="s">
        <v>141</v>
      </c>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row>
    <row r="50" spans="5:113" x14ac:dyDescent="0.15">
      <c r="E50" s="329" t="s">
        <v>142</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row>
    <row r="51" spans="5:113" x14ac:dyDescent="0.15">
      <c r="E51" s="329" t="s">
        <v>143</v>
      </c>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row>
    <row r="52" spans="5:113" x14ac:dyDescent="0.15">
      <c r="E52" s="329" t="s">
        <v>144</v>
      </c>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row>
    <row r="53" spans="5:113" x14ac:dyDescent="0.15">
      <c r="E53" s="61" t="s">
        <v>145</v>
      </c>
    </row>
    <row r="54" spans="5:113" x14ac:dyDescent="0.15"/>
    <row r="55" spans="5:113" x14ac:dyDescent="0.15"/>
    <row r="56" spans="5:113" x14ac:dyDescent="0.15"/>
  </sheetData>
  <sheetProtection algorithmName="SHA-512" hashValue="1B1mE91qicb6MJZCjJoPikJ0RlwpKKBveP1rQOoSmydyTX5MHarVnIwwlgNQ88rMC847xIZDL4ZERdYoGcy+Bg==" saltValue="e5CUV14vYLLDDKHeN31tT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ACE3B-8A1A-47D0-82F5-CF92687611E3}">
  <sheetPr>
    <pageSetUpPr fitToPage="1"/>
  </sheetPr>
  <dimension ref="A1:P45"/>
  <sheetViews>
    <sheetView showGridLines="0" zoomScaleSheetLayoutView="100" workbookViewId="0"/>
  </sheetViews>
  <sheetFormatPr defaultColWidth="0" defaultRowHeight="13.5" customHeight="1" zeroHeight="1" x14ac:dyDescent="0.15"/>
  <cols>
    <col min="1" max="1" width="6.625" style="1019" customWidth="1"/>
    <col min="2" max="2" width="11" style="1019" customWidth="1"/>
    <col min="3" max="3" width="17" style="1019" customWidth="1"/>
    <col min="4" max="5" width="16.625" style="1019" customWidth="1"/>
    <col min="6" max="15" width="15" style="1019" customWidth="1"/>
    <col min="16" max="16" width="24" style="1019" customWidth="1"/>
    <col min="17" max="16384" width="0" style="1019" hidden="1"/>
  </cols>
  <sheetData>
    <row r="1" spans="1:16" ht="16.5" customHeight="1" x14ac:dyDescent="0.15">
      <c r="A1" s="1018"/>
      <c r="B1" s="1018"/>
      <c r="C1" s="1018"/>
      <c r="D1" s="1018"/>
      <c r="E1" s="1018"/>
      <c r="F1" s="1018"/>
      <c r="G1" s="1018"/>
      <c r="H1" s="1018"/>
      <c r="I1" s="1018"/>
      <c r="J1" s="1018"/>
      <c r="K1" s="1018"/>
      <c r="L1" s="1018"/>
      <c r="M1" s="1018"/>
      <c r="N1" s="1018"/>
      <c r="O1" s="1018"/>
      <c r="P1" s="1018"/>
    </row>
    <row r="2" spans="1:16" ht="16.5" customHeight="1" x14ac:dyDescent="0.15">
      <c r="A2" s="1018"/>
      <c r="B2" s="1018"/>
      <c r="C2" s="1018"/>
      <c r="D2" s="1018"/>
      <c r="E2" s="1018"/>
      <c r="F2" s="1018"/>
      <c r="G2" s="1018"/>
      <c r="H2" s="1018"/>
      <c r="I2" s="1018"/>
      <c r="J2" s="1018"/>
      <c r="K2" s="1018"/>
      <c r="L2" s="1018"/>
      <c r="M2" s="1018"/>
      <c r="N2" s="1018"/>
      <c r="O2" s="1018"/>
      <c r="P2" s="1018"/>
    </row>
    <row r="3" spans="1:16" ht="16.5" customHeight="1" x14ac:dyDescent="0.15">
      <c r="A3" s="1018"/>
      <c r="B3" s="1018"/>
      <c r="C3" s="1018"/>
      <c r="D3" s="1018"/>
      <c r="E3" s="1018"/>
      <c r="F3" s="1018"/>
      <c r="G3" s="1018"/>
      <c r="H3" s="1018"/>
      <c r="I3" s="1018"/>
      <c r="J3" s="1018"/>
      <c r="K3" s="1018"/>
      <c r="L3" s="1018"/>
      <c r="M3" s="1018"/>
      <c r="N3" s="1018"/>
      <c r="O3" s="1018"/>
      <c r="P3" s="1018"/>
    </row>
    <row r="4" spans="1:16" ht="16.5" customHeight="1" x14ac:dyDescent="0.15">
      <c r="A4" s="1018"/>
      <c r="B4" s="1018"/>
      <c r="C4" s="1018"/>
      <c r="D4" s="1018"/>
      <c r="E4" s="1018"/>
      <c r="F4" s="1018"/>
      <c r="G4" s="1018"/>
      <c r="H4" s="1018"/>
      <c r="I4" s="1018"/>
      <c r="J4" s="1018"/>
      <c r="K4" s="1018"/>
      <c r="L4" s="1018"/>
      <c r="M4" s="1018"/>
      <c r="N4" s="1018"/>
      <c r="O4" s="1018"/>
      <c r="P4" s="1018"/>
    </row>
    <row r="5" spans="1:16" ht="16.5" customHeight="1" x14ac:dyDescent="0.15">
      <c r="A5" s="1018"/>
      <c r="B5" s="1018"/>
      <c r="C5" s="1018"/>
      <c r="D5" s="1018"/>
      <c r="E5" s="1018"/>
      <c r="F5" s="1018"/>
      <c r="G5" s="1018"/>
      <c r="H5" s="1018"/>
      <c r="I5" s="1018"/>
      <c r="J5" s="1018"/>
      <c r="K5" s="1018"/>
      <c r="L5" s="1018"/>
      <c r="M5" s="1018"/>
      <c r="N5" s="1018"/>
      <c r="O5" s="1018"/>
      <c r="P5" s="1018"/>
    </row>
    <row r="6" spans="1:16" ht="16.5" customHeight="1" x14ac:dyDescent="0.15">
      <c r="A6" s="1018"/>
      <c r="B6" s="1018"/>
      <c r="C6" s="1018"/>
      <c r="D6" s="1018"/>
      <c r="E6" s="1018"/>
      <c r="F6" s="1018"/>
      <c r="G6" s="1018"/>
      <c r="H6" s="1018"/>
      <c r="I6" s="1018"/>
      <c r="J6" s="1018"/>
      <c r="K6" s="1018"/>
      <c r="L6" s="1018"/>
      <c r="M6" s="1018"/>
      <c r="N6" s="1018"/>
      <c r="O6" s="1018"/>
      <c r="P6" s="1018"/>
    </row>
    <row r="7" spans="1:16" ht="16.5" customHeight="1" x14ac:dyDescent="0.15">
      <c r="A7" s="1018"/>
      <c r="B7" s="1018"/>
      <c r="C7" s="1018"/>
      <c r="D7" s="1018"/>
      <c r="E7" s="1018"/>
      <c r="F7" s="1018"/>
      <c r="G7" s="1018"/>
      <c r="H7" s="1018"/>
      <c r="I7" s="1018"/>
      <c r="J7" s="1018"/>
      <c r="K7" s="1018"/>
      <c r="L7" s="1018"/>
      <c r="M7" s="1018"/>
      <c r="N7" s="1018"/>
      <c r="O7" s="1018"/>
      <c r="P7" s="1018"/>
    </row>
    <row r="8" spans="1:16" ht="16.5" customHeight="1" x14ac:dyDescent="0.15">
      <c r="A8" s="1018"/>
      <c r="B8" s="1018"/>
      <c r="C8" s="1018"/>
      <c r="D8" s="1018"/>
      <c r="E8" s="1018"/>
      <c r="F8" s="1018"/>
      <c r="G8" s="1018"/>
      <c r="H8" s="1018"/>
      <c r="I8" s="1018"/>
      <c r="J8" s="1018"/>
      <c r="K8" s="1018"/>
      <c r="L8" s="1018"/>
      <c r="M8" s="1018"/>
      <c r="N8" s="1018"/>
      <c r="O8" s="1018"/>
      <c r="P8" s="1018"/>
    </row>
    <row r="9" spans="1:16" ht="16.5" customHeight="1" x14ac:dyDescent="0.15">
      <c r="A9" s="1018"/>
      <c r="B9" s="1018"/>
      <c r="C9" s="1018"/>
      <c r="D9" s="1018"/>
      <c r="E9" s="1018"/>
      <c r="F9" s="1018"/>
      <c r="G9" s="1018"/>
      <c r="H9" s="1018"/>
      <c r="I9" s="1018"/>
      <c r="J9" s="1018"/>
      <c r="K9" s="1018"/>
      <c r="L9" s="1018"/>
      <c r="M9" s="1018"/>
      <c r="N9" s="1018"/>
      <c r="O9" s="1018"/>
      <c r="P9" s="1018"/>
    </row>
    <row r="10" spans="1:16" ht="16.5" customHeight="1" x14ac:dyDescent="0.15">
      <c r="A10" s="1018"/>
      <c r="B10" s="1018"/>
      <c r="C10" s="1018"/>
      <c r="D10" s="1018"/>
      <c r="E10" s="1018"/>
      <c r="F10" s="1018"/>
      <c r="G10" s="1018"/>
      <c r="H10" s="1018"/>
      <c r="I10" s="1018"/>
      <c r="J10" s="1018"/>
      <c r="K10" s="1018"/>
      <c r="L10" s="1018"/>
      <c r="M10" s="1018"/>
      <c r="N10" s="1018"/>
      <c r="O10" s="1018"/>
      <c r="P10" s="1018"/>
    </row>
    <row r="11" spans="1:16" ht="16.5" customHeight="1" x14ac:dyDescent="0.15">
      <c r="A11" s="1018"/>
      <c r="B11" s="1018"/>
      <c r="C11" s="1018"/>
      <c r="D11" s="1018"/>
      <c r="E11" s="1018"/>
      <c r="F11" s="1018"/>
      <c r="G11" s="1018"/>
      <c r="H11" s="1018"/>
      <c r="I11" s="1018"/>
      <c r="J11" s="1018"/>
      <c r="K11" s="1018"/>
      <c r="L11" s="1018"/>
      <c r="M11" s="1018"/>
      <c r="N11" s="1018"/>
      <c r="O11" s="1018"/>
      <c r="P11" s="1018"/>
    </row>
    <row r="12" spans="1:16" ht="16.5" customHeight="1" x14ac:dyDescent="0.15">
      <c r="A12" s="1018"/>
      <c r="B12" s="1018"/>
      <c r="C12" s="1018"/>
      <c r="D12" s="1018"/>
      <c r="E12" s="1018"/>
      <c r="F12" s="1018"/>
      <c r="G12" s="1018"/>
      <c r="H12" s="1018"/>
      <c r="I12" s="1018"/>
      <c r="J12" s="1018"/>
      <c r="K12" s="1018"/>
      <c r="L12" s="1018"/>
      <c r="M12" s="1018"/>
      <c r="N12" s="1018"/>
      <c r="O12" s="1018"/>
      <c r="P12" s="1018"/>
    </row>
    <row r="13" spans="1:16" ht="16.5" customHeight="1" x14ac:dyDescent="0.15">
      <c r="A13" s="1018"/>
      <c r="B13" s="1018"/>
      <c r="C13" s="1018"/>
      <c r="D13" s="1018"/>
      <c r="E13" s="1018"/>
      <c r="F13" s="1018"/>
      <c r="G13" s="1018"/>
      <c r="H13" s="1018"/>
      <c r="I13" s="1018"/>
      <c r="J13" s="1018"/>
      <c r="K13" s="1018"/>
      <c r="L13" s="1018"/>
      <c r="M13" s="1018"/>
      <c r="N13" s="1018"/>
      <c r="O13" s="1018"/>
      <c r="P13" s="1018"/>
    </row>
    <row r="14" spans="1:16" ht="16.5" customHeight="1" x14ac:dyDescent="0.15">
      <c r="A14" s="1018"/>
      <c r="B14" s="1018"/>
      <c r="C14" s="1018"/>
      <c r="D14" s="1018"/>
      <c r="E14" s="1018"/>
      <c r="F14" s="1018"/>
      <c r="G14" s="1018"/>
      <c r="H14" s="1018"/>
      <c r="I14" s="1018"/>
      <c r="J14" s="1018"/>
      <c r="K14" s="1018"/>
      <c r="L14" s="1018"/>
      <c r="M14" s="1018"/>
      <c r="N14" s="1018"/>
      <c r="O14" s="1018"/>
      <c r="P14" s="1018"/>
    </row>
    <row r="15" spans="1:16" ht="16.5" customHeight="1" x14ac:dyDescent="0.15">
      <c r="A15" s="1018"/>
      <c r="B15" s="1018"/>
      <c r="C15" s="1018"/>
      <c r="D15" s="1018"/>
      <c r="E15" s="1018"/>
      <c r="F15" s="1018"/>
      <c r="G15" s="1018"/>
      <c r="H15" s="1018"/>
      <c r="I15" s="1018"/>
      <c r="J15" s="1018"/>
      <c r="K15" s="1018"/>
      <c r="L15" s="1018"/>
      <c r="M15" s="1018"/>
      <c r="N15" s="1018"/>
      <c r="O15" s="1018"/>
      <c r="P15" s="1018"/>
    </row>
    <row r="16" spans="1:16" ht="16.5" customHeight="1" x14ac:dyDescent="0.15">
      <c r="A16" s="1018"/>
      <c r="B16" s="1018"/>
      <c r="C16" s="1018"/>
      <c r="D16" s="1018"/>
      <c r="E16" s="1018"/>
      <c r="F16" s="1018"/>
      <c r="G16" s="1018"/>
      <c r="H16" s="1018"/>
      <c r="I16" s="1018"/>
      <c r="J16" s="1018"/>
      <c r="K16" s="1018"/>
      <c r="L16" s="1018"/>
      <c r="M16" s="1018"/>
      <c r="N16" s="1018"/>
      <c r="O16" s="1018"/>
      <c r="P16" s="1018"/>
    </row>
    <row r="17" spans="1:16" ht="16.5" customHeight="1" x14ac:dyDescent="0.15">
      <c r="A17" s="1018"/>
      <c r="B17" s="1018"/>
      <c r="C17" s="1018"/>
      <c r="D17" s="1018"/>
      <c r="E17" s="1018"/>
      <c r="F17" s="1018"/>
      <c r="G17" s="1018"/>
      <c r="H17" s="1018"/>
      <c r="I17" s="1018"/>
      <c r="J17" s="1018"/>
      <c r="K17" s="1018"/>
      <c r="L17" s="1018"/>
      <c r="M17" s="1018"/>
      <c r="N17" s="1018"/>
      <c r="O17" s="1018"/>
      <c r="P17" s="1018"/>
    </row>
    <row r="18" spans="1:16" ht="16.5" customHeight="1" x14ac:dyDescent="0.15">
      <c r="A18" s="1018"/>
      <c r="B18" s="1018"/>
      <c r="C18" s="1018"/>
      <c r="D18" s="1018"/>
      <c r="E18" s="1018"/>
      <c r="F18" s="1018"/>
      <c r="G18" s="1018"/>
      <c r="H18" s="1018"/>
      <c r="I18" s="1018"/>
      <c r="J18" s="1018"/>
      <c r="K18" s="1018"/>
      <c r="L18" s="1018"/>
      <c r="M18" s="1018"/>
      <c r="N18" s="1018"/>
      <c r="O18" s="1018"/>
      <c r="P18" s="1018"/>
    </row>
    <row r="19" spans="1:16" ht="16.5" customHeight="1" x14ac:dyDescent="0.15">
      <c r="A19" s="1018"/>
      <c r="B19" s="1018"/>
      <c r="C19" s="1018"/>
      <c r="D19" s="1018"/>
      <c r="E19" s="1018"/>
      <c r="F19" s="1018"/>
      <c r="G19" s="1018"/>
      <c r="H19" s="1018"/>
      <c r="I19" s="1018"/>
      <c r="J19" s="1018"/>
      <c r="K19" s="1018"/>
      <c r="L19" s="1018"/>
      <c r="M19" s="1018"/>
      <c r="N19" s="1018"/>
      <c r="O19" s="1018"/>
      <c r="P19" s="1018"/>
    </row>
    <row r="20" spans="1:16" ht="16.5" customHeight="1" x14ac:dyDescent="0.15">
      <c r="A20" s="1018"/>
      <c r="B20" s="1018"/>
      <c r="C20" s="1018"/>
      <c r="D20" s="1018"/>
      <c r="E20" s="1018"/>
      <c r="F20" s="1018"/>
      <c r="G20" s="1018"/>
      <c r="H20" s="1018"/>
      <c r="I20" s="1018"/>
      <c r="J20" s="1018"/>
      <c r="K20" s="1018"/>
      <c r="L20" s="1018"/>
      <c r="M20" s="1018"/>
      <c r="N20" s="1018"/>
      <c r="O20" s="1018"/>
      <c r="P20" s="1018"/>
    </row>
    <row r="21" spans="1:16" ht="16.5" customHeight="1" x14ac:dyDescent="0.15">
      <c r="A21" s="1018"/>
      <c r="B21" s="1018"/>
      <c r="C21" s="1018"/>
      <c r="D21" s="1018"/>
      <c r="E21" s="1018"/>
      <c r="F21" s="1018"/>
      <c r="G21" s="1018"/>
      <c r="H21" s="1018"/>
      <c r="I21" s="1018"/>
      <c r="J21" s="1018"/>
      <c r="K21" s="1018"/>
      <c r="L21" s="1018"/>
      <c r="M21" s="1018"/>
      <c r="N21" s="1018"/>
      <c r="O21" s="1018"/>
      <c r="P21" s="1018"/>
    </row>
    <row r="22" spans="1:16" ht="16.5" customHeight="1" x14ac:dyDescent="0.15">
      <c r="A22" s="1018"/>
      <c r="B22" s="1018"/>
      <c r="C22" s="1018"/>
      <c r="D22" s="1018"/>
      <c r="E22" s="1018"/>
      <c r="F22" s="1018"/>
      <c r="G22" s="1018"/>
      <c r="H22" s="1018"/>
      <c r="I22" s="1018"/>
      <c r="J22" s="1018"/>
      <c r="K22" s="1018"/>
      <c r="L22" s="1018"/>
      <c r="M22" s="1018"/>
      <c r="N22" s="1018"/>
      <c r="O22" s="1018"/>
      <c r="P22" s="1018"/>
    </row>
    <row r="23" spans="1:16" ht="16.5" customHeight="1" x14ac:dyDescent="0.15">
      <c r="A23" s="1018"/>
      <c r="B23" s="1018"/>
      <c r="C23" s="1018"/>
      <c r="D23" s="1018"/>
      <c r="E23" s="1018"/>
      <c r="F23" s="1018"/>
      <c r="G23" s="1018"/>
      <c r="H23" s="1018"/>
      <c r="I23" s="1018"/>
      <c r="J23" s="1018"/>
      <c r="K23" s="1018"/>
      <c r="L23" s="1018"/>
      <c r="M23" s="1018"/>
      <c r="N23" s="1018"/>
      <c r="O23" s="1018"/>
      <c r="P23" s="1018"/>
    </row>
    <row r="24" spans="1:16" ht="16.5" customHeight="1" x14ac:dyDescent="0.15">
      <c r="A24" s="1018"/>
      <c r="B24" s="1018"/>
      <c r="C24" s="1018"/>
      <c r="D24" s="1018"/>
      <c r="E24" s="1018"/>
      <c r="F24" s="1018"/>
      <c r="G24" s="1018"/>
      <c r="H24" s="1018"/>
      <c r="I24" s="1018"/>
      <c r="J24" s="1018"/>
      <c r="K24" s="1018"/>
      <c r="L24" s="1018"/>
      <c r="M24" s="1018"/>
      <c r="N24" s="1018"/>
      <c r="O24" s="1018"/>
      <c r="P24" s="1018"/>
    </row>
    <row r="25" spans="1:16" ht="16.5" customHeight="1" x14ac:dyDescent="0.15">
      <c r="A25" s="1018"/>
      <c r="B25" s="1018"/>
      <c r="C25" s="1018"/>
      <c r="D25" s="1018"/>
      <c r="E25" s="1018"/>
      <c r="F25" s="1018"/>
      <c r="G25" s="1018"/>
      <c r="H25" s="1018"/>
      <c r="I25" s="1018"/>
      <c r="J25" s="1018"/>
      <c r="K25" s="1018"/>
      <c r="L25" s="1018"/>
      <c r="M25" s="1018"/>
      <c r="N25" s="1018"/>
      <c r="O25" s="1018"/>
      <c r="P25" s="1018"/>
    </row>
    <row r="26" spans="1:16" ht="16.5" customHeight="1" x14ac:dyDescent="0.15">
      <c r="A26" s="1018"/>
      <c r="B26" s="1018"/>
      <c r="C26" s="1018"/>
      <c r="D26" s="1018"/>
      <c r="E26" s="1018"/>
      <c r="F26" s="1018"/>
      <c r="G26" s="1018"/>
      <c r="H26" s="1018"/>
      <c r="I26" s="1018"/>
      <c r="J26" s="1018"/>
      <c r="K26" s="1018"/>
      <c r="L26" s="1018"/>
      <c r="M26" s="1018"/>
      <c r="N26" s="1018"/>
      <c r="O26" s="1018"/>
      <c r="P26" s="1018"/>
    </row>
    <row r="27" spans="1:16" ht="16.5" customHeight="1" x14ac:dyDescent="0.15">
      <c r="A27" s="1018"/>
      <c r="B27" s="1018"/>
      <c r="C27" s="1018"/>
      <c r="D27" s="1018"/>
      <c r="E27" s="1018"/>
      <c r="F27" s="1018"/>
      <c r="G27" s="1018"/>
      <c r="H27" s="1018"/>
      <c r="I27" s="1018"/>
      <c r="J27" s="1018"/>
      <c r="K27" s="1018"/>
      <c r="L27" s="1018"/>
      <c r="M27" s="1018"/>
      <c r="N27" s="1018"/>
      <c r="O27" s="1018"/>
      <c r="P27" s="1018"/>
    </row>
    <row r="28" spans="1:16" ht="16.5" customHeight="1" x14ac:dyDescent="0.15">
      <c r="A28" s="1018"/>
      <c r="B28" s="1018"/>
      <c r="C28" s="1018"/>
      <c r="D28" s="1018"/>
      <c r="E28" s="1018"/>
      <c r="F28" s="1018"/>
      <c r="G28" s="1018"/>
      <c r="H28" s="1018"/>
      <c r="I28" s="1018"/>
      <c r="J28" s="1018"/>
      <c r="K28" s="1018"/>
      <c r="L28" s="1018"/>
      <c r="M28" s="1018"/>
      <c r="N28" s="1018"/>
      <c r="O28" s="1018"/>
      <c r="P28" s="1018"/>
    </row>
    <row r="29" spans="1:16" ht="16.5" customHeight="1" x14ac:dyDescent="0.15">
      <c r="A29" s="1018"/>
      <c r="B29" s="1018"/>
      <c r="C29" s="1018"/>
      <c r="D29" s="1018"/>
      <c r="E29" s="1018"/>
      <c r="F29" s="1018"/>
      <c r="G29" s="1018"/>
      <c r="H29" s="1018"/>
      <c r="I29" s="1018"/>
      <c r="J29" s="1018"/>
      <c r="K29" s="1018"/>
      <c r="L29" s="1018"/>
      <c r="M29" s="1018"/>
      <c r="N29" s="1018"/>
      <c r="O29" s="1018"/>
      <c r="P29" s="1018"/>
    </row>
    <row r="30" spans="1:16" ht="16.5" customHeight="1" x14ac:dyDescent="0.15">
      <c r="A30" s="1018"/>
      <c r="B30" s="1018"/>
      <c r="C30" s="1018"/>
      <c r="D30" s="1018"/>
      <c r="E30" s="1018"/>
      <c r="F30" s="1018"/>
      <c r="G30" s="1018"/>
      <c r="H30" s="1018"/>
      <c r="I30" s="1018"/>
      <c r="J30" s="1018"/>
      <c r="K30" s="1018"/>
      <c r="L30" s="1018"/>
      <c r="M30" s="1018"/>
      <c r="N30" s="1018"/>
      <c r="O30" s="1018"/>
      <c r="P30" s="1018"/>
    </row>
    <row r="31" spans="1:16" ht="16.5" customHeight="1" x14ac:dyDescent="0.15">
      <c r="A31" s="1018"/>
      <c r="B31" s="1018"/>
      <c r="C31" s="1018"/>
      <c r="D31" s="1018"/>
      <c r="E31" s="1018"/>
      <c r="F31" s="1018"/>
      <c r="G31" s="1018"/>
      <c r="H31" s="1018"/>
      <c r="I31" s="1018"/>
      <c r="J31" s="1018"/>
      <c r="K31" s="1018"/>
      <c r="L31" s="1018"/>
      <c r="M31" s="1018"/>
      <c r="N31" s="1018"/>
      <c r="O31" s="1018"/>
      <c r="P31" s="1018"/>
    </row>
    <row r="32" spans="1:16" ht="31.5" customHeight="1" thickBot="1" x14ac:dyDescent="0.2">
      <c r="A32" s="1018"/>
      <c r="B32" s="1018"/>
      <c r="C32" s="1018"/>
      <c r="D32" s="1018"/>
      <c r="E32" s="1018"/>
      <c r="F32" s="1018"/>
      <c r="G32" s="1018"/>
      <c r="H32" s="1018"/>
      <c r="I32" s="1018"/>
      <c r="J32" s="1020" t="s">
        <v>485</v>
      </c>
      <c r="K32" s="1018"/>
      <c r="L32" s="1018"/>
      <c r="M32" s="1018"/>
      <c r="N32" s="1018"/>
      <c r="O32" s="1018"/>
      <c r="P32" s="1018"/>
    </row>
    <row r="33" spans="1:16" ht="39" customHeight="1" thickBot="1" x14ac:dyDescent="0.25">
      <c r="A33" s="1018"/>
      <c r="B33" s="1021" t="s">
        <v>492</v>
      </c>
      <c r="C33" s="1022"/>
      <c r="D33" s="1022"/>
      <c r="E33" s="1023" t="s">
        <v>486</v>
      </c>
      <c r="F33" s="1024" t="s">
        <v>3</v>
      </c>
      <c r="G33" s="1025" t="s">
        <v>4</v>
      </c>
      <c r="H33" s="1025" t="s">
        <v>5</v>
      </c>
      <c r="I33" s="1025" t="s">
        <v>6</v>
      </c>
      <c r="J33" s="1026" t="s">
        <v>7</v>
      </c>
      <c r="K33" s="1018"/>
      <c r="L33" s="1018"/>
      <c r="M33" s="1018"/>
      <c r="N33" s="1018"/>
      <c r="O33" s="1018"/>
      <c r="P33" s="1018"/>
    </row>
    <row r="34" spans="1:16" ht="39" customHeight="1" x14ac:dyDescent="0.15">
      <c r="A34" s="1018"/>
      <c r="B34" s="1027"/>
      <c r="C34" s="1028" t="s">
        <v>493</v>
      </c>
      <c r="D34" s="1028"/>
      <c r="E34" s="1029"/>
      <c r="F34" s="1030">
        <v>6.65</v>
      </c>
      <c r="G34" s="1031">
        <v>7.92</v>
      </c>
      <c r="H34" s="1031">
        <v>7.76</v>
      </c>
      <c r="I34" s="1031">
        <v>8.0299999999999994</v>
      </c>
      <c r="J34" s="1032">
        <v>8.33</v>
      </c>
      <c r="K34" s="1018"/>
      <c r="L34" s="1018"/>
      <c r="M34" s="1018"/>
      <c r="N34" s="1018"/>
      <c r="O34" s="1018"/>
      <c r="P34" s="1018"/>
    </row>
    <row r="35" spans="1:16" ht="39" customHeight="1" x14ac:dyDescent="0.15">
      <c r="A35" s="1018"/>
      <c r="B35" s="1033"/>
      <c r="C35" s="1034" t="s">
        <v>494</v>
      </c>
      <c r="D35" s="1034"/>
      <c r="E35" s="1035"/>
      <c r="F35" s="1036">
        <v>1.41</v>
      </c>
      <c r="G35" s="1037">
        <v>1.33</v>
      </c>
      <c r="H35" s="1037">
        <v>1.49</v>
      </c>
      <c r="I35" s="1037">
        <v>3.6</v>
      </c>
      <c r="J35" s="1038">
        <v>6.68</v>
      </c>
      <c r="K35" s="1018"/>
      <c r="L35" s="1018"/>
      <c r="M35" s="1018"/>
      <c r="N35" s="1018"/>
      <c r="O35" s="1018"/>
      <c r="P35" s="1018"/>
    </row>
    <row r="36" spans="1:16" ht="39" customHeight="1" x14ac:dyDescent="0.15">
      <c r="A36" s="1018"/>
      <c r="B36" s="1033"/>
      <c r="C36" s="1034" t="s">
        <v>495</v>
      </c>
      <c r="D36" s="1034"/>
      <c r="E36" s="1035"/>
      <c r="F36" s="1036">
        <v>1.21</v>
      </c>
      <c r="G36" s="1037">
        <v>1.59</v>
      </c>
      <c r="H36" s="1037">
        <v>1.64</v>
      </c>
      <c r="I36" s="1037">
        <v>2.21</v>
      </c>
      <c r="J36" s="1038">
        <v>2.1800000000000002</v>
      </c>
      <c r="K36" s="1018"/>
      <c r="L36" s="1018"/>
      <c r="M36" s="1018"/>
      <c r="N36" s="1018"/>
      <c r="O36" s="1018"/>
      <c r="P36" s="1018"/>
    </row>
    <row r="37" spans="1:16" ht="39" customHeight="1" x14ac:dyDescent="0.15">
      <c r="A37" s="1018"/>
      <c r="B37" s="1033"/>
      <c r="C37" s="1034" t="s">
        <v>496</v>
      </c>
      <c r="D37" s="1034"/>
      <c r="E37" s="1035"/>
      <c r="F37" s="1036">
        <v>0.31</v>
      </c>
      <c r="G37" s="1037">
        <v>0.97</v>
      </c>
      <c r="H37" s="1037">
        <v>1.03</v>
      </c>
      <c r="I37" s="1037">
        <v>0.78</v>
      </c>
      <c r="J37" s="1038">
        <v>1.04</v>
      </c>
      <c r="K37" s="1018"/>
      <c r="L37" s="1018"/>
      <c r="M37" s="1018"/>
      <c r="N37" s="1018"/>
      <c r="O37" s="1018"/>
      <c r="P37" s="1018"/>
    </row>
    <row r="38" spans="1:16" ht="39" customHeight="1" x14ac:dyDescent="0.15">
      <c r="A38" s="1018"/>
      <c r="B38" s="1033"/>
      <c r="C38" s="1034" t="s">
        <v>497</v>
      </c>
      <c r="D38" s="1034"/>
      <c r="E38" s="1035"/>
      <c r="F38" s="1036">
        <v>0.74</v>
      </c>
      <c r="G38" s="1037">
        <v>7.0000000000000007E-2</v>
      </c>
      <c r="H38" s="1037">
        <v>0.09</v>
      </c>
      <c r="I38" s="1037">
        <v>0.42</v>
      </c>
      <c r="J38" s="1038">
        <v>7.0000000000000007E-2</v>
      </c>
      <c r="K38" s="1018"/>
      <c r="L38" s="1018"/>
      <c r="M38" s="1018"/>
      <c r="N38" s="1018"/>
      <c r="O38" s="1018"/>
      <c r="P38" s="1018"/>
    </row>
    <row r="39" spans="1:16" ht="39" customHeight="1" x14ac:dyDescent="0.15">
      <c r="A39" s="1018"/>
      <c r="B39" s="1033"/>
      <c r="C39" s="1034" t="s">
        <v>498</v>
      </c>
      <c r="D39" s="1034"/>
      <c r="E39" s="1035"/>
      <c r="F39" s="1036">
        <v>0.43</v>
      </c>
      <c r="G39" s="1037">
        <v>0.44</v>
      </c>
      <c r="H39" s="1037">
        <v>0.43</v>
      </c>
      <c r="I39" s="1037">
        <v>0.04</v>
      </c>
      <c r="J39" s="1038">
        <v>0.04</v>
      </c>
      <c r="K39" s="1018"/>
      <c r="L39" s="1018"/>
      <c r="M39" s="1018"/>
      <c r="N39" s="1018"/>
      <c r="O39" s="1018"/>
      <c r="P39" s="1018"/>
    </row>
    <row r="40" spans="1:16" ht="39" customHeight="1" x14ac:dyDescent="0.15">
      <c r="A40" s="1018"/>
      <c r="B40" s="1033"/>
      <c r="C40" s="1034" t="s">
        <v>499</v>
      </c>
      <c r="D40" s="1034"/>
      <c r="E40" s="1035"/>
      <c r="F40" s="1036">
        <v>0.08</v>
      </c>
      <c r="G40" s="1037">
        <v>0.03</v>
      </c>
      <c r="H40" s="1037">
        <v>0.02</v>
      </c>
      <c r="I40" s="1037">
        <v>0.01</v>
      </c>
      <c r="J40" s="1038">
        <v>0.02</v>
      </c>
      <c r="K40" s="1018"/>
      <c r="L40" s="1018"/>
      <c r="M40" s="1018"/>
      <c r="N40" s="1018"/>
      <c r="O40" s="1018"/>
      <c r="P40" s="1018"/>
    </row>
    <row r="41" spans="1:16" ht="39" customHeight="1" x14ac:dyDescent="0.15">
      <c r="A41" s="1018"/>
      <c r="B41" s="1033"/>
      <c r="C41" s="1034" t="s">
        <v>500</v>
      </c>
      <c r="D41" s="1034"/>
      <c r="E41" s="1035"/>
      <c r="F41" s="1036" t="s">
        <v>501</v>
      </c>
      <c r="G41" s="1037" t="s">
        <v>501</v>
      </c>
      <c r="H41" s="1037" t="s">
        <v>502</v>
      </c>
      <c r="I41" s="1037" t="s">
        <v>503</v>
      </c>
      <c r="J41" s="1038">
        <v>0</v>
      </c>
      <c r="K41" s="1018"/>
      <c r="L41" s="1018"/>
      <c r="M41" s="1018"/>
      <c r="N41" s="1018"/>
      <c r="O41" s="1018"/>
      <c r="P41" s="1018"/>
    </row>
    <row r="42" spans="1:16" ht="39" customHeight="1" x14ac:dyDescent="0.15">
      <c r="A42" s="1018"/>
      <c r="B42" s="1039"/>
      <c r="C42" s="1034" t="s">
        <v>504</v>
      </c>
      <c r="D42" s="1034"/>
      <c r="E42" s="1035"/>
      <c r="F42" s="1036" t="s">
        <v>505</v>
      </c>
      <c r="G42" s="1037" t="s">
        <v>447</v>
      </c>
      <c r="H42" s="1037" t="s">
        <v>447</v>
      </c>
      <c r="I42" s="1037" t="s">
        <v>447</v>
      </c>
      <c r="J42" s="1038" t="s">
        <v>447</v>
      </c>
      <c r="K42" s="1018"/>
      <c r="L42" s="1018"/>
      <c r="M42" s="1018"/>
      <c r="N42" s="1018"/>
      <c r="O42" s="1018"/>
      <c r="P42" s="1018"/>
    </row>
    <row r="43" spans="1:16" ht="39" customHeight="1" thickBot="1" x14ac:dyDescent="0.2">
      <c r="A43" s="1018"/>
      <c r="B43" s="1040"/>
      <c r="C43" s="1041" t="s">
        <v>506</v>
      </c>
      <c r="D43" s="1041"/>
      <c r="E43" s="1042"/>
      <c r="F43" s="1043">
        <v>0</v>
      </c>
      <c r="G43" s="1044">
        <v>0</v>
      </c>
      <c r="H43" s="1044">
        <v>0</v>
      </c>
      <c r="I43" s="1044">
        <v>0</v>
      </c>
      <c r="J43" s="1045">
        <v>0</v>
      </c>
      <c r="K43" s="1018"/>
      <c r="L43" s="1018"/>
      <c r="M43" s="1018"/>
      <c r="N43" s="1018"/>
      <c r="O43" s="1018"/>
      <c r="P43" s="1018"/>
    </row>
    <row r="44" spans="1:16" ht="39" customHeight="1" x14ac:dyDescent="0.15">
      <c r="A44" s="1018"/>
      <c r="B44" s="1046" t="s">
        <v>507</v>
      </c>
      <c r="C44" s="1047"/>
      <c r="D44" s="1047"/>
      <c r="E44" s="1047"/>
      <c r="F44" s="1018"/>
      <c r="G44" s="1018"/>
      <c r="H44" s="1018"/>
      <c r="I44" s="1018"/>
      <c r="J44" s="1018"/>
      <c r="K44" s="1018"/>
      <c r="L44" s="1018"/>
      <c r="M44" s="1018"/>
      <c r="N44" s="1018"/>
      <c r="O44" s="1018"/>
      <c r="P44" s="1018"/>
    </row>
    <row r="45" spans="1:16" ht="17.25" x14ac:dyDescent="0.15">
      <c r="A45" s="1018"/>
      <c r="B45" s="1018"/>
      <c r="C45" s="1018"/>
      <c r="D45" s="1018"/>
      <c r="E45" s="1018"/>
      <c r="F45" s="1018"/>
      <c r="G45" s="1018"/>
      <c r="H45" s="1018"/>
      <c r="I45" s="1018"/>
      <c r="J45" s="1018"/>
      <c r="K45" s="1018"/>
      <c r="L45" s="1018"/>
      <c r="M45" s="1018"/>
      <c r="N45" s="1018"/>
      <c r="O45" s="1018"/>
      <c r="P45" s="1018"/>
    </row>
  </sheetData>
  <sheetProtection algorithmName="SHA-512" hashValue="Djxh4Y1woOa5Edfuvl7g0F99mjk2pWGJMGb0KzvxVMvUHtNSDahcpgy/3hzibdg+KG8GGmerHVM4WLXW9/1Z1g==" saltValue="A1DfUkOurwBWPdJxhrKD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58229-C400-427A-9A84-D61BCF50EEA9}">
  <sheetPr>
    <pageSetUpPr fitToPage="1"/>
  </sheetPr>
  <dimension ref="A1:U62"/>
  <sheetViews>
    <sheetView showGridLines="0" zoomScaleSheetLayoutView="55" workbookViewId="0"/>
  </sheetViews>
  <sheetFormatPr defaultColWidth="0" defaultRowHeight="12.6" customHeight="1" zeroHeight="1" x14ac:dyDescent="0.15"/>
  <cols>
    <col min="1" max="1" width="6.625" style="1049" customWidth="1"/>
    <col min="2" max="3" width="10.875" style="1049" customWidth="1"/>
    <col min="4" max="4" width="10" style="1049" customWidth="1"/>
    <col min="5" max="10" width="11" style="1049" customWidth="1"/>
    <col min="11" max="15" width="13.125" style="1049" customWidth="1"/>
    <col min="16" max="21" width="11.5" style="1049" customWidth="1"/>
    <col min="22" max="16384" width="0" style="1049" hidden="1"/>
  </cols>
  <sheetData>
    <row r="1" spans="1:21" ht="13.5" customHeight="1" x14ac:dyDescent="0.15">
      <c r="A1" s="1048"/>
      <c r="B1" s="1048"/>
      <c r="C1" s="1048"/>
      <c r="D1" s="1048"/>
      <c r="E1" s="1048"/>
      <c r="F1" s="1048"/>
      <c r="G1" s="1048"/>
      <c r="H1" s="1048"/>
      <c r="I1" s="1048"/>
      <c r="J1" s="1048"/>
      <c r="K1" s="1048"/>
      <c r="L1" s="1048"/>
      <c r="M1" s="1048"/>
      <c r="N1" s="1048"/>
      <c r="O1" s="1048"/>
      <c r="P1" s="1048"/>
      <c r="Q1" s="1048"/>
      <c r="R1" s="1048"/>
      <c r="S1" s="1048"/>
      <c r="T1" s="1048"/>
      <c r="U1" s="1048"/>
    </row>
    <row r="2" spans="1:21" ht="13.5" customHeight="1" x14ac:dyDescent="0.15">
      <c r="A2" s="1048"/>
      <c r="B2" s="1048"/>
      <c r="C2" s="1048"/>
      <c r="D2" s="1048"/>
      <c r="E2" s="1048"/>
      <c r="F2" s="1048"/>
      <c r="G2" s="1048"/>
      <c r="H2" s="1048"/>
      <c r="I2" s="1048"/>
      <c r="J2" s="1048"/>
      <c r="K2" s="1048"/>
      <c r="L2" s="1048"/>
      <c r="M2" s="1048"/>
      <c r="N2" s="1048"/>
      <c r="O2" s="1048"/>
      <c r="P2" s="1048"/>
      <c r="Q2" s="1048"/>
      <c r="R2" s="1048"/>
      <c r="S2" s="1048"/>
      <c r="T2" s="1048"/>
      <c r="U2" s="1048"/>
    </row>
    <row r="3" spans="1:21" ht="13.5" customHeight="1" x14ac:dyDescent="0.15">
      <c r="A3" s="1048"/>
      <c r="B3" s="1048"/>
      <c r="C3" s="1048"/>
      <c r="D3" s="1048"/>
      <c r="E3" s="1048"/>
      <c r="F3" s="1048"/>
      <c r="G3" s="1048"/>
      <c r="H3" s="1048"/>
      <c r="I3" s="1048"/>
      <c r="J3" s="1048"/>
      <c r="K3" s="1048"/>
      <c r="L3" s="1048"/>
      <c r="M3" s="1048"/>
      <c r="N3" s="1048"/>
      <c r="O3" s="1048"/>
      <c r="P3" s="1048"/>
      <c r="Q3" s="1048"/>
      <c r="R3" s="1048"/>
      <c r="S3" s="1048"/>
      <c r="T3" s="1048"/>
      <c r="U3" s="1048"/>
    </row>
    <row r="4" spans="1:21" ht="13.5" customHeight="1" x14ac:dyDescent="0.15">
      <c r="A4" s="1048"/>
      <c r="B4" s="1048"/>
      <c r="C4" s="1048"/>
      <c r="D4" s="1048"/>
      <c r="E4" s="1048"/>
      <c r="F4" s="1048"/>
      <c r="G4" s="1048"/>
      <c r="H4" s="1048"/>
      <c r="I4" s="1048"/>
      <c r="J4" s="1048"/>
      <c r="K4" s="1048"/>
      <c r="L4" s="1048"/>
      <c r="M4" s="1048"/>
      <c r="N4" s="1048"/>
      <c r="O4" s="1048"/>
      <c r="P4" s="1048"/>
      <c r="Q4" s="1048"/>
      <c r="R4" s="1048"/>
      <c r="S4" s="1048"/>
      <c r="T4" s="1048"/>
      <c r="U4" s="1048"/>
    </row>
    <row r="5" spans="1:21" ht="13.5" customHeight="1" x14ac:dyDescent="0.15">
      <c r="A5" s="1048"/>
      <c r="B5" s="1048"/>
      <c r="C5" s="1048"/>
      <c r="D5" s="1048"/>
      <c r="E5" s="1048"/>
      <c r="F5" s="1048"/>
      <c r="G5" s="1048"/>
      <c r="H5" s="1048"/>
      <c r="I5" s="1048"/>
      <c r="J5" s="1048"/>
      <c r="K5" s="1048"/>
      <c r="L5" s="1048"/>
      <c r="M5" s="1048"/>
      <c r="N5" s="1048"/>
      <c r="O5" s="1048"/>
      <c r="P5" s="1048"/>
      <c r="Q5" s="1048"/>
      <c r="R5" s="1048"/>
      <c r="S5" s="1048"/>
      <c r="T5" s="1048"/>
      <c r="U5" s="1048"/>
    </row>
    <row r="6" spans="1:21" ht="13.5" customHeight="1" x14ac:dyDescent="0.15">
      <c r="A6" s="1048"/>
      <c r="B6" s="1048"/>
      <c r="C6" s="1048"/>
      <c r="D6" s="1048"/>
      <c r="E6" s="1048"/>
      <c r="F6" s="1048"/>
      <c r="G6" s="1048"/>
      <c r="H6" s="1048"/>
      <c r="I6" s="1048"/>
      <c r="J6" s="1048"/>
      <c r="K6" s="1048"/>
      <c r="L6" s="1048"/>
      <c r="M6" s="1048"/>
      <c r="N6" s="1048"/>
      <c r="O6" s="1048"/>
      <c r="P6" s="1048"/>
      <c r="Q6" s="1048"/>
      <c r="R6" s="1048"/>
      <c r="S6" s="1048"/>
      <c r="T6" s="1048"/>
      <c r="U6" s="1048"/>
    </row>
    <row r="7" spans="1:21" ht="13.5" customHeight="1" x14ac:dyDescent="0.15">
      <c r="A7" s="1048"/>
      <c r="B7" s="1048"/>
      <c r="C7" s="1048"/>
      <c r="D7" s="1048"/>
      <c r="E7" s="1048"/>
      <c r="F7" s="1048"/>
      <c r="G7" s="1048"/>
      <c r="H7" s="1048"/>
      <c r="I7" s="1048"/>
      <c r="J7" s="1048"/>
      <c r="K7" s="1048"/>
      <c r="L7" s="1048"/>
      <c r="M7" s="1048"/>
      <c r="N7" s="1048"/>
      <c r="O7" s="1048"/>
      <c r="P7" s="1048"/>
      <c r="Q7" s="1048"/>
      <c r="R7" s="1048"/>
      <c r="S7" s="1048"/>
      <c r="T7" s="1048"/>
      <c r="U7" s="1048"/>
    </row>
    <row r="8" spans="1:21" ht="13.5" customHeight="1" x14ac:dyDescent="0.15">
      <c r="A8" s="1048"/>
      <c r="B8" s="1048"/>
      <c r="C8" s="1048"/>
      <c r="D8" s="1048"/>
      <c r="E8" s="1048"/>
      <c r="F8" s="1048"/>
      <c r="G8" s="1048"/>
      <c r="H8" s="1048"/>
      <c r="I8" s="1048"/>
      <c r="J8" s="1048"/>
      <c r="K8" s="1048"/>
      <c r="L8" s="1048"/>
      <c r="M8" s="1048"/>
      <c r="N8" s="1048"/>
      <c r="O8" s="1048"/>
      <c r="P8" s="1048"/>
      <c r="Q8" s="1048"/>
      <c r="R8" s="1048"/>
      <c r="S8" s="1048"/>
      <c r="T8" s="1048"/>
      <c r="U8" s="1048"/>
    </row>
    <row r="9" spans="1:21" ht="13.5" customHeight="1" x14ac:dyDescent="0.15">
      <c r="A9" s="1048"/>
      <c r="B9" s="1048"/>
      <c r="C9" s="1048"/>
      <c r="D9" s="1048"/>
      <c r="E9" s="1048"/>
      <c r="F9" s="1048"/>
      <c r="G9" s="1048"/>
      <c r="H9" s="1048"/>
      <c r="I9" s="1048"/>
      <c r="J9" s="1048"/>
      <c r="K9" s="1048"/>
      <c r="L9" s="1048"/>
      <c r="M9" s="1048"/>
      <c r="N9" s="1048"/>
      <c r="O9" s="1048"/>
      <c r="P9" s="1048"/>
      <c r="Q9" s="1048"/>
      <c r="R9" s="1048"/>
      <c r="S9" s="1048"/>
      <c r="T9" s="1048"/>
      <c r="U9" s="1048"/>
    </row>
    <row r="10" spans="1:21" ht="13.5" customHeight="1" x14ac:dyDescent="0.15">
      <c r="A10" s="1048"/>
      <c r="B10" s="1048"/>
      <c r="C10" s="1048"/>
      <c r="D10" s="1048"/>
      <c r="E10" s="1048"/>
      <c r="F10" s="1048"/>
      <c r="G10" s="1048"/>
      <c r="H10" s="1048"/>
      <c r="I10" s="1048"/>
      <c r="J10" s="1048"/>
      <c r="K10" s="1048"/>
      <c r="L10" s="1048"/>
      <c r="M10" s="1048"/>
      <c r="N10" s="1048"/>
      <c r="O10" s="1048"/>
      <c r="P10" s="1048"/>
      <c r="Q10" s="1048"/>
      <c r="R10" s="1048"/>
      <c r="S10" s="1048"/>
      <c r="T10" s="1048"/>
      <c r="U10" s="1048"/>
    </row>
    <row r="11" spans="1:21" ht="13.5" customHeight="1" x14ac:dyDescent="0.15">
      <c r="A11" s="1048"/>
      <c r="B11" s="1048"/>
      <c r="C11" s="1048"/>
      <c r="D11" s="1048"/>
      <c r="E11" s="1048"/>
      <c r="F11" s="1048"/>
      <c r="G11" s="1048"/>
      <c r="H11" s="1048"/>
      <c r="I11" s="1048"/>
      <c r="J11" s="1048"/>
      <c r="K11" s="1048"/>
      <c r="L11" s="1048"/>
      <c r="M11" s="1048"/>
      <c r="N11" s="1048"/>
      <c r="O11" s="1048"/>
      <c r="P11" s="1048"/>
      <c r="Q11" s="1048"/>
      <c r="R11" s="1048"/>
      <c r="S11" s="1048"/>
      <c r="T11" s="1048"/>
      <c r="U11" s="1048"/>
    </row>
    <row r="12" spans="1:21" ht="13.5" customHeight="1" x14ac:dyDescent="0.15">
      <c r="A12" s="1048"/>
      <c r="B12" s="1048"/>
      <c r="C12" s="1048"/>
      <c r="D12" s="1048"/>
      <c r="E12" s="1048"/>
      <c r="F12" s="1048"/>
      <c r="G12" s="1048"/>
      <c r="H12" s="1048"/>
      <c r="I12" s="1048"/>
      <c r="J12" s="1048"/>
      <c r="K12" s="1048"/>
      <c r="L12" s="1048"/>
      <c r="M12" s="1048"/>
      <c r="N12" s="1048"/>
      <c r="O12" s="1048"/>
      <c r="P12" s="1048"/>
      <c r="Q12" s="1048"/>
      <c r="R12" s="1048"/>
      <c r="S12" s="1048"/>
      <c r="T12" s="1048"/>
      <c r="U12" s="1048"/>
    </row>
    <row r="13" spans="1:21" ht="13.5" customHeight="1" x14ac:dyDescent="0.15">
      <c r="A13" s="1048"/>
      <c r="B13" s="1048"/>
      <c r="C13" s="1048"/>
      <c r="D13" s="1048"/>
      <c r="E13" s="1048"/>
      <c r="F13" s="1048"/>
      <c r="G13" s="1048"/>
      <c r="H13" s="1048"/>
      <c r="I13" s="1048"/>
      <c r="J13" s="1048"/>
      <c r="K13" s="1048"/>
      <c r="L13" s="1048"/>
      <c r="M13" s="1048"/>
      <c r="N13" s="1048"/>
      <c r="O13" s="1048"/>
      <c r="P13" s="1048"/>
      <c r="Q13" s="1048"/>
      <c r="R13" s="1048"/>
      <c r="S13" s="1048"/>
      <c r="T13" s="1048"/>
      <c r="U13" s="1048"/>
    </row>
    <row r="14" spans="1:21" ht="13.5" customHeight="1" x14ac:dyDescent="0.15">
      <c r="A14" s="1048"/>
      <c r="B14" s="1048"/>
      <c r="C14" s="1048"/>
      <c r="D14" s="1048"/>
      <c r="E14" s="1048"/>
      <c r="F14" s="1048"/>
      <c r="G14" s="1048"/>
      <c r="H14" s="1048"/>
      <c r="I14" s="1048"/>
      <c r="J14" s="1048"/>
      <c r="K14" s="1048"/>
      <c r="L14" s="1048"/>
      <c r="M14" s="1048"/>
      <c r="N14" s="1048"/>
      <c r="O14" s="1048"/>
      <c r="P14" s="1048"/>
      <c r="Q14" s="1048"/>
      <c r="R14" s="1048"/>
      <c r="S14" s="1048"/>
      <c r="T14" s="1048"/>
      <c r="U14" s="1048"/>
    </row>
    <row r="15" spans="1:21" ht="13.5" customHeight="1" x14ac:dyDescent="0.15">
      <c r="A15" s="1048"/>
      <c r="B15" s="1048"/>
      <c r="C15" s="1048"/>
      <c r="D15" s="1048"/>
      <c r="E15" s="1048"/>
      <c r="F15" s="1048"/>
      <c r="G15" s="1048"/>
      <c r="H15" s="1048"/>
      <c r="I15" s="1048"/>
      <c r="J15" s="1048"/>
      <c r="K15" s="1048"/>
      <c r="L15" s="1048"/>
      <c r="M15" s="1048"/>
      <c r="N15" s="1048"/>
      <c r="O15" s="1048"/>
      <c r="P15" s="1048"/>
      <c r="Q15" s="1048"/>
      <c r="R15" s="1048"/>
      <c r="S15" s="1048"/>
      <c r="T15" s="1048"/>
      <c r="U15" s="1048"/>
    </row>
    <row r="16" spans="1:21" ht="13.5" customHeight="1" x14ac:dyDescent="0.15">
      <c r="A16" s="1048"/>
      <c r="B16" s="1048"/>
      <c r="C16" s="1048"/>
      <c r="D16" s="1048"/>
      <c r="E16" s="1048"/>
      <c r="F16" s="1048"/>
      <c r="G16" s="1048"/>
      <c r="H16" s="1048"/>
      <c r="I16" s="1048"/>
      <c r="J16" s="1048"/>
      <c r="K16" s="1048"/>
      <c r="L16" s="1048"/>
      <c r="M16" s="1048"/>
      <c r="N16" s="1048"/>
      <c r="O16" s="1048"/>
      <c r="P16" s="1048"/>
      <c r="Q16" s="1048"/>
      <c r="R16" s="1048"/>
      <c r="S16" s="1048"/>
      <c r="T16" s="1048"/>
      <c r="U16" s="1048"/>
    </row>
    <row r="17" spans="1:21" ht="13.5" customHeight="1" x14ac:dyDescent="0.15">
      <c r="A17" s="1048"/>
      <c r="B17" s="1048"/>
      <c r="C17" s="1048"/>
      <c r="D17" s="1048"/>
      <c r="E17" s="1048"/>
      <c r="F17" s="1048"/>
      <c r="G17" s="1048"/>
      <c r="H17" s="1048"/>
      <c r="I17" s="1048"/>
      <c r="J17" s="1048"/>
      <c r="K17" s="1048"/>
      <c r="L17" s="1048"/>
      <c r="M17" s="1048"/>
      <c r="N17" s="1048"/>
      <c r="O17" s="1048"/>
      <c r="P17" s="1048"/>
      <c r="Q17" s="1048"/>
      <c r="R17" s="1048"/>
      <c r="S17" s="1048"/>
      <c r="T17" s="1048"/>
      <c r="U17" s="1048"/>
    </row>
    <row r="18" spans="1:21" ht="13.5" customHeight="1" x14ac:dyDescent="0.15">
      <c r="A18" s="1048"/>
      <c r="B18" s="1048"/>
      <c r="C18" s="1048"/>
      <c r="D18" s="1048"/>
      <c r="E18" s="1048"/>
      <c r="F18" s="1048"/>
      <c r="G18" s="1048"/>
      <c r="H18" s="1048"/>
      <c r="I18" s="1048"/>
      <c r="J18" s="1048"/>
      <c r="K18" s="1048"/>
      <c r="L18" s="1048"/>
      <c r="M18" s="1048"/>
      <c r="N18" s="1048"/>
      <c r="O18" s="1048"/>
      <c r="P18" s="1048"/>
      <c r="Q18" s="1048"/>
      <c r="R18" s="1048"/>
      <c r="S18" s="1048"/>
      <c r="T18" s="1048"/>
      <c r="U18" s="1048"/>
    </row>
    <row r="19" spans="1:21" ht="13.5" customHeight="1" x14ac:dyDescent="0.15">
      <c r="A19" s="1048"/>
      <c r="B19" s="1048"/>
      <c r="C19" s="1048"/>
      <c r="D19" s="1048"/>
      <c r="E19" s="1048"/>
      <c r="F19" s="1048"/>
      <c r="G19" s="1048"/>
      <c r="H19" s="1048"/>
      <c r="I19" s="1048"/>
      <c r="J19" s="1048"/>
      <c r="K19" s="1048"/>
      <c r="L19" s="1048"/>
      <c r="M19" s="1048"/>
      <c r="N19" s="1048"/>
      <c r="O19" s="1048"/>
      <c r="P19" s="1048"/>
      <c r="Q19" s="1048"/>
      <c r="R19" s="1048"/>
      <c r="S19" s="1048"/>
      <c r="T19" s="1048"/>
      <c r="U19" s="1048"/>
    </row>
    <row r="20" spans="1:21" ht="13.5" customHeight="1" x14ac:dyDescent="0.15">
      <c r="A20" s="1048"/>
      <c r="B20" s="1048"/>
      <c r="C20" s="1048"/>
      <c r="D20" s="1048"/>
      <c r="E20" s="1048"/>
      <c r="F20" s="1048"/>
      <c r="G20" s="1048"/>
      <c r="H20" s="1048"/>
      <c r="I20" s="1048"/>
      <c r="J20" s="1048"/>
      <c r="K20" s="1048"/>
      <c r="L20" s="1048"/>
      <c r="M20" s="1048"/>
      <c r="N20" s="1048"/>
      <c r="O20" s="1048"/>
      <c r="P20" s="1048"/>
      <c r="Q20" s="1048"/>
      <c r="R20" s="1048"/>
      <c r="S20" s="1048"/>
      <c r="T20" s="1048"/>
      <c r="U20" s="1048"/>
    </row>
    <row r="21" spans="1:21" ht="13.5" customHeight="1" x14ac:dyDescent="0.15">
      <c r="A21" s="1048"/>
      <c r="B21" s="1048"/>
      <c r="C21" s="1048"/>
      <c r="D21" s="1048"/>
      <c r="E21" s="1048"/>
      <c r="F21" s="1048"/>
      <c r="G21" s="1048"/>
      <c r="H21" s="1048"/>
      <c r="I21" s="1048"/>
      <c r="J21" s="1048"/>
      <c r="K21" s="1048"/>
      <c r="L21" s="1048"/>
      <c r="M21" s="1048"/>
      <c r="N21" s="1048"/>
      <c r="O21" s="1048"/>
      <c r="P21" s="1048"/>
      <c r="Q21" s="1048"/>
      <c r="R21" s="1048"/>
      <c r="S21" s="1048"/>
      <c r="T21" s="1048"/>
      <c r="U21" s="1048"/>
    </row>
    <row r="22" spans="1:21" ht="13.5" customHeight="1" x14ac:dyDescent="0.15">
      <c r="A22" s="1048"/>
      <c r="B22" s="1048"/>
      <c r="C22" s="1048"/>
      <c r="D22" s="1048"/>
      <c r="E22" s="1048"/>
      <c r="F22" s="1048"/>
      <c r="G22" s="1048"/>
      <c r="H22" s="1048"/>
      <c r="I22" s="1048"/>
      <c r="J22" s="1048"/>
      <c r="K22" s="1048"/>
      <c r="L22" s="1048"/>
      <c r="M22" s="1048"/>
      <c r="N22" s="1048"/>
      <c r="O22" s="1048"/>
      <c r="P22" s="1048"/>
      <c r="Q22" s="1048"/>
      <c r="R22" s="1048"/>
      <c r="S22" s="1048"/>
      <c r="T22" s="1048"/>
      <c r="U22" s="1048"/>
    </row>
    <row r="23" spans="1:21" ht="13.5" customHeight="1" x14ac:dyDescent="0.15">
      <c r="A23" s="1048"/>
      <c r="B23" s="1048"/>
      <c r="C23" s="1048"/>
      <c r="D23" s="1048"/>
      <c r="E23" s="1048"/>
      <c r="F23" s="1048"/>
      <c r="G23" s="1048"/>
      <c r="H23" s="1048"/>
      <c r="I23" s="1048"/>
      <c r="J23" s="1048"/>
      <c r="K23" s="1048"/>
      <c r="L23" s="1048"/>
      <c r="M23" s="1048"/>
      <c r="N23" s="1048"/>
      <c r="O23" s="1048"/>
      <c r="P23" s="1048"/>
      <c r="Q23" s="1048"/>
      <c r="R23" s="1048"/>
      <c r="S23" s="1048"/>
      <c r="T23" s="1048"/>
      <c r="U23" s="1048"/>
    </row>
    <row r="24" spans="1:21" ht="13.5" customHeight="1" x14ac:dyDescent="0.15">
      <c r="A24" s="1048"/>
      <c r="B24" s="1048"/>
      <c r="C24" s="1048"/>
      <c r="D24" s="1048"/>
      <c r="E24" s="1048"/>
      <c r="F24" s="1048"/>
      <c r="G24" s="1048"/>
      <c r="H24" s="1048"/>
      <c r="I24" s="1048"/>
      <c r="J24" s="1048"/>
      <c r="K24" s="1048"/>
      <c r="L24" s="1048"/>
      <c r="M24" s="1048"/>
      <c r="N24" s="1048"/>
      <c r="O24" s="1048"/>
      <c r="P24" s="1048"/>
      <c r="Q24" s="1048"/>
      <c r="R24" s="1048"/>
      <c r="S24" s="1048"/>
      <c r="T24" s="1048"/>
      <c r="U24" s="1048"/>
    </row>
    <row r="25" spans="1:21" ht="13.5" customHeight="1" x14ac:dyDescent="0.15">
      <c r="A25" s="1048"/>
      <c r="B25" s="1048"/>
      <c r="C25" s="1048"/>
      <c r="D25" s="1048"/>
      <c r="E25" s="1048"/>
      <c r="F25" s="1048"/>
      <c r="G25" s="1048"/>
      <c r="H25" s="1048"/>
      <c r="I25" s="1048"/>
      <c r="J25" s="1048"/>
      <c r="K25" s="1048"/>
      <c r="L25" s="1048"/>
      <c r="M25" s="1048"/>
      <c r="N25" s="1048"/>
      <c r="O25" s="1048"/>
      <c r="P25" s="1048"/>
      <c r="Q25" s="1048"/>
      <c r="R25" s="1048"/>
      <c r="S25" s="1048"/>
      <c r="T25" s="1048"/>
      <c r="U25" s="1048"/>
    </row>
    <row r="26" spans="1:21" ht="13.5" customHeight="1" x14ac:dyDescent="0.15">
      <c r="A26" s="1048"/>
      <c r="B26" s="1048"/>
      <c r="C26" s="1048"/>
      <c r="D26" s="1048"/>
      <c r="E26" s="1048"/>
      <c r="F26" s="1048"/>
      <c r="G26" s="1048"/>
      <c r="H26" s="1048"/>
      <c r="I26" s="1048"/>
      <c r="J26" s="1048"/>
      <c r="K26" s="1048"/>
      <c r="L26" s="1048"/>
      <c r="M26" s="1048"/>
      <c r="N26" s="1048"/>
      <c r="O26" s="1048"/>
      <c r="P26" s="1048"/>
      <c r="Q26" s="1048"/>
      <c r="R26" s="1048"/>
      <c r="S26" s="1048"/>
      <c r="T26" s="1048"/>
      <c r="U26" s="1048"/>
    </row>
    <row r="27" spans="1:21" ht="13.5" customHeight="1" x14ac:dyDescent="0.15">
      <c r="A27" s="1048"/>
      <c r="B27" s="1048"/>
      <c r="C27" s="1048"/>
      <c r="D27" s="1048"/>
      <c r="E27" s="1048"/>
      <c r="F27" s="1048"/>
      <c r="G27" s="1048"/>
      <c r="H27" s="1048"/>
      <c r="I27" s="1048"/>
      <c r="J27" s="1048"/>
      <c r="K27" s="1048"/>
      <c r="L27" s="1048"/>
      <c r="M27" s="1048"/>
      <c r="N27" s="1048"/>
      <c r="O27" s="1048"/>
      <c r="P27" s="1048"/>
      <c r="Q27" s="1048"/>
      <c r="R27" s="1048"/>
      <c r="S27" s="1048"/>
      <c r="T27" s="1048"/>
      <c r="U27" s="1048"/>
    </row>
    <row r="28" spans="1:21" ht="13.5" customHeight="1" x14ac:dyDescent="0.15">
      <c r="A28" s="1048"/>
      <c r="B28" s="1048"/>
      <c r="C28" s="1048"/>
      <c r="D28" s="1048"/>
      <c r="E28" s="1048"/>
      <c r="F28" s="1048"/>
      <c r="G28" s="1048"/>
      <c r="H28" s="1048"/>
      <c r="I28" s="1048"/>
      <c r="J28" s="1048"/>
      <c r="K28" s="1048"/>
      <c r="L28" s="1048"/>
      <c r="M28" s="1048"/>
      <c r="N28" s="1048"/>
      <c r="O28" s="1048"/>
      <c r="P28" s="1048"/>
      <c r="Q28" s="1048"/>
      <c r="R28" s="1048"/>
      <c r="S28" s="1048"/>
      <c r="T28" s="1048"/>
      <c r="U28" s="1048"/>
    </row>
    <row r="29" spans="1:21" ht="13.5" customHeight="1" x14ac:dyDescent="0.15">
      <c r="A29" s="1048"/>
      <c r="B29" s="1048"/>
      <c r="C29" s="1048"/>
      <c r="D29" s="1048"/>
      <c r="E29" s="1048"/>
      <c r="F29" s="1048"/>
      <c r="G29" s="1048"/>
      <c r="H29" s="1048"/>
      <c r="I29" s="1048"/>
      <c r="J29" s="1048"/>
      <c r="K29" s="1048"/>
      <c r="L29" s="1048"/>
      <c r="M29" s="1048"/>
      <c r="N29" s="1048"/>
      <c r="O29" s="1048"/>
      <c r="P29" s="1048"/>
      <c r="Q29" s="1048"/>
      <c r="R29" s="1048"/>
      <c r="S29" s="1048"/>
      <c r="T29" s="1048"/>
      <c r="U29" s="1048"/>
    </row>
    <row r="30" spans="1:21" ht="13.5" customHeight="1" x14ac:dyDescent="0.15">
      <c r="A30" s="1048"/>
      <c r="B30" s="1048"/>
      <c r="C30" s="1048"/>
      <c r="D30" s="1048"/>
      <c r="E30" s="1048"/>
      <c r="F30" s="1048"/>
      <c r="G30" s="1048"/>
      <c r="H30" s="1048"/>
      <c r="I30" s="1048"/>
      <c r="J30" s="1048"/>
      <c r="K30" s="1048"/>
      <c r="L30" s="1048"/>
      <c r="M30" s="1048"/>
      <c r="N30" s="1048"/>
      <c r="O30" s="1048"/>
      <c r="P30" s="1048"/>
      <c r="Q30" s="1048"/>
      <c r="R30" s="1048"/>
      <c r="S30" s="1048"/>
      <c r="T30" s="1048"/>
      <c r="U30" s="1048"/>
    </row>
    <row r="31" spans="1:21" ht="13.5" customHeight="1" x14ac:dyDescent="0.15">
      <c r="A31" s="1048"/>
      <c r="B31" s="1048"/>
      <c r="C31" s="1048"/>
      <c r="D31" s="1048"/>
      <c r="E31" s="1048"/>
      <c r="F31" s="1048"/>
      <c r="G31" s="1048"/>
      <c r="H31" s="1048"/>
      <c r="I31" s="1048"/>
      <c r="J31" s="1048"/>
      <c r="K31" s="1048"/>
      <c r="L31" s="1048"/>
      <c r="M31" s="1048"/>
      <c r="N31" s="1048"/>
      <c r="O31" s="1048"/>
      <c r="P31" s="1048"/>
      <c r="Q31" s="1048"/>
      <c r="R31" s="1048"/>
      <c r="S31" s="1048"/>
      <c r="T31" s="1048"/>
      <c r="U31" s="1048"/>
    </row>
    <row r="32" spans="1:21" ht="13.5" customHeight="1" x14ac:dyDescent="0.15">
      <c r="A32" s="1048"/>
      <c r="B32" s="1048"/>
      <c r="C32" s="1048"/>
      <c r="D32" s="1048"/>
      <c r="E32" s="1048"/>
      <c r="F32" s="1048"/>
      <c r="G32" s="1048"/>
      <c r="H32" s="1048"/>
      <c r="I32" s="1048"/>
      <c r="J32" s="1048"/>
      <c r="K32" s="1048"/>
      <c r="L32" s="1048"/>
      <c r="M32" s="1048"/>
      <c r="N32" s="1048"/>
      <c r="O32" s="1048"/>
      <c r="P32" s="1048"/>
      <c r="Q32" s="1048"/>
      <c r="R32" s="1048"/>
      <c r="S32" s="1048"/>
      <c r="T32" s="1048"/>
      <c r="U32" s="1048"/>
    </row>
    <row r="33" spans="1:21" ht="13.5" customHeight="1" x14ac:dyDescent="0.15">
      <c r="A33" s="1048"/>
      <c r="B33" s="1048"/>
      <c r="C33" s="1048"/>
      <c r="D33" s="1048"/>
      <c r="E33" s="1048"/>
      <c r="F33" s="1048"/>
      <c r="G33" s="1048"/>
      <c r="H33" s="1048"/>
      <c r="I33" s="1048"/>
      <c r="J33" s="1048"/>
      <c r="K33" s="1048"/>
      <c r="L33" s="1048"/>
      <c r="M33" s="1048"/>
      <c r="N33" s="1048"/>
      <c r="O33" s="1048"/>
      <c r="P33" s="1048"/>
      <c r="Q33" s="1048"/>
      <c r="R33" s="1048"/>
      <c r="S33" s="1048"/>
      <c r="T33" s="1048"/>
      <c r="U33" s="1048"/>
    </row>
    <row r="34" spans="1:21" ht="13.5" customHeight="1" x14ac:dyDescent="0.15">
      <c r="A34" s="1048"/>
      <c r="B34" s="1048"/>
      <c r="C34" s="1048"/>
      <c r="D34" s="1048"/>
      <c r="E34" s="1048"/>
      <c r="F34" s="1048"/>
      <c r="G34" s="1048"/>
      <c r="H34" s="1048"/>
      <c r="I34" s="1048"/>
      <c r="J34" s="1048"/>
      <c r="K34" s="1048"/>
      <c r="L34" s="1048"/>
      <c r="M34" s="1048"/>
      <c r="N34" s="1048"/>
      <c r="O34" s="1048"/>
      <c r="P34" s="1048"/>
      <c r="Q34" s="1048"/>
      <c r="R34" s="1048"/>
      <c r="S34" s="1048"/>
      <c r="T34" s="1048"/>
      <c r="U34" s="1048"/>
    </row>
    <row r="35" spans="1:21" ht="13.5" customHeight="1" x14ac:dyDescent="0.15">
      <c r="A35" s="1048"/>
      <c r="B35" s="1048"/>
      <c r="C35" s="1048"/>
      <c r="D35" s="1048"/>
      <c r="E35" s="1048"/>
      <c r="F35" s="1048"/>
      <c r="G35" s="1048"/>
      <c r="H35" s="1048"/>
      <c r="I35" s="1048"/>
      <c r="J35" s="1048"/>
      <c r="K35" s="1048"/>
      <c r="L35" s="1048"/>
      <c r="M35" s="1048"/>
      <c r="N35" s="1048"/>
      <c r="O35" s="1048"/>
      <c r="P35" s="1048"/>
      <c r="Q35" s="1048"/>
      <c r="R35" s="1048"/>
      <c r="S35" s="1048"/>
      <c r="T35" s="1048"/>
      <c r="U35" s="1048"/>
    </row>
    <row r="36" spans="1:21" ht="13.5" customHeight="1" x14ac:dyDescent="0.15">
      <c r="A36" s="1048"/>
      <c r="B36" s="1048"/>
      <c r="C36" s="1048"/>
      <c r="D36" s="1048"/>
      <c r="E36" s="1048"/>
      <c r="F36" s="1048"/>
      <c r="G36" s="1048"/>
      <c r="H36" s="1048"/>
      <c r="I36" s="1048"/>
      <c r="J36" s="1048"/>
      <c r="K36" s="1048"/>
      <c r="L36" s="1048"/>
      <c r="M36" s="1048"/>
      <c r="N36" s="1048"/>
      <c r="O36" s="1048"/>
      <c r="P36" s="1048"/>
      <c r="Q36" s="1048"/>
      <c r="R36" s="1048"/>
      <c r="S36" s="1048"/>
      <c r="T36" s="1048"/>
      <c r="U36" s="1048"/>
    </row>
    <row r="37" spans="1:21" ht="13.5" customHeight="1" x14ac:dyDescent="0.15">
      <c r="A37" s="1048"/>
      <c r="B37" s="1048"/>
      <c r="C37" s="1048"/>
      <c r="D37" s="1048"/>
      <c r="E37" s="1048"/>
      <c r="F37" s="1048"/>
      <c r="G37" s="1048"/>
      <c r="H37" s="1048"/>
      <c r="I37" s="1048"/>
      <c r="J37" s="1048"/>
      <c r="K37" s="1048"/>
      <c r="L37" s="1048"/>
      <c r="M37" s="1048"/>
      <c r="N37" s="1048"/>
      <c r="O37" s="1048"/>
      <c r="P37" s="1048"/>
      <c r="Q37" s="1048"/>
      <c r="R37" s="1048"/>
      <c r="S37" s="1048"/>
      <c r="T37" s="1048"/>
      <c r="U37" s="1048"/>
    </row>
    <row r="38" spans="1:21" ht="13.5" customHeight="1" x14ac:dyDescent="0.15">
      <c r="A38" s="1048"/>
      <c r="B38" s="1048"/>
      <c r="C38" s="1048"/>
      <c r="D38" s="1048"/>
      <c r="E38" s="1048"/>
      <c r="F38" s="1048"/>
      <c r="G38" s="1048"/>
      <c r="H38" s="1048"/>
      <c r="I38" s="1048"/>
      <c r="J38" s="1048"/>
      <c r="K38" s="1048"/>
      <c r="L38" s="1048"/>
      <c r="M38" s="1048"/>
      <c r="N38" s="1048"/>
      <c r="O38" s="1048"/>
      <c r="P38" s="1048"/>
      <c r="Q38" s="1048"/>
      <c r="R38" s="1048"/>
      <c r="S38" s="1048"/>
      <c r="T38" s="1048"/>
      <c r="U38" s="1048"/>
    </row>
    <row r="39" spans="1:21" ht="13.5" customHeight="1" x14ac:dyDescent="0.15">
      <c r="A39" s="1048"/>
      <c r="B39" s="1048"/>
      <c r="C39" s="1048"/>
      <c r="D39" s="1048"/>
      <c r="E39" s="1048"/>
      <c r="F39" s="1048"/>
      <c r="G39" s="1048"/>
      <c r="H39" s="1048"/>
      <c r="I39" s="1048"/>
      <c r="J39" s="1048"/>
      <c r="K39" s="1048"/>
      <c r="L39" s="1048"/>
      <c r="M39" s="1048"/>
      <c r="N39" s="1048"/>
      <c r="O39" s="1048"/>
      <c r="P39" s="1048"/>
      <c r="Q39" s="1048"/>
      <c r="R39" s="1048"/>
      <c r="S39" s="1048"/>
      <c r="T39" s="1048"/>
      <c r="U39" s="1048"/>
    </row>
    <row r="40" spans="1:21" ht="13.5" customHeight="1" x14ac:dyDescent="0.15">
      <c r="A40" s="1048"/>
      <c r="B40" s="1048"/>
      <c r="C40" s="1048"/>
      <c r="D40" s="1048"/>
      <c r="E40" s="1048"/>
      <c r="F40" s="1048"/>
      <c r="G40" s="1048"/>
      <c r="H40" s="1048"/>
      <c r="I40" s="1048"/>
      <c r="J40" s="1048"/>
      <c r="K40" s="1048"/>
      <c r="L40" s="1048"/>
      <c r="M40" s="1048"/>
      <c r="N40" s="1048"/>
      <c r="O40" s="1048"/>
      <c r="P40" s="1048"/>
      <c r="Q40" s="1048"/>
      <c r="R40" s="1048"/>
      <c r="S40" s="1048"/>
      <c r="T40" s="1048"/>
      <c r="U40" s="1048"/>
    </row>
    <row r="41" spans="1:21" ht="13.5" customHeight="1" x14ac:dyDescent="0.15">
      <c r="A41" s="1048"/>
      <c r="B41" s="1048"/>
      <c r="C41" s="1048"/>
      <c r="D41" s="1048"/>
      <c r="E41" s="1048"/>
      <c r="F41" s="1048"/>
      <c r="G41" s="1048"/>
      <c r="H41" s="1048"/>
      <c r="I41" s="1048"/>
      <c r="J41" s="1048"/>
      <c r="K41" s="1048"/>
      <c r="L41" s="1048"/>
      <c r="M41" s="1048"/>
      <c r="N41" s="1048"/>
      <c r="O41" s="1048"/>
      <c r="P41" s="1048"/>
      <c r="Q41" s="1048"/>
      <c r="R41" s="1048"/>
      <c r="S41" s="1048"/>
      <c r="T41" s="1048"/>
      <c r="U41" s="1048"/>
    </row>
    <row r="42" spans="1:21" ht="13.5" customHeight="1" x14ac:dyDescent="0.15">
      <c r="A42" s="1048"/>
      <c r="B42" s="1048"/>
      <c r="C42" s="1048"/>
      <c r="D42" s="1048"/>
      <c r="E42" s="1048"/>
      <c r="F42" s="1048"/>
      <c r="G42" s="1048"/>
      <c r="H42" s="1048"/>
      <c r="I42" s="1048"/>
      <c r="J42" s="1048"/>
      <c r="K42" s="1048"/>
      <c r="L42" s="1048"/>
      <c r="M42" s="1048"/>
      <c r="N42" s="1048"/>
      <c r="O42" s="1048"/>
      <c r="P42" s="1048"/>
      <c r="Q42" s="1048"/>
      <c r="R42" s="1048"/>
      <c r="S42" s="1048"/>
      <c r="T42" s="1048"/>
      <c r="U42" s="1048"/>
    </row>
    <row r="43" spans="1:21" ht="30.75" customHeight="1" thickBot="1" x14ac:dyDescent="0.2">
      <c r="A43" s="1048"/>
      <c r="B43" s="1048"/>
      <c r="C43" s="1048"/>
      <c r="D43" s="1048"/>
      <c r="E43" s="1048"/>
      <c r="F43" s="1048"/>
      <c r="G43" s="1048"/>
      <c r="H43" s="1048"/>
      <c r="I43" s="1048"/>
      <c r="J43" s="1048"/>
      <c r="K43" s="1048"/>
      <c r="L43" s="1048"/>
      <c r="M43" s="1048"/>
      <c r="N43" s="1048"/>
      <c r="O43" s="1050" t="s">
        <v>508</v>
      </c>
      <c r="P43" s="1048"/>
      <c r="Q43" s="1048"/>
      <c r="R43" s="1048"/>
      <c r="S43" s="1048"/>
      <c r="T43" s="1048"/>
      <c r="U43" s="1048"/>
    </row>
    <row r="44" spans="1:21" ht="30.75" customHeight="1" thickBot="1" x14ac:dyDescent="0.2">
      <c r="A44" s="1048"/>
      <c r="B44" s="1051" t="s">
        <v>509</v>
      </c>
      <c r="C44" s="1052"/>
      <c r="D44" s="1052"/>
      <c r="E44" s="1053"/>
      <c r="F44" s="1053"/>
      <c r="G44" s="1053"/>
      <c r="H44" s="1053"/>
      <c r="I44" s="1053"/>
      <c r="J44" s="1054" t="s">
        <v>486</v>
      </c>
      <c r="K44" s="1055" t="s">
        <v>3</v>
      </c>
      <c r="L44" s="1056" t="s">
        <v>4</v>
      </c>
      <c r="M44" s="1056" t="s">
        <v>5</v>
      </c>
      <c r="N44" s="1056" t="s">
        <v>6</v>
      </c>
      <c r="O44" s="1057" t="s">
        <v>7</v>
      </c>
      <c r="P44" s="1048"/>
      <c r="Q44" s="1048"/>
      <c r="R44" s="1048"/>
      <c r="S44" s="1048"/>
      <c r="T44" s="1048"/>
      <c r="U44" s="1048"/>
    </row>
    <row r="45" spans="1:21" ht="30.75" customHeight="1" x14ac:dyDescent="0.15">
      <c r="A45" s="1048"/>
      <c r="B45" s="1058" t="s">
        <v>510</v>
      </c>
      <c r="C45" s="1059"/>
      <c r="D45" s="1060"/>
      <c r="E45" s="1061" t="s">
        <v>511</v>
      </c>
      <c r="F45" s="1061"/>
      <c r="G45" s="1061"/>
      <c r="H45" s="1061"/>
      <c r="I45" s="1061"/>
      <c r="J45" s="1062"/>
      <c r="K45" s="1063">
        <v>18571</v>
      </c>
      <c r="L45" s="1064">
        <v>18566</v>
      </c>
      <c r="M45" s="1064">
        <v>18105</v>
      </c>
      <c r="N45" s="1064">
        <v>17972</v>
      </c>
      <c r="O45" s="1065">
        <v>18419</v>
      </c>
      <c r="P45" s="1048"/>
      <c r="Q45" s="1048"/>
      <c r="R45" s="1048"/>
      <c r="S45" s="1048"/>
      <c r="T45" s="1048"/>
      <c r="U45" s="1048"/>
    </row>
    <row r="46" spans="1:21" ht="30.75" customHeight="1" x14ac:dyDescent="0.15">
      <c r="A46" s="1048"/>
      <c r="B46" s="1066"/>
      <c r="C46" s="1067"/>
      <c r="D46" s="1068"/>
      <c r="E46" s="1069" t="s">
        <v>512</v>
      </c>
      <c r="F46" s="1069"/>
      <c r="G46" s="1069"/>
      <c r="H46" s="1069"/>
      <c r="I46" s="1069"/>
      <c r="J46" s="1070"/>
      <c r="K46" s="1071" t="s">
        <v>447</v>
      </c>
      <c r="L46" s="1072" t="s">
        <v>447</v>
      </c>
      <c r="M46" s="1072" t="s">
        <v>447</v>
      </c>
      <c r="N46" s="1072" t="s">
        <v>447</v>
      </c>
      <c r="O46" s="1073" t="s">
        <v>447</v>
      </c>
      <c r="P46" s="1048"/>
      <c r="Q46" s="1048"/>
      <c r="R46" s="1048"/>
      <c r="S46" s="1048"/>
      <c r="T46" s="1048"/>
      <c r="U46" s="1048"/>
    </row>
    <row r="47" spans="1:21" ht="30.75" customHeight="1" x14ac:dyDescent="0.15">
      <c r="A47" s="1048"/>
      <c r="B47" s="1066"/>
      <c r="C47" s="1067"/>
      <c r="D47" s="1068"/>
      <c r="E47" s="1069" t="s">
        <v>513</v>
      </c>
      <c r="F47" s="1069"/>
      <c r="G47" s="1069"/>
      <c r="H47" s="1069"/>
      <c r="I47" s="1069"/>
      <c r="J47" s="1070"/>
      <c r="K47" s="1071" t="s">
        <v>447</v>
      </c>
      <c r="L47" s="1072" t="s">
        <v>447</v>
      </c>
      <c r="M47" s="1072" t="s">
        <v>447</v>
      </c>
      <c r="N47" s="1072" t="s">
        <v>447</v>
      </c>
      <c r="O47" s="1073" t="s">
        <v>447</v>
      </c>
      <c r="P47" s="1048"/>
      <c r="Q47" s="1048"/>
      <c r="R47" s="1048"/>
      <c r="S47" s="1048"/>
      <c r="T47" s="1048"/>
      <c r="U47" s="1048"/>
    </row>
    <row r="48" spans="1:21" ht="30.75" customHeight="1" x14ac:dyDescent="0.15">
      <c r="A48" s="1048"/>
      <c r="B48" s="1066"/>
      <c r="C48" s="1067"/>
      <c r="D48" s="1068"/>
      <c r="E48" s="1069" t="s">
        <v>514</v>
      </c>
      <c r="F48" s="1069"/>
      <c r="G48" s="1069"/>
      <c r="H48" s="1069"/>
      <c r="I48" s="1069"/>
      <c r="J48" s="1070"/>
      <c r="K48" s="1071">
        <v>2024</v>
      </c>
      <c r="L48" s="1072">
        <v>2060</v>
      </c>
      <c r="M48" s="1072">
        <v>1774</v>
      </c>
      <c r="N48" s="1072">
        <v>1367</v>
      </c>
      <c r="O48" s="1073">
        <v>1352</v>
      </c>
      <c r="P48" s="1048"/>
      <c r="Q48" s="1048"/>
      <c r="R48" s="1048"/>
      <c r="S48" s="1048"/>
      <c r="T48" s="1048"/>
      <c r="U48" s="1048"/>
    </row>
    <row r="49" spans="1:21" ht="30.75" customHeight="1" x14ac:dyDescent="0.15">
      <c r="A49" s="1048"/>
      <c r="B49" s="1066"/>
      <c r="C49" s="1067"/>
      <c r="D49" s="1068"/>
      <c r="E49" s="1069" t="s">
        <v>515</v>
      </c>
      <c r="F49" s="1069"/>
      <c r="G49" s="1069"/>
      <c r="H49" s="1069"/>
      <c r="I49" s="1069"/>
      <c r="J49" s="1070"/>
      <c r="K49" s="1071" t="s">
        <v>447</v>
      </c>
      <c r="L49" s="1072" t="s">
        <v>447</v>
      </c>
      <c r="M49" s="1072" t="s">
        <v>447</v>
      </c>
      <c r="N49" s="1072" t="s">
        <v>447</v>
      </c>
      <c r="O49" s="1073" t="s">
        <v>447</v>
      </c>
      <c r="P49" s="1048"/>
      <c r="Q49" s="1048"/>
      <c r="R49" s="1048"/>
      <c r="S49" s="1048"/>
      <c r="T49" s="1048"/>
      <c r="U49" s="1048"/>
    </row>
    <row r="50" spans="1:21" ht="30.75" customHeight="1" x14ac:dyDescent="0.15">
      <c r="A50" s="1048"/>
      <c r="B50" s="1066"/>
      <c r="C50" s="1067"/>
      <c r="D50" s="1068"/>
      <c r="E50" s="1069" t="s">
        <v>516</v>
      </c>
      <c r="F50" s="1069"/>
      <c r="G50" s="1069"/>
      <c r="H50" s="1069"/>
      <c r="I50" s="1069"/>
      <c r="J50" s="1070"/>
      <c r="K50" s="1071">
        <v>7</v>
      </c>
      <c r="L50" s="1072">
        <v>7</v>
      </c>
      <c r="M50" s="1072">
        <v>4</v>
      </c>
      <c r="N50" s="1072">
        <v>4</v>
      </c>
      <c r="O50" s="1073">
        <v>4</v>
      </c>
      <c r="P50" s="1048"/>
      <c r="Q50" s="1048"/>
      <c r="R50" s="1048"/>
      <c r="S50" s="1048"/>
      <c r="T50" s="1048"/>
      <c r="U50" s="1048"/>
    </row>
    <row r="51" spans="1:21" ht="30.75" customHeight="1" x14ac:dyDescent="0.15">
      <c r="A51" s="1048"/>
      <c r="B51" s="1074"/>
      <c r="C51" s="1075"/>
      <c r="D51" s="1076"/>
      <c r="E51" s="1069" t="s">
        <v>517</v>
      </c>
      <c r="F51" s="1069"/>
      <c r="G51" s="1069"/>
      <c r="H51" s="1069"/>
      <c r="I51" s="1069"/>
      <c r="J51" s="1070"/>
      <c r="K51" s="1071">
        <v>9</v>
      </c>
      <c r="L51" s="1072">
        <v>7</v>
      </c>
      <c r="M51" s="1072">
        <v>8</v>
      </c>
      <c r="N51" s="1072">
        <v>11</v>
      </c>
      <c r="O51" s="1073" t="s">
        <v>447</v>
      </c>
      <c r="P51" s="1048"/>
      <c r="Q51" s="1048"/>
      <c r="R51" s="1048"/>
      <c r="S51" s="1048"/>
      <c r="T51" s="1048"/>
      <c r="U51" s="1048"/>
    </row>
    <row r="52" spans="1:21" ht="30.75" customHeight="1" x14ac:dyDescent="0.15">
      <c r="A52" s="1048"/>
      <c r="B52" s="1077" t="s">
        <v>518</v>
      </c>
      <c r="C52" s="1078"/>
      <c r="D52" s="1076"/>
      <c r="E52" s="1069" t="s">
        <v>519</v>
      </c>
      <c r="F52" s="1069"/>
      <c r="G52" s="1069"/>
      <c r="H52" s="1069"/>
      <c r="I52" s="1069"/>
      <c r="J52" s="1070"/>
      <c r="K52" s="1071">
        <v>12755</v>
      </c>
      <c r="L52" s="1072">
        <v>13246</v>
      </c>
      <c r="M52" s="1072">
        <v>12795</v>
      </c>
      <c r="N52" s="1072">
        <v>12886</v>
      </c>
      <c r="O52" s="1073">
        <v>12587</v>
      </c>
      <c r="P52" s="1048"/>
      <c r="Q52" s="1048"/>
      <c r="R52" s="1048"/>
      <c r="S52" s="1048"/>
      <c r="T52" s="1048"/>
      <c r="U52" s="1048"/>
    </row>
    <row r="53" spans="1:21" ht="30.75" customHeight="1" thickBot="1" x14ac:dyDescent="0.2">
      <c r="A53" s="1048"/>
      <c r="B53" s="1079" t="s">
        <v>520</v>
      </c>
      <c r="C53" s="1080"/>
      <c r="D53" s="1081"/>
      <c r="E53" s="1082" t="s">
        <v>521</v>
      </c>
      <c r="F53" s="1082"/>
      <c r="G53" s="1082"/>
      <c r="H53" s="1082"/>
      <c r="I53" s="1082"/>
      <c r="J53" s="1083"/>
      <c r="K53" s="1084">
        <v>7856</v>
      </c>
      <c r="L53" s="1085">
        <v>7394</v>
      </c>
      <c r="M53" s="1085">
        <v>7096</v>
      </c>
      <c r="N53" s="1085">
        <v>6468</v>
      </c>
      <c r="O53" s="1086">
        <v>7188</v>
      </c>
      <c r="P53" s="1048"/>
      <c r="Q53" s="1048"/>
      <c r="R53" s="1048"/>
      <c r="S53" s="1048"/>
      <c r="T53" s="1048"/>
      <c r="U53" s="1048"/>
    </row>
    <row r="54" spans="1:21" ht="24" customHeight="1" x14ac:dyDescent="0.15">
      <c r="A54" s="1048"/>
      <c r="B54" s="1087" t="s">
        <v>522</v>
      </c>
      <c r="C54" s="1048"/>
      <c r="D54" s="1048"/>
      <c r="E54" s="1048"/>
      <c r="F54" s="1048"/>
      <c r="G54" s="1048"/>
      <c r="H54" s="1048"/>
      <c r="I54" s="1048"/>
      <c r="J54" s="1048"/>
      <c r="K54" s="1048"/>
      <c r="L54" s="1048"/>
      <c r="M54" s="1048"/>
      <c r="N54" s="1048"/>
      <c r="O54" s="1048"/>
      <c r="P54" s="1048"/>
      <c r="Q54" s="1048"/>
      <c r="R54" s="1048"/>
      <c r="S54" s="1048"/>
      <c r="T54" s="1048"/>
      <c r="U54" s="1048"/>
    </row>
    <row r="55" spans="1:21" ht="24" customHeight="1" thickBot="1" x14ac:dyDescent="0.2">
      <c r="A55" s="1048"/>
      <c r="B55" s="1088" t="s">
        <v>523</v>
      </c>
      <c r="C55" s="1089"/>
      <c r="D55" s="1089"/>
      <c r="E55" s="1089"/>
      <c r="F55" s="1089"/>
      <c r="G55" s="1089"/>
      <c r="H55" s="1089"/>
      <c r="I55" s="1089"/>
      <c r="J55" s="1089"/>
      <c r="K55" s="1090"/>
      <c r="L55" s="1090"/>
      <c r="M55" s="1090"/>
      <c r="N55" s="1090"/>
      <c r="O55" s="1091" t="s">
        <v>524</v>
      </c>
      <c r="P55" s="1048"/>
      <c r="Q55" s="1048"/>
      <c r="R55" s="1048"/>
      <c r="S55" s="1048"/>
      <c r="T55" s="1048"/>
      <c r="U55" s="1048"/>
    </row>
    <row r="56" spans="1:21" ht="31.5" customHeight="1" thickBot="1" x14ac:dyDescent="0.2">
      <c r="A56" s="1048"/>
      <c r="B56" s="1092"/>
      <c r="C56" s="1093"/>
      <c r="D56" s="1093"/>
      <c r="E56" s="1094"/>
      <c r="F56" s="1094"/>
      <c r="G56" s="1094"/>
      <c r="H56" s="1094"/>
      <c r="I56" s="1094"/>
      <c r="J56" s="1095" t="s">
        <v>486</v>
      </c>
      <c r="K56" s="1096" t="s">
        <v>525</v>
      </c>
      <c r="L56" s="1097" t="s">
        <v>526</v>
      </c>
      <c r="M56" s="1097" t="s">
        <v>527</v>
      </c>
      <c r="N56" s="1097" t="s">
        <v>528</v>
      </c>
      <c r="O56" s="1098" t="s">
        <v>529</v>
      </c>
      <c r="P56" s="1048"/>
      <c r="Q56" s="1048"/>
      <c r="R56" s="1048"/>
      <c r="S56" s="1048"/>
      <c r="T56" s="1048"/>
      <c r="U56" s="1048"/>
    </row>
    <row r="57" spans="1:21" ht="31.5" customHeight="1" x14ac:dyDescent="0.15">
      <c r="B57" s="1099" t="s">
        <v>530</v>
      </c>
      <c r="C57" s="1100"/>
      <c r="D57" s="1101" t="s">
        <v>531</v>
      </c>
      <c r="E57" s="1102"/>
      <c r="F57" s="1102"/>
      <c r="G57" s="1102"/>
      <c r="H57" s="1102"/>
      <c r="I57" s="1102"/>
      <c r="J57" s="1103"/>
      <c r="K57" s="1104"/>
      <c r="L57" s="1105"/>
      <c r="M57" s="1105"/>
      <c r="N57" s="1105"/>
      <c r="O57" s="1106"/>
    </row>
    <row r="58" spans="1:21" ht="31.5" customHeight="1" thickBot="1" x14ac:dyDescent="0.2">
      <c r="B58" s="1107"/>
      <c r="C58" s="1108"/>
      <c r="D58" s="1109" t="s">
        <v>532</v>
      </c>
      <c r="E58" s="1110"/>
      <c r="F58" s="1110"/>
      <c r="G58" s="1110"/>
      <c r="H58" s="1110"/>
      <c r="I58" s="1110"/>
      <c r="J58" s="1111"/>
      <c r="K58" s="1112"/>
      <c r="L58" s="1113"/>
      <c r="M58" s="1113"/>
      <c r="N58" s="1113"/>
      <c r="O58" s="1114"/>
    </row>
    <row r="59" spans="1:21" ht="24" customHeight="1" x14ac:dyDescent="0.15">
      <c r="B59" s="1115"/>
      <c r="C59" s="1115"/>
      <c r="D59" s="1116" t="s">
        <v>533</v>
      </c>
      <c r="E59" s="1117"/>
      <c r="F59" s="1117"/>
      <c r="G59" s="1117"/>
      <c r="H59" s="1117"/>
      <c r="I59" s="1117"/>
      <c r="J59" s="1117"/>
      <c r="K59" s="1117"/>
      <c r="L59" s="1117"/>
      <c r="M59" s="1117"/>
      <c r="N59" s="1117"/>
      <c r="O59" s="1117"/>
    </row>
    <row r="60" spans="1:21" ht="24" customHeight="1" x14ac:dyDescent="0.15">
      <c r="B60" s="1118"/>
      <c r="C60" s="1118"/>
      <c r="D60" s="1116" t="s">
        <v>534</v>
      </c>
      <c r="E60" s="1117"/>
      <c r="F60" s="1117"/>
      <c r="G60" s="1117"/>
      <c r="H60" s="1117"/>
      <c r="I60" s="1117"/>
      <c r="J60" s="1117"/>
      <c r="K60" s="1117"/>
      <c r="L60" s="1117"/>
      <c r="M60" s="1117"/>
      <c r="N60" s="1117"/>
      <c r="O60" s="1117"/>
    </row>
    <row r="61" spans="1:21" ht="24" customHeight="1" x14ac:dyDescent="0.15">
      <c r="A61" s="1048"/>
      <c r="B61" s="1087"/>
      <c r="C61" s="1048"/>
      <c r="D61" s="1048"/>
      <c r="E61" s="1048"/>
      <c r="F61" s="1048"/>
      <c r="G61" s="1048"/>
      <c r="H61" s="1048"/>
      <c r="I61" s="1048"/>
      <c r="J61" s="1048"/>
      <c r="K61" s="1048"/>
      <c r="L61" s="1048"/>
      <c r="M61" s="1048"/>
      <c r="N61" s="1048"/>
      <c r="O61" s="1048"/>
      <c r="P61" s="1048"/>
      <c r="Q61" s="1048"/>
      <c r="R61" s="1048"/>
      <c r="S61" s="1048"/>
      <c r="T61" s="1048"/>
      <c r="U61" s="1048"/>
    </row>
    <row r="62" spans="1:21" ht="24" customHeight="1" x14ac:dyDescent="0.15">
      <c r="A62" s="1048"/>
      <c r="B62" s="1087"/>
      <c r="C62" s="1048"/>
      <c r="D62" s="1048"/>
      <c r="E62" s="1048"/>
      <c r="F62" s="1048"/>
      <c r="G62" s="1048"/>
      <c r="H62" s="1048"/>
      <c r="I62" s="1048"/>
      <c r="J62" s="1048"/>
      <c r="K62" s="1048"/>
      <c r="L62" s="1048"/>
      <c r="M62" s="1048"/>
      <c r="N62" s="1048"/>
      <c r="O62" s="1048"/>
      <c r="P62" s="1048"/>
      <c r="Q62" s="1048"/>
      <c r="R62" s="1048"/>
      <c r="S62" s="1048"/>
      <c r="T62" s="1048"/>
      <c r="U62" s="1048"/>
    </row>
  </sheetData>
  <sheetProtection algorithmName="SHA-512" hashValue="ncx8PHvS8KKI2iFHRY+ug7Zsr647CwxWr2om1dxehEzieeOFTXtJKwYZyY5Ueh8eSS89KNImTdlTdn6icyfSXw==" saltValue="7bphjtPB4tUsot+VViL8L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939D0-4D1E-42CF-8F58-82382A73D930}">
  <sheetPr>
    <pageSetUpPr fitToPage="1"/>
  </sheetPr>
  <dimension ref="B1:M55"/>
  <sheetViews>
    <sheetView showGridLines="0" zoomScaleSheetLayoutView="100" workbookViewId="0"/>
  </sheetViews>
  <sheetFormatPr defaultColWidth="0" defaultRowHeight="13.5" customHeight="1" zeroHeight="1" x14ac:dyDescent="0.15"/>
  <cols>
    <col min="1" max="1" width="6.625" style="1119" customWidth="1"/>
    <col min="2" max="3" width="12.625" style="1119" customWidth="1"/>
    <col min="4" max="4" width="11.625" style="1119" customWidth="1"/>
    <col min="5" max="8" width="10.375" style="1119" customWidth="1"/>
    <col min="9" max="13" width="16.375" style="1119" customWidth="1"/>
    <col min="14" max="19" width="12.625" style="1119" customWidth="1"/>
    <col min="20" max="16384" width="0" style="111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20" t="s">
        <v>508</v>
      </c>
    </row>
    <row r="40" spans="2:13" ht="27.75" customHeight="1" thickBot="1" x14ac:dyDescent="0.2">
      <c r="B40" s="1121" t="s">
        <v>509</v>
      </c>
      <c r="C40" s="1122"/>
      <c r="D40" s="1122"/>
      <c r="E40" s="1123"/>
      <c r="F40" s="1123"/>
      <c r="G40" s="1123"/>
      <c r="H40" s="1124" t="s">
        <v>486</v>
      </c>
      <c r="I40" s="1125" t="s">
        <v>3</v>
      </c>
      <c r="J40" s="1126" t="s">
        <v>4</v>
      </c>
      <c r="K40" s="1126" t="s">
        <v>5</v>
      </c>
      <c r="L40" s="1126" t="s">
        <v>6</v>
      </c>
      <c r="M40" s="1127" t="s">
        <v>7</v>
      </c>
    </row>
    <row r="41" spans="2:13" ht="27.75" customHeight="1" x14ac:dyDescent="0.15">
      <c r="B41" s="1128" t="s">
        <v>535</v>
      </c>
      <c r="C41" s="1129"/>
      <c r="D41" s="1130"/>
      <c r="E41" s="1131" t="s">
        <v>536</v>
      </c>
      <c r="F41" s="1131"/>
      <c r="G41" s="1131"/>
      <c r="H41" s="1132"/>
      <c r="I41" s="1133">
        <v>206090</v>
      </c>
      <c r="J41" s="1134">
        <v>202489</v>
      </c>
      <c r="K41" s="1134">
        <v>198626</v>
      </c>
      <c r="L41" s="1134">
        <v>201045</v>
      </c>
      <c r="M41" s="1135">
        <v>200230</v>
      </c>
    </row>
    <row r="42" spans="2:13" ht="27.75" customHeight="1" x14ac:dyDescent="0.15">
      <c r="B42" s="1136"/>
      <c r="C42" s="1137"/>
      <c r="D42" s="1138"/>
      <c r="E42" s="1139" t="s">
        <v>537</v>
      </c>
      <c r="F42" s="1139"/>
      <c r="G42" s="1139"/>
      <c r="H42" s="1140"/>
      <c r="I42" s="1141">
        <v>26</v>
      </c>
      <c r="J42" s="1142">
        <v>17</v>
      </c>
      <c r="K42" s="1142">
        <v>14</v>
      </c>
      <c r="L42" s="1142">
        <v>11</v>
      </c>
      <c r="M42" s="1143">
        <v>8</v>
      </c>
    </row>
    <row r="43" spans="2:13" ht="27.75" customHeight="1" x14ac:dyDescent="0.15">
      <c r="B43" s="1136"/>
      <c r="C43" s="1137"/>
      <c r="D43" s="1138"/>
      <c r="E43" s="1139" t="s">
        <v>538</v>
      </c>
      <c r="F43" s="1139"/>
      <c r="G43" s="1139"/>
      <c r="H43" s="1140"/>
      <c r="I43" s="1141">
        <v>31825</v>
      </c>
      <c r="J43" s="1142">
        <v>31342</v>
      </c>
      <c r="K43" s="1142">
        <v>28990</v>
      </c>
      <c r="L43" s="1142">
        <v>24477</v>
      </c>
      <c r="M43" s="1143">
        <v>19728</v>
      </c>
    </row>
    <row r="44" spans="2:13" ht="27.75" customHeight="1" x14ac:dyDescent="0.15">
      <c r="B44" s="1136"/>
      <c r="C44" s="1137"/>
      <c r="D44" s="1138"/>
      <c r="E44" s="1139" t="s">
        <v>539</v>
      </c>
      <c r="F44" s="1139"/>
      <c r="G44" s="1139"/>
      <c r="H44" s="1140"/>
      <c r="I44" s="1141" t="s">
        <v>447</v>
      </c>
      <c r="J44" s="1142" t="s">
        <v>447</v>
      </c>
      <c r="K44" s="1142" t="s">
        <v>447</v>
      </c>
      <c r="L44" s="1142" t="s">
        <v>447</v>
      </c>
      <c r="M44" s="1143" t="s">
        <v>447</v>
      </c>
    </row>
    <row r="45" spans="2:13" ht="27.75" customHeight="1" x14ac:dyDescent="0.15">
      <c r="B45" s="1136"/>
      <c r="C45" s="1137"/>
      <c r="D45" s="1138"/>
      <c r="E45" s="1139" t="s">
        <v>540</v>
      </c>
      <c r="F45" s="1139"/>
      <c r="G45" s="1139"/>
      <c r="H45" s="1140"/>
      <c r="I45" s="1141">
        <v>19646</v>
      </c>
      <c r="J45" s="1142">
        <v>18655</v>
      </c>
      <c r="K45" s="1142">
        <v>18053</v>
      </c>
      <c r="L45" s="1142">
        <v>17108</v>
      </c>
      <c r="M45" s="1143">
        <v>16886</v>
      </c>
    </row>
    <row r="46" spans="2:13" ht="27.75" customHeight="1" x14ac:dyDescent="0.15">
      <c r="B46" s="1136"/>
      <c r="C46" s="1137"/>
      <c r="D46" s="1144"/>
      <c r="E46" s="1139" t="s">
        <v>541</v>
      </c>
      <c r="F46" s="1139"/>
      <c r="G46" s="1139"/>
      <c r="H46" s="1140"/>
      <c r="I46" s="1141" t="s">
        <v>447</v>
      </c>
      <c r="J46" s="1142" t="s">
        <v>447</v>
      </c>
      <c r="K46" s="1142" t="s">
        <v>447</v>
      </c>
      <c r="L46" s="1142" t="s">
        <v>447</v>
      </c>
      <c r="M46" s="1143" t="s">
        <v>447</v>
      </c>
    </row>
    <row r="47" spans="2:13" ht="27.75" customHeight="1" x14ac:dyDescent="0.15">
      <c r="B47" s="1136"/>
      <c r="C47" s="1137"/>
      <c r="D47" s="1145"/>
      <c r="E47" s="1146" t="s">
        <v>542</v>
      </c>
      <c r="F47" s="1147"/>
      <c r="G47" s="1147"/>
      <c r="H47" s="1148"/>
      <c r="I47" s="1141" t="s">
        <v>447</v>
      </c>
      <c r="J47" s="1142" t="s">
        <v>447</v>
      </c>
      <c r="K47" s="1142" t="s">
        <v>447</v>
      </c>
      <c r="L47" s="1142" t="s">
        <v>447</v>
      </c>
      <c r="M47" s="1143" t="s">
        <v>447</v>
      </c>
    </row>
    <row r="48" spans="2:13" ht="27.75" customHeight="1" x14ac:dyDescent="0.15">
      <c r="B48" s="1136"/>
      <c r="C48" s="1137"/>
      <c r="D48" s="1138"/>
      <c r="E48" s="1139" t="s">
        <v>543</v>
      </c>
      <c r="F48" s="1139"/>
      <c r="G48" s="1139"/>
      <c r="H48" s="1140"/>
      <c r="I48" s="1141" t="s">
        <v>447</v>
      </c>
      <c r="J48" s="1142" t="s">
        <v>447</v>
      </c>
      <c r="K48" s="1142" t="s">
        <v>447</v>
      </c>
      <c r="L48" s="1142" t="s">
        <v>447</v>
      </c>
      <c r="M48" s="1143" t="s">
        <v>447</v>
      </c>
    </row>
    <row r="49" spans="2:13" ht="27.75" customHeight="1" x14ac:dyDescent="0.15">
      <c r="B49" s="1149"/>
      <c r="C49" s="1150"/>
      <c r="D49" s="1138"/>
      <c r="E49" s="1139" t="s">
        <v>544</v>
      </c>
      <c r="F49" s="1139"/>
      <c r="G49" s="1139"/>
      <c r="H49" s="1140"/>
      <c r="I49" s="1141" t="s">
        <v>447</v>
      </c>
      <c r="J49" s="1142" t="s">
        <v>447</v>
      </c>
      <c r="K49" s="1142" t="s">
        <v>447</v>
      </c>
      <c r="L49" s="1142" t="s">
        <v>447</v>
      </c>
      <c r="M49" s="1143" t="s">
        <v>447</v>
      </c>
    </row>
    <row r="50" spans="2:13" ht="27.75" customHeight="1" x14ac:dyDescent="0.15">
      <c r="B50" s="1151" t="s">
        <v>545</v>
      </c>
      <c r="C50" s="1152"/>
      <c r="D50" s="1153"/>
      <c r="E50" s="1139" t="s">
        <v>546</v>
      </c>
      <c r="F50" s="1139"/>
      <c r="G50" s="1139"/>
      <c r="H50" s="1140"/>
      <c r="I50" s="1141">
        <v>5271</v>
      </c>
      <c r="J50" s="1142">
        <v>4790</v>
      </c>
      <c r="K50" s="1142">
        <v>5466</v>
      </c>
      <c r="L50" s="1142">
        <v>7115</v>
      </c>
      <c r="M50" s="1143">
        <v>11118</v>
      </c>
    </row>
    <row r="51" spans="2:13" ht="27.75" customHeight="1" x14ac:dyDescent="0.15">
      <c r="B51" s="1136"/>
      <c r="C51" s="1137"/>
      <c r="D51" s="1138"/>
      <c r="E51" s="1139" t="s">
        <v>547</v>
      </c>
      <c r="F51" s="1139"/>
      <c r="G51" s="1139"/>
      <c r="H51" s="1140"/>
      <c r="I51" s="1141">
        <v>27782</v>
      </c>
      <c r="J51" s="1142">
        <v>27516</v>
      </c>
      <c r="K51" s="1142">
        <v>28418</v>
      </c>
      <c r="L51" s="1142">
        <v>30679</v>
      </c>
      <c r="M51" s="1143">
        <v>28472</v>
      </c>
    </row>
    <row r="52" spans="2:13" ht="27.75" customHeight="1" x14ac:dyDescent="0.15">
      <c r="B52" s="1149"/>
      <c r="C52" s="1150"/>
      <c r="D52" s="1138"/>
      <c r="E52" s="1139" t="s">
        <v>548</v>
      </c>
      <c r="F52" s="1139"/>
      <c r="G52" s="1139"/>
      <c r="H52" s="1140"/>
      <c r="I52" s="1141">
        <v>118294</v>
      </c>
      <c r="J52" s="1142">
        <v>118836</v>
      </c>
      <c r="K52" s="1142">
        <v>119957</v>
      </c>
      <c r="L52" s="1142">
        <v>122211</v>
      </c>
      <c r="M52" s="1143">
        <v>121577</v>
      </c>
    </row>
    <row r="53" spans="2:13" ht="27.75" customHeight="1" thickBot="1" x14ac:dyDescent="0.2">
      <c r="B53" s="1154" t="s">
        <v>520</v>
      </c>
      <c r="C53" s="1155"/>
      <c r="D53" s="1156"/>
      <c r="E53" s="1157" t="s">
        <v>549</v>
      </c>
      <c r="F53" s="1157"/>
      <c r="G53" s="1157"/>
      <c r="H53" s="1158"/>
      <c r="I53" s="1159">
        <v>106240</v>
      </c>
      <c r="J53" s="1160">
        <v>101361</v>
      </c>
      <c r="K53" s="1160">
        <v>91841</v>
      </c>
      <c r="L53" s="1160">
        <v>82636</v>
      </c>
      <c r="M53" s="1161">
        <v>75687</v>
      </c>
    </row>
    <row r="54" spans="2:13" ht="27.75" customHeight="1" x14ac:dyDescent="0.15">
      <c r="B54" s="1162" t="s">
        <v>550</v>
      </c>
      <c r="C54" s="1163"/>
      <c r="D54" s="1163"/>
      <c r="E54" s="1164"/>
      <c r="F54" s="1164"/>
      <c r="G54" s="1164"/>
      <c r="H54" s="1164"/>
      <c r="I54" s="1165"/>
      <c r="J54" s="1165"/>
      <c r="K54" s="1165"/>
      <c r="L54" s="1165"/>
      <c r="M54" s="1165"/>
    </row>
    <row r="55" spans="2:13" x14ac:dyDescent="0.15"/>
  </sheetData>
  <sheetProtection algorithmName="SHA-512" hashValue="Tk2h0tt35NKQ3FGtBCaYEUZZsjE6uBu+L8eMPLME+uOyDjRJ8PDH/s69qPVnCq2N2pbJpo11/7TcqH+SwHkjYQ==" saltValue="omqNibZ8l3sGkxa3cRa32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5D7AB-3567-414F-B17E-2442FD537717}">
  <sheetPr>
    <pageSetUpPr fitToPage="1"/>
  </sheetPr>
  <dimension ref="B1:W64"/>
  <sheetViews>
    <sheetView showGridLines="0" zoomScale="90" zoomScaleNormal="90" zoomScaleSheetLayoutView="100" workbookViewId="0"/>
  </sheetViews>
  <sheetFormatPr defaultColWidth="0" defaultRowHeight="13.5" customHeight="1" zeroHeight="1" x14ac:dyDescent="0.15"/>
  <cols>
    <col min="1" max="1" width="8.25" style="991" customWidth="1"/>
    <col min="2" max="2" width="16.375" style="991" customWidth="1"/>
    <col min="3" max="5" width="26.25" style="991" customWidth="1"/>
    <col min="6" max="8" width="24.25" style="991" customWidth="1"/>
    <col min="9" max="14" width="26" style="991" customWidth="1"/>
    <col min="15" max="15" width="6.125" style="991" customWidth="1"/>
    <col min="16" max="16" width="9" style="991" hidden="1" customWidth="1"/>
    <col min="17" max="20" width="0" style="991" hidden="1" customWidth="1"/>
    <col min="21" max="21" width="9" style="991" hidden="1" customWidth="1"/>
    <col min="22" max="22" width="0" style="991" hidden="1" customWidth="1"/>
    <col min="23" max="23" width="9" style="991" hidden="1" customWidth="1"/>
    <col min="24" max="16384" width="0" style="99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992"/>
      <c r="C53" s="992"/>
      <c r="D53" s="992"/>
      <c r="E53" s="992"/>
      <c r="F53" s="992"/>
      <c r="G53" s="992"/>
      <c r="H53" s="1166" t="s">
        <v>551</v>
      </c>
    </row>
    <row r="54" spans="2:8" ht="29.25" customHeight="1" thickBot="1" x14ac:dyDescent="0.25">
      <c r="B54" s="1167" t="s">
        <v>25</v>
      </c>
      <c r="C54" s="1168"/>
      <c r="D54" s="1168"/>
      <c r="E54" s="1169" t="s">
        <v>486</v>
      </c>
      <c r="F54" s="1170" t="s">
        <v>5</v>
      </c>
      <c r="G54" s="1170" t="s">
        <v>6</v>
      </c>
      <c r="H54" s="1171" t="s">
        <v>7</v>
      </c>
    </row>
    <row r="55" spans="2:8" ht="52.5" customHeight="1" x14ac:dyDescent="0.15">
      <c r="B55" s="1172"/>
      <c r="C55" s="1173" t="s">
        <v>118</v>
      </c>
      <c r="D55" s="1173"/>
      <c r="E55" s="1174"/>
      <c r="F55" s="1175">
        <v>1433</v>
      </c>
      <c r="G55" s="1175">
        <v>2240</v>
      </c>
      <c r="H55" s="1176">
        <v>3641</v>
      </c>
    </row>
    <row r="56" spans="2:8" ht="52.5" customHeight="1" x14ac:dyDescent="0.15">
      <c r="B56" s="1177"/>
      <c r="C56" s="1178" t="s">
        <v>552</v>
      </c>
      <c r="D56" s="1178"/>
      <c r="E56" s="1179"/>
      <c r="F56" s="1180">
        <v>15</v>
      </c>
      <c r="G56" s="1180">
        <v>125</v>
      </c>
      <c r="H56" s="1181">
        <v>2234</v>
      </c>
    </row>
    <row r="57" spans="2:8" ht="53.25" customHeight="1" x14ac:dyDescent="0.15">
      <c r="B57" s="1177"/>
      <c r="C57" s="1182" t="s">
        <v>123</v>
      </c>
      <c r="D57" s="1182"/>
      <c r="E57" s="1183"/>
      <c r="F57" s="1184">
        <v>6168</v>
      </c>
      <c r="G57" s="1184">
        <v>6299</v>
      </c>
      <c r="H57" s="1185">
        <v>6243</v>
      </c>
    </row>
    <row r="58" spans="2:8" ht="45.75" customHeight="1" x14ac:dyDescent="0.15">
      <c r="B58" s="1186"/>
      <c r="C58" s="1187" t="s">
        <v>553</v>
      </c>
      <c r="D58" s="1188"/>
      <c r="E58" s="1189"/>
      <c r="F58" s="1190">
        <v>4000</v>
      </c>
      <c r="G58" s="1190">
        <v>4000</v>
      </c>
      <c r="H58" s="1191">
        <v>4000</v>
      </c>
    </row>
    <row r="59" spans="2:8" ht="45.75" customHeight="1" x14ac:dyDescent="0.15">
      <c r="B59" s="1186"/>
      <c r="C59" s="1187" t="s">
        <v>554</v>
      </c>
      <c r="D59" s="1188"/>
      <c r="E59" s="1189"/>
      <c r="F59" s="1190">
        <v>1815</v>
      </c>
      <c r="G59" s="1190">
        <v>1827</v>
      </c>
      <c r="H59" s="1191">
        <v>1815</v>
      </c>
    </row>
    <row r="60" spans="2:8" ht="45.75" customHeight="1" x14ac:dyDescent="0.15">
      <c r="B60" s="1186"/>
      <c r="C60" s="1187" t="s">
        <v>555</v>
      </c>
      <c r="D60" s="1188"/>
      <c r="E60" s="1189"/>
      <c r="F60" s="1190">
        <v>212</v>
      </c>
      <c r="G60" s="1190">
        <v>209</v>
      </c>
      <c r="H60" s="1191">
        <v>231</v>
      </c>
    </row>
    <row r="61" spans="2:8" ht="45.75" customHeight="1" x14ac:dyDescent="0.15">
      <c r="B61" s="1186"/>
      <c r="C61" s="1187" t="s">
        <v>556</v>
      </c>
      <c r="D61" s="1188"/>
      <c r="E61" s="1189"/>
      <c r="F61" s="1190">
        <v>47</v>
      </c>
      <c r="G61" s="1190">
        <v>72</v>
      </c>
      <c r="H61" s="1191">
        <v>71</v>
      </c>
    </row>
    <row r="62" spans="2:8" ht="45.75" customHeight="1" thickBot="1" x14ac:dyDescent="0.2">
      <c r="B62" s="1192"/>
      <c r="C62" s="1193" t="s">
        <v>557</v>
      </c>
      <c r="D62" s="1194"/>
      <c r="E62" s="1195"/>
      <c r="F62" s="1196">
        <v>65</v>
      </c>
      <c r="G62" s="1196">
        <v>97</v>
      </c>
      <c r="H62" s="1197">
        <v>47</v>
      </c>
    </row>
    <row r="63" spans="2:8" ht="52.5" customHeight="1" thickBot="1" x14ac:dyDescent="0.2">
      <c r="B63" s="1198"/>
      <c r="C63" s="1199" t="s">
        <v>558</v>
      </c>
      <c r="D63" s="1199"/>
      <c r="E63" s="1200"/>
      <c r="F63" s="1201">
        <v>7616</v>
      </c>
      <c r="G63" s="1201">
        <v>8665</v>
      </c>
      <c r="H63" s="1202">
        <v>12117</v>
      </c>
    </row>
    <row r="64" spans="2:8" x14ac:dyDescent="0.15"/>
  </sheetData>
  <sheetProtection algorithmName="SHA-512" hashValue="6AOTxjnWyMgD5kAvlVdDQ3Z9KTFtNMCT1rtGhiJisYuNhQpmp9VB8mAluPQ7nJw/j9zfehl85ZRgnd1XCfMbug==" saltValue="T77UR0oBGmmMtioId7H+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zoomScale="55" zoomScaleNormal="55"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40" t="s">
        <v>16</v>
      </c>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2"/>
    </row>
    <row r="44" spans="2:109" x14ac:dyDescent="0.15">
      <c r="B44" s="10"/>
      <c r="AN44" s="43"/>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5"/>
    </row>
    <row r="45" spans="2:109" x14ac:dyDescent="0.15">
      <c r="B45" s="10"/>
      <c r="AN45" s="43"/>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5"/>
    </row>
    <row r="46" spans="2:109" x14ac:dyDescent="0.15">
      <c r="B46" s="10"/>
      <c r="AN46" s="43"/>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5"/>
    </row>
    <row r="47" spans="2:109" x14ac:dyDescent="0.15">
      <c r="B47" s="10"/>
      <c r="AN47" s="46"/>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8"/>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49"/>
      <c r="H50" s="49"/>
      <c r="I50" s="49"/>
      <c r="J50" s="49"/>
      <c r="K50" s="20"/>
      <c r="L50" s="20"/>
      <c r="M50" s="21"/>
      <c r="N50" s="21"/>
      <c r="AN50" s="50"/>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2"/>
      <c r="BP50" s="53" t="s">
        <v>3</v>
      </c>
      <c r="BQ50" s="53"/>
      <c r="BR50" s="53"/>
      <c r="BS50" s="53"/>
      <c r="BT50" s="53"/>
      <c r="BU50" s="53"/>
      <c r="BV50" s="53"/>
      <c r="BW50" s="53"/>
      <c r="BX50" s="53" t="s">
        <v>4</v>
      </c>
      <c r="BY50" s="53"/>
      <c r="BZ50" s="53"/>
      <c r="CA50" s="53"/>
      <c r="CB50" s="53"/>
      <c r="CC50" s="53"/>
      <c r="CD50" s="53"/>
      <c r="CE50" s="53"/>
      <c r="CF50" s="53" t="s">
        <v>5</v>
      </c>
      <c r="CG50" s="53"/>
      <c r="CH50" s="53"/>
      <c r="CI50" s="53"/>
      <c r="CJ50" s="53"/>
      <c r="CK50" s="53"/>
      <c r="CL50" s="53"/>
      <c r="CM50" s="53"/>
      <c r="CN50" s="53" t="s">
        <v>6</v>
      </c>
      <c r="CO50" s="53"/>
      <c r="CP50" s="53"/>
      <c r="CQ50" s="53"/>
      <c r="CR50" s="53"/>
      <c r="CS50" s="53"/>
      <c r="CT50" s="53"/>
      <c r="CU50" s="53"/>
      <c r="CV50" s="53" t="s">
        <v>7</v>
      </c>
      <c r="CW50" s="53"/>
      <c r="CX50" s="53"/>
      <c r="CY50" s="53"/>
      <c r="CZ50" s="53"/>
      <c r="DA50" s="53"/>
      <c r="DB50" s="53"/>
      <c r="DC50" s="53"/>
    </row>
    <row r="51" spans="1:109" ht="13.5" customHeight="1" x14ac:dyDescent="0.15">
      <c r="B51" s="10"/>
      <c r="G51" s="54"/>
      <c r="H51" s="54"/>
      <c r="I51" s="57"/>
      <c r="J51" s="57"/>
      <c r="K51" s="55"/>
      <c r="L51" s="55"/>
      <c r="M51" s="55"/>
      <c r="N51" s="55"/>
      <c r="AM51" s="19"/>
      <c r="AN51" s="56" t="s">
        <v>8</v>
      </c>
      <c r="AO51" s="56"/>
      <c r="AP51" s="56"/>
      <c r="AQ51" s="56"/>
      <c r="AR51" s="56"/>
      <c r="AS51" s="56"/>
      <c r="AT51" s="56"/>
      <c r="AU51" s="56"/>
      <c r="AV51" s="56"/>
      <c r="AW51" s="56"/>
      <c r="AX51" s="56"/>
      <c r="AY51" s="56"/>
      <c r="AZ51" s="56"/>
      <c r="BA51" s="56"/>
      <c r="BB51" s="56" t="s">
        <v>9</v>
      </c>
      <c r="BC51" s="56"/>
      <c r="BD51" s="56"/>
      <c r="BE51" s="56"/>
      <c r="BF51" s="56"/>
      <c r="BG51" s="56"/>
      <c r="BH51" s="56"/>
      <c r="BI51" s="56"/>
      <c r="BJ51" s="56"/>
      <c r="BK51" s="56"/>
      <c r="BL51" s="56"/>
      <c r="BM51" s="56"/>
      <c r="BN51" s="56"/>
      <c r="BO51" s="56"/>
      <c r="BP51" s="39">
        <v>161.1</v>
      </c>
      <c r="BQ51" s="39"/>
      <c r="BR51" s="39"/>
      <c r="BS51" s="39"/>
      <c r="BT51" s="39"/>
      <c r="BU51" s="39"/>
      <c r="BV51" s="39"/>
      <c r="BW51" s="39"/>
      <c r="BX51" s="39">
        <v>153</v>
      </c>
      <c r="BY51" s="39"/>
      <c r="BZ51" s="39"/>
      <c r="CA51" s="39"/>
      <c r="CB51" s="39"/>
      <c r="CC51" s="39"/>
      <c r="CD51" s="39"/>
      <c r="CE51" s="39"/>
      <c r="CF51" s="39">
        <v>137.30000000000001</v>
      </c>
      <c r="CG51" s="39"/>
      <c r="CH51" s="39"/>
      <c r="CI51" s="39"/>
      <c r="CJ51" s="39"/>
      <c r="CK51" s="39"/>
      <c r="CL51" s="39"/>
      <c r="CM51" s="39"/>
      <c r="CN51" s="39">
        <v>119.7</v>
      </c>
      <c r="CO51" s="39"/>
      <c r="CP51" s="39"/>
      <c r="CQ51" s="39"/>
      <c r="CR51" s="39"/>
      <c r="CS51" s="39"/>
      <c r="CT51" s="39"/>
      <c r="CU51" s="39"/>
      <c r="CV51" s="39">
        <v>103.7</v>
      </c>
      <c r="CW51" s="39"/>
      <c r="CX51" s="39"/>
      <c r="CY51" s="39"/>
      <c r="CZ51" s="39"/>
      <c r="DA51" s="39"/>
      <c r="DB51" s="39"/>
      <c r="DC51" s="39"/>
    </row>
    <row r="52" spans="1:109" x14ac:dyDescent="0.15">
      <c r="B52" s="10"/>
      <c r="G52" s="54"/>
      <c r="H52" s="54"/>
      <c r="I52" s="57"/>
      <c r="J52" s="57"/>
      <c r="K52" s="55"/>
      <c r="L52" s="55"/>
      <c r="M52" s="55"/>
      <c r="N52" s="55"/>
      <c r="AM52" s="19"/>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row>
    <row r="53" spans="1:109" x14ac:dyDescent="0.15">
      <c r="A53" s="18"/>
      <c r="B53" s="10"/>
      <c r="G53" s="54"/>
      <c r="H53" s="54"/>
      <c r="I53" s="49"/>
      <c r="J53" s="49"/>
      <c r="K53" s="55"/>
      <c r="L53" s="55"/>
      <c r="M53" s="55"/>
      <c r="N53" s="55"/>
      <c r="AM53" s="19"/>
      <c r="AN53" s="56"/>
      <c r="AO53" s="56"/>
      <c r="AP53" s="56"/>
      <c r="AQ53" s="56"/>
      <c r="AR53" s="56"/>
      <c r="AS53" s="56"/>
      <c r="AT53" s="56"/>
      <c r="AU53" s="56"/>
      <c r="AV53" s="56"/>
      <c r="AW53" s="56"/>
      <c r="AX53" s="56"/>
      <c r="AY53" s="56"/>
      <c r="AZ53" s="56"/>
      <c r="BA53" s="56"/>
      <c r="BB53" s="56" t="s">
        <v>10</v>
      </c>
      <c r="BC53" s="56"/>
      <c r="BD53" s="56"/>
      <c r="BE53" s="56"/>
      <c r="BF53" s="56"/>
      <c r="BG53" s="56"/>
      <c r="BH53" s="56"/>
      <c r="BI53" s="56"/>
      <c r="BJ53" s="56"/>
      <c r="BK53" s="56"/>
      <c r="BL53" s="56"/>
      <c r="BM53" s="56"/>
      <c r="BN53" s="56"/>
      <c r="BO53" s="56"/>
      <c r="BP53" s="39">
        <v>67.8</v>
      </c>
      <c r="BQ53" s="39"/>
      <c r="BR53" s="39"/>
      <c r="BS53" s="39"/>
      <c r="BT53" s="39"/>
      <c r="BU53" s="39"/>
      <c r="BV53" s="39"/>
      <c r="BW53" s="39"/>
      <c r="BX53" s="39">
        <v>69.7</v>
      </c>
      <c r="BY53" s="39"/>
      <c r="BZ53" s="39"/>
      <c r="CA53" s="39"/>
      <c r="CB53" s="39"/>
      <c r="CC53" s="39"/>
      <c r="CD53" s="39"/>
      <c r="CE53" s="39"/>
      <c r="CF53" s="39">
        <v>71.099999999999994</v>
      </c>
      <c r="CG53" s="39"/>
      <c r="CH53" s="39"/>
      <c r="CI53" s="39"/>
      <c r="CJ53" s="39"/>
      <c r="CK53" s="39"/>
      <c r="CL53" s="39"/>
      <c r="CM53" s="39"/>
      <c r="CN53" s="39">
        <v>71.599999999999994</v>
      </c>
      <c r="CO53" s="39"/>
      <c r="CP53" s="39"/>
      <c r="CQ53" s="39"/>
      <c r="CR53" s="39"/>
      <c r="CS53" s="39"/>
      <c r="CT53" s="39"/>
      <c r="CU53" s="39"/>
      <c r="CV53" s="39">
        <v>72.2</v>
      </c>
      <c r="CW53" s="39"/>
      <c r="CX53" s="39"/>
      <c r="CY53" s="39"/>
      <c r="CZ53" s="39"/>
      <c r="DA53" s="39"/>
      <c r="DB53" s="39"/>
      <c r="DC53" s="39"/>
    </row>
    <row r="54" spans="1:109" x14ac:dyDescent="0.15">
      <c r="A54" s="18"/>
      <c r="B54" s="10"/>
      <c r="G54" s="54"/>
      <c r="H54" s="54"/>
      <c r="I54" s="49"/>
      <c r="J54" s="49"/>
      <c r="K54" s="55"/>
      <c r="L54" s="55"/>
      <c r="M54" s="55"/>
      <c r="N54" s="55"/>
      <c r="AM54" s="19"/>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row>
    <row r="55" spans="1:109" x14ac:dyDescent="0.15">
      <c r="A55" s="18"/>
      <c r="B55" s="10"/>
      <c r="G55" s="49"/>
      <c r="H55" s="49"/>
      <c r="I55" s="49"/>
      <c r="J55" s="49"/>
      <c r="K55" s="55"/>
      <c r="L55" s="55"/>
      <c r="M55" s="55"/>
      <c r="N55" s="55"/>
      <c r="AN55" s="53" t="s">
        <v>11</v>
      </c>
      <c r="AO55" s="53"/>
      <c r="AP55" s="53"/>
      <c r="AQ55" s="53"/>
      <c r="AR55" s="53"/>
      <c r="AS55" s="53"/>
      <c r="AT55" s="53"/>
      <c r="AU55" s="53"/>
      <c r="AV55" s="53"/>
      <c r="AW55" s="53"/>
      <c r="AX55" s="53"/>
      <c r="AY55" s="53"/>
      <c r="AZ55" s="53"/>
      <c r="BA55" s="53"/>
      <c r="BB55" s="56" t="s">
        <v>9</v>
      </c>
      <c r="BC55" s="56"/>
      <c r="BD55" s="56"/>
      <c r="BE55" s="56"/>
      <c r="BF55" s="56"/>
      <c r="BG55" s="56"/>
      <c r="BH55" s="56"/>
      <c r="BI55" s="56"/>
      <c r="BJ55" s="56"/>
      <c r="BK55" s="56"/>
      <c r="BL55" s="56"/>
      <c r="BM55" s="56"/>
      <c r="BN55" s="56"/>
      <c r="BO55" s="56"/>
      <c r="BP55" s="39">
        <v>37.6</v>
      </c>
      <c r="BQ55" s="39"/>
      <c r="BR55" s="39"/>
      <c r="BS55" s="39"/>
      <c r="BT55" s="39"/>
      <c r="BU55" s="39"/>
      <c r="BV55" s="39"/>
      <c r="BW55" s="39"/>
      <c r="BX55" s="39">
        <v>34</v>
      </c>
      <c r="BY55" s="39"/>
      <c r="BZ55" s="39"/>
      <c r="CA55" s="39"/>
      <c r="CB55" s="39"/>
      <c r="CC55" s="39"/>
      <c r="CD55" s="39"/>
      <c r="CE55" s="39"/>
      <c r="CF55" s="39">
        <v>33.9</v>
      </c>
      <c r="CG55" s="39"/>
      <c r="CH55" s="39"/>
      <c r="CI55" s="39"/>
      <c r="CJ55" s="39"/>
      <c r="CK55" s="39"/>
      <c r="CL55" s="39"/>
      <c r="CM55" s="39"/>
      <c r="CN55" s="39">
        <v>31.5</v>
      </c>
      <c r="CO55" s="39"/>
      <c r="CP55" s="39"/>
      <c r="CQ55" s="39"/>
      <c r="CR55" s="39"/>
      <c r="CS55" s="39"/>
      <c r="CT55" s="39"/>
      <c r="CU55" s="39"/>
      <c r="CV55" s="39">
        <v>23.4</v>
      </c>
      <c r="CW55" s="39"/>
      <c r="CX55" s="39"/>
      <c r="CY55" s="39"/>
      <c r="CZ55" s="39"/>
      <c r="DA55" s="39"/>
      <c r="DB55" s="39"/>
      <c r="DC55" s="39"/>
    </row>
    <row r="56" spans="1:109" x14ac:dyDescent="0.15">
      <c r="A56" s="18"/>
      <c r="B56" s="10"/>
      <c r="G56" s="49"/>
      <c r="H56" s="49"/>
      <c r="I56" s="49"/>
      <c r="J56" s="49"/>
      <c r="K56" s="55"/>
      <c r="L56" s="55"/>
      <c r="M56" s="55"/>
      <c r="N56" s="55"/>
      <c r="AN56" s="53"/>
      <c r="AO56" s="53"/>
      <c r="AP56" s="53"/>
      <c r="AQ56" s="53"/>
      <c r="AR56" s="53"/>
      <c r="AS56" s="53"/>
      <c r="AT56" s="53"/>
      <c r="AU56" s="53"/>
      <c r="AV56" s="53"/>
      <c r="AW56" s="53"/>
      <c r="AX56" s="53"/>
      <c r="AY56" s="53"/>
      <c r="AZ56" s="53"/>
      <c r="BA56" s="53"/>
      <c r="BB56" s="56"/>
      <c r="BC56" s="56"/>
      <c r="BD56" s="56"/>
      <c r="BE56" s="56"/>
      <c r="BF56" s="56"/>
      <c r="BG56" s="56"/>
      <c r="BH56" s="56"/>
      <c r="BI56" s="56"/>
      <c r="BJ56" s="56"/>
      <c r="BK56" s="56"/>
      <c r="BL56" s="56"/>
      <c r="BM56" s="56"/>
      <c r="BN56" s="56"/>
      <c r="BO56" s="56"/>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row>
    <row r="57" spans="1:109" s="18" customFormat="1" x14ac:dyDescent="0.15">
      <c r="B57" s="22"/>
      <c r="G57" s="49"/>
      <c r="H57" s="49"/>
      <c r="I57" s="58"/>
      <c r="J57" s="58"/>
      <c r="K57" s="55"/>
      <c r="L57" s="55"/>
      <c r="M57" s="55"/>
      <c r="N57" s="55"/>
      <c r="AM57" s="3"/>
      <c r="AN57" s="53"/>
      <c r="AO57" s="53"/>
      <c r="AP57" s="53"/>
      <c r="AQ57" s="53"/>
      <c r="AR57" s="53"/>
      <c r="AS57" s="53"/>
      <c r="AT57" s="53"/>
      <c r="AU57" s="53"/>
      <c r="AV57" s="53"/>
      <c r="AW57" s="53"/>
      <c r="AX57" s="53"/>
      <c r="AY57" s="53"/>
      <c r="AZ57" s="53"/>
      <c r="BA57" s="53"/>
      <c r="BB57" s="56" t="s">
        <v>10</v>
      </c>
      <c r="BC57" s="56"/>
      <c r="BD57" s="56"/>
      <c r="BE57" s="56"/>
      <c r="BF57" s="56"/>
      <c r="BG57" s="56"/>
      <c r="BH57" s="56"/>
      <c r="BI57" s="56"/>
      <c r="BJ57" s="56"/>
      <c r="BK57" s="56"/>
      <c r="BL57" s="56"/>
      <c r="BM57" s="56"/>
      <c r="BN57" s="56"/>
      <c r="BO57" s="56"/>
      <c r="BP57" s="39">
        <v>60</v>
      </c>
      <c r="BQ57" s="39"/>
      <c r="BR57" s="39"/>
      <c r="BS57" s="39"/>
      <c r="BT57" s="39"/>
      <c r="BU57" s="39"/>
      <c r="BV57" s="39"/>
      <c r="BW57" s="39"/>
      <c r="BX57" s="39">
        <v>61.1</v>
      </c>
      <c r="BY57" s="39"/>
      <c r="BZ57" s="39"/>
      <c r="CA57" s="39"/>
      <c r="CB57" s="39"/>
      <c r="CC57" s="39"/>
      <c r="CD57" s="39"/>
      <c r="CE57" s="39"/>
      <c r="CF57" s="39">
        <v>61.9</v>
      </c>
      <c r="CG57" s="39"/>
      <c r="CH57" s="39"/>
      <c r="CI57" s="39"/>
      <c r="CJ57" s="39"/>
      <c r="CK57" s="39"/>
      <c r="CL57" s="39"/>
      <c r="CM57" s="39"/>
      <c r="CN57" s="39">
        <v>62.7</v>
      </c>
      <c r="CO57" s="39"/>
      <c r="CP57" s="39"/>
      <c r="CQ57" s="39"/>
      <c r="CR57" s="39"/>
      <c r="CS57" s="39"/>
      <c r="CT57" s="39"/>
      <c r="CU57" s="39"/>
      <c r="CV57" s="39">
        <v>63.9</v>
      </c>
      <c r="CW57" s="39"/>
      <c r="CX57" s="39"/>
      <c r="CY57" s="39"/>
      <c r="CZ57" s="39"/>
      <c r="DA57" s="39"/>
      <c r="DB57" s="39"/>
      <c r="DC57" s="39"/>
      <c r="DD57" s="23"/>
      <c r="DE57" s="22"/>
    </row>
    <row r="58" spans="1:109" s="18" customFormat="1" x14ac:dyDescent="0.15">
      <c r="A58" s="3"/>
      <c r="B58" s="22"/>
      <c r="G58" s="49"/>
      <c r="H58" s="49"/>
      <c r="I58" s="58"/>
      <c r="J58" s="58"/>
      <c r="K58" s="55"/>
      <c r="L58" s="55"/>
      <c r="M58" s="55"/>
      <c r="N58" s="55"/>
      <c r="AM58" s="3"/>
      <c r="AN58" s="53"/>
      <c r="AO58" s="53"/>
      <c r="AP58" s="53"/>
      <c r="AQ58" s="53"/>
      <c r="AR58" s="53"/>
      <c r="AS58" s="53"/>
      <c r="AT58" s="53"/>
      <c r="AU58" s="53"/>
      <c r="AV58" s="53"/>
      <c r="AW58" s="53"/>
      <c r="AX58" s="53"/>
      <c r="AY58" s="53"/>
      <c r="AZ58" s="53"/>
      <c r="BA58" s="53"/>
      <c r="BB58" s="56"/>
      <c r="BC58" s="56"/>
      <c r="BD58" s="56"/>
      <c r="BE58" s="56"/>
      <c r="BF58" s="56"/>
      <c r="BG58" s="56"/>
      <c r="BH58" s="56"/>
      <c r="BI58" s="56"/>
      <c r="BJ58" s="56"/>
      <c r="BK58" s="56"/>
      <c r="BL58" s="56"/>
      <c r="BM58" s="56"/>
      <c r="BN58" s="56"/>
      <c r="BO58" s="56"/>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40" t="s">
        <v>17</v>
      </c>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2"/>
    </row>
    <row r="66" spans="2:107" x14ac:dyDescent="0.15">
      <c r="B66" s="10"/>
      <c r="AN66" s="43"/>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5"/>
    </row>
    <row r="67" spans="2:107" x14ac:dyDescent="0.15">
      <c r="B67" s="10"/>
      <c r="AN67" s="43"/>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5"/>
    </row>
    <row r="68" spans="2:107" x14ac:dyDescent="0.15">
      <c r="B68" s="10"/>
      <c r="AN68" s="43"/>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5"/>
    </row>
    <row r="69" spans="2:107" x14ac:dyDescent="0.15">
      <c r="B69" s="10"/>
      <c r="AN69" s="46"/>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8"/>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49"/>
      <c r="H72" s="49"/>
      <c r="I72" s="49"/>
      <c r="J72" s="49"/>
      <c r="K72" s="20"/>
      <c r="L72" s="20"/>
      <c r="M72" s="21"/>
      <c r="N72" s="21"/>
      <c r="AN72" s="50"/>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2"/>
      <c r="BP72" s="53" t="s">
        <v>3</v>
      </c>
      <c r="BQ72" s="53"/>
      <c r="BR72" s="53"/>
      <c r="BS72" s="53"/>
      <c r="BT72" s="53"/>
      <c r="BU72" s="53"/>
      <c r="BV72" s="53"/>
      <c r="BW72" s="53"/>
      <c r="BX72" s="53" t="s">
        <v>4</v>
      </c>
      <c r="BY72" s="53"/>
      <c r="BZ72" s="53"/>
      <c r="CA72" s="53"/>
      <c r="CB72" s="53"/>
      <c r="CC72" s="53"/>
      <c r="CD72" s="53"/>
      <c r="CE72" s="53"/>
      <c r="CF72" s="53" t="s">
        <v>5</v>
      </c>
      <c r="CG72" s="53"/>
      <c r="CH72" s="53"/>
      <c r="CI72" s="53"/>
      <c r="CJ72" s="53"/>
      <c r="CK72" s="53"/>
      <c r="CL72" s="53"/>
      <c r="CM72" s="53"/>
      <c r="CN72" s="53" t="s">
        <v>6</v>
      </c>
      <c r="CO72" s="53"/>
      <c r="CP72" s="53"/>
      <c r="CQ72" s="53"/>
      <c r="CR72" s="53"/>
      <c r="CS72" s="53"/>
      <c r="CT72" s="53"/>
      <c r="CU72" s="53"/>
      <c r="CV72" s="53" t="s">
        <v>7</v>
      </c>
      <c r="CW72" s="53"/>
      <c r="CX72" s="53"/>
      <c r="CY72" s="53"/>
      <c r="CZ72" s="53"/>
      <c r="DA72" s="53"/>
      <c r="DB72" s="53"/>
      <c r="DC72" s="53"/>
    </row>
    <row r="73" spans="2:107" x14ac:dyDescent="0.15">
      <c r="B73" s="10"/>
      <c r="G73" s="54"/>
      <c r="H73" s="54"/>
      <c r="I73" s="54"/>
      <c r="J73" s="54"/>
      <c r="K73" s="59"/>
      <c r="L73" s="59"/>
      <c r="M73" s="59"/>
      <c r="N73" s="59"/>
      <c r="AM73" s="19"/>
      <c r="AN73" s="56" t="s">
        <v>8</v>
      </c>
      <c r="AO73" s="56"/>
      <c r="AP73" s="56"/>
      <c r="AQ73" s="56"/>
      <c r="AR73" s="56"/>
      <c r="AS73" s="56"/>
      <c r="AT73" s="56"/>
      <c r="AU73" s="56"/>
      <c r="AV73" s="56"/>
      <c r="AW73" s="56"/>
      <c r="AX73" s="56"/>
      <c r="AY73" s="56"/>
      <c r="AZ73" s="56"/>
      <c r="BA73" s="56"/>
      <c r="BB73" s="56" t="s">
        <v>9</v>
      </c>
      <c r="BC73" s="56"/>
      <c r="BD73" s="56"/>
      <c r="BE73" s="56"/>
      <c r="BF73" s="56"/>
      <c r="BG73" s="56"/>
      <c r="BH73" s="56"/>
      <c r="BI73" s="56"/>
      <c r="BJ73" s="56"/>
      <c r="BK73" s="56"/>
      <c r="BL73" s="56"/>
      <c r="BM73" s="56"/>
      <c r="BN73" s="56"/>
      <c r="BO73" s="56"/>
      <c r="BP73" s="39">
        <v>161.1</v>
      </c>
      <c r="BQ73" s="39"/>
      <c r="BR73" s="39"/>
      <c r="BS73" s="39"/>
      <c r="BT73" s="39"/>
      <c r="BU73" s="39"/>
      <c r="BV73" s="39"/>
      <c r="BW73" s="39"/>
      <c r="BX73" s="39">
        <v>153</v>
      </c>
      <c r="BY73" s="39"/>
      <c r="BZ73" s="39"/>
      <c r="CA73" s="39"/>
      <c r="CB73" s="39"/>
      <c r="CC73" s="39"/>
      <c r="CD73" s="39"/>
      <c r="CE73" s="39"/>
      <c r="CF73" s="39">
        <v>137.30000000000001</v>
      </c>
      <c r="CG73" s="39"/>
      <c r="CH73" s="39"/>
      <c r="CI73" s="39"/>
      <c r="CJ73" s="39"/>
      <c r="CK73" s="39"/>
      <c r="CL73" s="39"/>
      <c r="CM73" s="39"/>
      <c r="CN73" s="39">
        <v>119.7</v>
      </c>
      <c r="CO73" s="39"/>
      <c r="CP73" s="39"/>
      <c r="CQ73" s="39"/>
      <c r="CR73" s="39"/>
      <c r="CS73" s="39"/>
      <c r="CT73" s="39"/>
      <c r="CU73" s="39"/>
      <c r="CV73" s="39">
        <v>103.7</v>
      </c>
      <c r="CW73" s="39"/>
      <c r="CX73" s="39"/>
      <c r="CY73" s="39"/>
      <c r="CZ73" s="39"/>
      <c r="DA73" s="39"/>
      <c r="DB73" s="39"/>
      <c r="DC73" s="39"/>
    </row>
    <row r="74" spans="2:107" x14ac:dyDescent="0.15">
      <c r="B74" s="10"/>
      <c r="G74" s="54"/>
      <c r="H74" s="54"/>
      <c r="I74" s="54"/>
      <c r="J74" s="54"/>
      <c r="K74" s="59"/>
      <c r="L74" s="59"/>
      <c r="M74" s="59"/>
      <c r="N74" s="59"/>
      <c r="AM74" s="19"/>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row>
    <row r="75" spans="2:107" x14ac:dyDescent="0.15">
      <c r="B75" s="10"/>
      <c r="G75" s="54"/>
      <c r="H75" s="54"/>
      <c r="I75" s="49"/>
      <c r="J75" s="49"/>
      <c r="K75" s="55"/>
      <c r="L75" s="55"/>
      <c r="M75" s="55"/>
      <c r="N75" s="55"/>
      <c r="AM75" s="19"/>
      <c r="AN75" s="56"/>
      <c r="AO75" s="56"/>
      <c r="AP75" s="56"/>
      <c r="AQ75" s="56"/>
      <c r="AR75" s="56"/>
      <c r="AS75" s="56"/>
      <c r="AT75" s="56"/>
      <c r="AU75" s="56"/>
      <c r="AV75" s="56"/>
      <c r="AW75" s="56"/>
      <c r="AX75" s="56"/>
      <c r="AY75" s="56"/>
      <c r="AZ75" s="56"/>
      <c r="BA75" s="56"/>
      <c r="BB75" s="56" t="s">
        <v>13</v>
      </c>
      <c r="BC75" s="56"/>
      <c r="BD75" s="56"/>
      <c r="BE75" s="56"/>
      <c r="BF75" s="56"/>
      <c r="BG75" s="56"/>
      <c r="BH75" s="56"/>
      <c r="BI75" s="56"/>
      <c r="BJ75" s="56"/>
      <c r="BK75" s="56"/>
      <c r="BL75" s="56"/>
      <c r="BM75" s="56"/>
      <c r="BN75" s="56"/>
      <c r="BO75" s="56"/>
      <c r="BP75" s="39">
        <v>12.7</v>
      </c>
      <c r="BQ75" s="39"/>
      <c r="BR75" s="39"/>
      <c r="BS75" s="39"/>
      <c r="BT75" s="39"/>
      <c r="BU75" s="39"/>
      <c r="BV75" s="39"/>
      <c r="BW75" s="39"/>
      <c r="BX75" s="39">
        <v>11.9</v>
      </c>
      <c r="BY75" s="39"/>
      <c r="BZ75" s="39"/>
      <c r="CA75" s="39"/>
      <c r="CB75" s="39"/>
      <c r="CC75" s="39"/>
      <c r="CD75" s="39"/>
      <c r="CE75" s="39"/>
      <c r="CF75" s="39">
        <v>11.2</v>
      </c>
      <c r="CG75" s="39"/>
      <c r="CH75" s="39"/>
      <c r="CI75" s="39"/>
      <c r="CJ75" s="39"/>
      <c r="CK75" s="39"/>
      <c r="CL75" s="39"/>
      <c r="CM75" s="39"/>
      <c r="CN75" s="39">
        <v>10.3</v>
      </c>
      <c r="CO75" s="39"/>
      <c r="CP75" s="39"/>
      <c r="CQ75" s="39"/>
      <c r="CR75" s="39"/>
      <c r="CS75" s="39"/>
      <c r="CT75" s="39"/>
      <c r="CU75" s="39"/>
      <c r="CV75" s="39">
        <v>9.9</v>
      </c>
      <c r="CW75" s="39"/>
      <c r="CX75" s="39"/>
      <c r="CY75" s="39"/>
      <c r="CZ75" s="39"/>
      <c r="DA75" s="39"/>
      <c r="DB75" s="39"/>
      <c r="DC75" s="39"/>
    </row>
    <row r="76" spans="2:107" x14ac:dyDescent="0.15">
      <c r="B76" s="10"/>
      <c r="G76" s="54"/>
      <c r="H76" s="54"/>
      <c r="I76" s="49"/>
      <c r="J76" s="49"/>
      <c r="K76" s="55"/>
      <c r="L76" s="55"/>
      <c r="M76" s="55"/>
      <c r="N76" s="55"/>
      <c r="AM76" s="19"/>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row>
    <row r="77" spans="2:107" x14ac:dyDescent="0.15">
      <c r="B77" s="10"/>
      <c r="G77" s="49"/>
      <c r="H77" s="49"/>
      <c r="I77" s="49"/>
      <c r="J77" s="49"/>
      <c r="K77" s="59"/>
      <c r="L77" s="59"/>
      <c r="M77" s="59"/>
      <c r="N77" s="59"/>
      <c r="AN77" s="53" t="s">
        <v>11</v>
      </c>
      <c r="AO77" s="53"/>
      <c r="AP77" s="53"/>
      <c r="AQ77" s="53"/>
      <c r="AR77" s="53"/>
      <c r="AS77" s="53"/>
      <c r="AT77" s="53"/>
      <c r="AU77" s="53"/>
      <c r="AV77" s="53"/>
      <c r="AW77" s="53"/>
      <c r="AX77" s="53"/>
      <c r="AY77" s="53"/>
      <c r="AZ77" s="53"/>
      <c r="BA77" s="53"/>
      <c r="BB77" s="56" t="s">
        <v>9</v>
      </c>
      <c r="BC77" s="56"/>
      <c r="BD77" s="56"/>
      <c r="BE77" s="56"/>
      <c r="BF77" s="56"/>
      <c r="BG77" s="56"/>
      <c r="BH77" s="56"/>
      <c r="BI77" s="56"/>
      <c r="BJ77" s="56"/>
      <c r="BK77" s="56"/>
      <c r="BL77" s="56"/>
      <c r="BM77" s="56"/>
      <c r="BN77" s="56"/>
      <c r="BO77" s="56"/>
      <c r="BP77" s="39">
        <v>37.6</v>
      </c>
      <c r="BQ77" s="39"/>
      <c r="BR77" s="39"/>
      <c r="BS77" s="39"/>
      <c r="BT77" s="39"/>
      <c r="BU77" s="39"/>
      <c r="BV77" s="39"/>
      <c r="BW77" s="39"/>
      <c r="BX77" s="39">
        <v>34</v>
      </c>
      <c r="BY77" s="39"/>
      <c r="BZ77" s="39"/>
      <c r="CA77" s="39"/>
      <c r="CB77" s="39"/>
      <c r="CC77" s="39"/>
      <c r="CD77" s="39"/>
      <c r="CE77" s="39"/>
      <c r="CF77" s="39">
        <v>33.9</v>
      </c>
      <c r="CG77" s="39"/>
      <c r="CH77" s="39"/>
      <c r="CI77" s="39"/>
      <c r="CJ77" s="39"/>
      <c r="CK77" s="39"/>
      <c r="CL77" s="39"/>
      <c r="CM77" s="39"/>
      <c r="CN77" s="39">
        <v>31.5</v>
      </c>
      <c r="CO77" s="39"/>
      <c r="CP77" s="39"/>
      <c r="CQ77" s="39"/>
      <c r="CR77" s="39"/>
      <c r="CS77" s="39"/>
      <c r="CT77" s="39"/>
      <c r="CU77" s="39"/>
      <c r="CV77" s="39">
        <v>23.4</v>
      </c>
      <c r="CW77" s="39"/>
      <c r="CX77" s="39"/>
      <c r="CY77" s="39"/>
      <c r="CZ77" s="39"/>
      <c r="DA77" s="39"/>
      <c r="DB77" s="39"/>
      <c r="DC77" s="39"/>
    </row>
    <row r="78" spans="2:107" x14ac:dyDescent="0.15">
      <c r="B78" s="10"/>
      <c r="G78" s="49"/>
      <c r="H78" s="49"/>
      <c r="I78" s="49"/>
      <c r="J78" s="49"/>
      <c r="K78" s="59"/>
      <c r="L78" s="59"/>
      <c r="M78" s="59"/>
      <c r="N78" s="59"/>
      <c r="AN78" s="53"/>
      <c r="AO78" s="53"/>
      <c r="AP78" s="53"/>
      <c r="AQ78" s="53"/>
      <c r="AR78" s="53"/>
      <c r="AS78" s="53"/>
      <c r="AT78" s="53"/>
      <c r="AU78" s="53"/>
      <c r="AV78" s="53"/>
      <c r="AW78" s="53"/>
      <c r="AX78" s="53"/>
      <c r="AY78" s="53"/>
      <c r="AZ78" s="53"/>
      <c r="BA78" s="53"/>
      <c r="BB78" s="56"/>
      <c r="BC78" s="56"/>
      <c r="BD78" s="56"/>
      <c r="BE78" s="56"/>
      <c r="BF78" s="56"/>
      <c r="BG78" s="56"/>
      <c r="BH78" s="56"/>
      <c r="BI78" s="56"/>
      <c r="BJ78" s="56"/>
      <c r="BK78" s="56"/>
      <c r="BL78" s="56"/>
      <c r="BM78" s="56"/>
      <c r="BN78" s="56"/>
      <c r="BO78" s="56"/>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row>
    <row r="79" spans="2:107" x14ac:dyDescent="0.15">
      <c r="B79" s="10"/>
      <c r="G79" s="49"/>
      <c r="H79" s="49"/>
      <c r="I79" s="58"/>
      <c r="J79" s="58"/>
      <c r="K79" s="60"/>
      <c r="L79" s="60"/>
      <c r="M79" s="60"/>
      <c r="N79" s="60"/>
      <c r="AN79" s="53"/>
      <c r="AO79" s="53"/>
      <c r="AP79" s="53"/>
      <c r="AQ79" s="53"/>
      <c r="AR79" s="53"/>
      <c r="AS79" s="53"/>
      <c r="AT79" s="53"/>
      <c r="AU79" s="53"/>
      <c r="AV79" s="53"/>
      <c r="AW79" s="53"/>
      <c r="AX79" s="53"/>
      <c r="AY79" s="53"/>
      <c r="AZ79" s="53"/>
      <c r="BA79" s="53"/>
      <c r="BB79" s="56" t="s">
        <v>13</v>
      </c>
      <c r="BC79" s="56"/>
      <c r="BD79" s="56"/>
      <c r="BE79" s="56"/>
      <c r="BF79" s="56"/>
      <c r="BG79" s="56"/>
      <c r="BH79" s="56"/>
      <c r="BI79" s="56"/>
      <c r="BJ79" s="56"/>
      <c r="BK79" s="56"/>
      <c r="BL79" s="56"/>
      <c r="BM79" s="56"/>
      <c r="BN79" s="56"/>
      <c r="BO79" s="56"/>
      <c r="BP79" s="39">
        <v>6.1</v>
      </c>
      <c r="BQ79" s="39"/>
      <c r="BR79" s="39"/>
      <c r="BS79" s="39"/>
      <c r="BT79" s="39"/>
      <c r="BU79" s="39"/>
      <c r="BV79" s="39"/>
      <c r="BW79" s="39"/>
      <c r="BX79" s="39">
        <v>5.9</v>
      </c>
      <c r="BY79" s="39"/>
      <c r="BZ79" s="39"/>
      <c r="CA79" s="39"/>
      <c r="CB79" s="39"/>
      <c r="CC79" s="39"/>
      <c r="CD79" s="39"/>
      <c r="CE79" s="39"/>
      <c r="CF79" s="39">
        <v>5.7</v>
      </c>
      <c r="CG79" s="39"/>
      <c r="CH79" s="39"/>
      <c r="CI79" s="39"/>
      <c r="CJ79" s="39"/>
      <c r="CK79" s="39"/>
      <c r="CL79" s="39"/>
      <c r="CM79" s="39"/>
      <c r="CN79" s="39">
        <v>5.4</v>
      </c>
      <c r="CO79" s="39"/>
      <c r="CP79" s="39"/>
      <c r="CQ79" s="39"/>
      <c r="CR79" s="39"/>
      <c r="CS79" s="39"/>
      <c r="CT79" s="39"/>
      <c r="CU79" s="39"/>
      <c r="CV79" s="39">
        <v>5.2</v>
      </c>
      <c r="CW79" s="39"/>
      <c r="CX79" s="39"/>
      <c r="CY79" s="39"/>
      <c r="CZ79" s="39"/>
      <c r="DA79" s="39"/>
      <c r="DB79" s="39"/>
      <c r="DC79" s="39"/>
    </row>
    <row r="80" spans="2:107" x14ac:dyDescent="0.15">
      <c r="B80" s="10"/>
      <c r="G80" s="49"/>
      <c r="H80" s="49"/>
      <c r="I80" s="58"/>
      <c r="J80" s="58"/>
      <c r="K80" s="60"/>
      <c r="L80" s="60"/>
      <c r="M80" s="60"/>
      <c r="N80" s="60"/>
      <c r="AN80" s="53"/>
      <c r="AO80" s="53"/>
      <c r="AP80" s="53"/>
      <c r="AQ80" s="53"/>
      <c r="AR80" s="53"/>
      <c r="AS80" s="53"/>
      <c r="AT80" s="53"/>
      <c r="AU80" s="53"/>
      <c r="AV80" s="53"/>
      <c r="AW80" s="53"/>
      <c r="AX80" s="53"/>
      <c r="AY80" s="53"/>
      <c r="AZ80" s="53"/>
      <c r="BA80" s="53"/>
      <c r="BB80" s="56"/>
      <c r="BC80" s="56"/>
      <c r="BD80" s="56"/>
      <c r="BE80" s="56"/>
      <c r="BF80" s="56"/>
      <c r="BG80" s="56"/>
      <c r="BH80" s="56"/>
      <c r="BI80" s="56"/>
      <c r="BJ80" s="56"/>
      <c r="BK80" s="56"/>
      <c r="BL80" s="56"/>
      <c r="BM80" s="56"/>
      <c r="BN80" s="56"/>
      <c r="BO80" s="56"/>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pWY/aA+Hvfhgxy/2c21w5JMpG4ecmO2s/hpXPAC37CemN9xHbErWflvcUeunFkjod8IlHRgb3MqwMhQgW8p6sA==" saltValue="EY30XbDgc6D7L0oMnX4U0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40" zoomScaleNormal="40" zoomScaleSheetLayoutView="70" workbookViewId="0">
      <selection activeCell="AN65" sqref="AN65:DC69"/>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OrDxO1/ypNXkKZOHomheShOi2UoDKHsWhHk1Thkc8HHv3ybAnRqAVhwq0oXsNk2sjzW2SyStMgveU6uck/L7yg==" saltValue="aVSbN7gKphEI+hBwxfS/Ng=="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55" zoomScaleNormal="55" zoomScaleSheetLayoutView="55" workbookViewId="0">
      <selection activeCell="AN65" sqref="AN65:DC69"/>
    </sheetView>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o0/3vXP3B5SmYD/C1Y4QUvNWx+XdXoujO5puCfLsN1lPH9GFuoQZW06t+yuya8S9c6J3xpxHFz3UFJISjzi5Bg==" saltValue="ce9uB55VWCMjsySTbeWoqg==" spinCount="100000" sheet="1" objects="1" scenarios="1"/>
  <dataConsolidate/>
  <phoneticPr fontId="2"/>
  <printOptions horizontalCentered="1" verticalCentered="1"/>
  <pageMargins left="0" right="0" top="0.19685039370078741"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756DC-C94E-4B83-9543-D90297314625}">
  <sheetPr>
    <pageSetUpPr fitToPage="1"/>
  </sheetPr>
  <dimension ref="B1:EM50"/>
  <sheetViews>
    <sheetView showGridLines="0" workbookViewId="0"/>
  </sheetViews>
  <sheetFormatPr defaultColWidth="0" defaultRowHeight="0" customHeight="1" zeroHeight="1" x14ac:dyDescent="0.15"/>
  <cols>
    <col min="1" max="1" width="1.625" style="336" customWidth="1"/>
    <col min="2" max="2" width="2.375" style="336" customWidth="1"/>
    <col min="3" max="16" width="2.625" style="336" customWidth="1"/>
    <col min="17" max="17" width="2.375" style="336" customWidth="1"/>
    <col min="18" max="95" width="1.625" style="336" customWidth="1"/>
    <col min="96" max="133" width="1.625" style="463" customWidth="1"/>
    <col min="134" max="143" width="1.625" style="336" customWidth="1"/>
    <col min="144" max="16384" width="0" style="336" hidden="1"/>
  </cols>
  <sheetData>
    <row r="1" spans="2:143" ht="22.5" customHeight="1" thickBot="1" x14ac:dyDescent="0.2">
      <c r="B1" s="33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2"/>
      <c r="CE1" s="332"/>
      <c r="CF1" s="332"/>
      <c r="CG1" s="332"/>
      <c r="CH1" s="332"/>
      <c r="CI1" s="332"/>
      <c r="CJ1" s="332"/>
      <c r="CK1" s="332"/>
      <c r="CL1" s="332"/>
      <c r="CM1" s="332"/>
      <c r="CN1" s="332"/>
      <c r="CO1" s="332"/>
      <c r="CP1" s="332"/>
      <c r="CQ1" s="332"/>
      <c r="CR1" s="332"/>
      <c r="CS1" s="332"/>
      <c r="CT1" s="332"/>
      <c r="CU1" s="332"/>
      <c r="CV1" s="332"/>
      <c r="CW1" s="332"/>
      <c r="CX1" s="332"/>
      <c r="CY1" s="332"/>
      <c r="CZ1" s="332"/>
      <c r="DA1" s="332"/>
      <c r="DB1" s="332"/>
      <c r="DC1" s="332"/>
      <c r="DD1" s="332"/>
      <c r="DE1" s="332"/>
      <c r="DF1" s="332"/>
      <c r="DG1" s="332"/>
      <c r="DH1" s="333" t="s">
        <v>146</v>
      </c>
      <c r="DI1" s="334"/>
      <c r="DJ1" s="334"/>
      <c r="DK1" s="334"/>
      <c r="DL1" s="334"/>
      <c r="DM1" s="334"/>
      <c r="DN1" s="335"/>
      <c r="DO1" s="336"/>
      <c r="DP1" s="333" t="s">
        <v>147</v>
      </c>
      <c r="DQ1" s="334"/>
      <c r="DR1" s="334"/>
      <c r="DS1" s="334"/>
      <c r="DT1" s="334"/>
      <c r="DU1" s="334"/>
      <c r="DV1" s="334"/>
      <c r="DW1" s="334"/>
      <c r="DX1" s="334"/>
      <c r="DY1" s="334"/>
      <c r="DZ1" s="334"/>
      <c r="EA1" s="334"/>
      <c r="EB1" s="334"/>
      <c r="EC1" s="335"/>
      <c r="ED1" s="332"/>
      <c r="EE1" s="332"/>
      <c r="EF1" s="332"/>
      <c r="EG1" s="332"/>
      <c r="EH1" s="332"/>
      <c r="EI1" s="332"/>
      <c r="EJ1" s="332"/>
      <c r="EK1" s="332"/>
      <c r="EL1" s="332"/>
      <c r="EM1" s="332"/>
    </row>
    <row r="2" spans="2:143" ht="22.5" customHeight="1" x14ac:dyDescent="0.15">
      <c r="B2" s="337" t="s">
        <v>148</v>
      </c>
      <c r="R2" s="338"/>
      <c r="S2" s="338"/>
      <c r="T2" s="338"/>
      <c r="U2" s="338"/>
      <c r="V2" s="338"/>
      <c r="W2" s="338"/>
      <c r="X2" s="338"/>
      <c r="Y2" s="338"/>
      <c r="Z2" s="338"/>
      <c r="AA2" s="338"/>
      <c r="AB2" s="338"/>
      <c r="AC2" s="338"/>
      <c r="AE2" s="339"/>
      <c r="AF2" s="339"/>
      <c r="AG2" s="339"/>
      <c r="AH2" s="339"/>
      <c r="AI2" s="339"/>
      <c r="AJ2" s="338"/>
      <c r="AK2" s="338"/>
      <c r="AL2" s="338"/>
      <c r="AM2" s="338"/>
      <c r="AN2" s="338"/>
      <c r="AO2" s="338"/>
      <c r="AP2" s="338"/>
      <c r="CD2" s="332"/>
      <c r="CE2" s="332"/>
      <c r="CF2" s="332"/>
      <c r="CG2" s="332"/>
      <c r="CH2" s="332"/>
      <c r="CI2" s="332"/>
      <c r="CJ2" s="332"/>
      <c r="CK2" s="332"/>
      <c r="CL2" s="332"/>
      <c r="CM2" s="332"/>
      <c r="CN2" s="332"/>
      <c r="CO2" s="332"/>
      <c r="CP2" s="332"/>
      <c r="CQ2" s="332"/>
      <c r="CR2" s="332"/>
      <c r="CS2" s="332"/>
      <c r="CT2" s="332"/>
      <c r="CU2" s="332"/>
      <c r="CV2" s="332"/>
      <c r="CW2" s="332"/>
      <c r="CX2" s="332"/>
      <c r="CY2" s="332"/>
      <c r="CZ2" s="332"/>
      <c r="DA2" s="332"/>
      <c r="DB2" s="332"/>
      <c r="DC2" s="332"/>
      <c r="DD2" s="332"/>
      <c r="DE2" s="332"/>
      <c r="DF2" s="332"/>
      <c r="DG2" s="332"/>
      <c r="DH2" s="332"/>
      <c r="DI2" s="332"/>
      <c r="DJ2" s="332"/>
      <c r="DK2" s="332"/>
      <c r="DL2" s="332"/>
      <c r="DM2" s="332"/>
      <c r="DN2" s="332"/>
      <c r="DO2" s="332"/>
      <c r="DP2" s="332"/>
      <c r="DQ2" s="332"/>
      <c r="DR2" s="332"/>
      <c r="DS2" s="332"/>
      <c r="DT2" s="332"/>
      <c r="DU2" s="332"/>
      <c r="DV2" s="332"/>
      <c r="DW2" s="332"/>
      <c r="DX2" s="332"/>
      <c r="DY2" s="332"/>
      <c r="DZ2" s="332"/>
      <c r="EA2" s="332"/>
      <c r="EB2" s="332"/>
      <c r="EC2" s="332"/>
    </row>
    <row r="3" spans="2:143" ht="11.25" customHeight="1" x14ac:dyDescent="0.15">
      <c r="B3" s="340" t="s">
        <v>149</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0" t="s">
        <v>150</v>
      </c>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42"/>
      <c r="CD3" s="340" t="s">
        <v>151</v>
      </c>
      <c r="CE3" s="341"/>
      <c r="CF3" s="341"/>
      <c r="CG3" s="341"/>
      <c r="CH3" s="341"/>
      <c r="CI3" s="341"/>
      <c r="CJ3" s="341"/>
      <c r="CK3" s="341"/>
      <c r="CL3" s="341"/>
      <c r="CM3" s="341"/>
      <c r="CN3" s="341"/>
      <c r="CO3" s="341"/>
      <c r="CP3" s="341"/>
      <c r="CQ3" s="341"/>
      <c r="CR3" s="341"/>
      <c r="CS3" s="341"/>
      <c r="CT3" s="341"/>
      <c r="CU3" s="341"/>
      <c r="CV3" s="341"/>
      <c r="CW3" s="341"/>
      <c r="CX3" s="341"/>
      <c r="CY3" s="341"/>
      <c r="CZ3" s="341"/>
      <c r="DA3" s="341"/>
      <c r="DB3" s="341"/>
      <c r="DC3" s="341"/>
      <c r="DD3" s="341"/>
      <c r="DE3" s="341"/>
      <c r="DF3" s="341"/>
      <c r="DG3" s="341"/>
      <c r="DH3" s="341"/>
      <c r="DI3" s="341"/>
      <c r="DJ3" s="341"/>
      <c r="DK3" s="341"/>
      <c r="DL3" s="341"/>
      <c r="DM3" s="341"/>
      <c r="DN3" s="341"/>
      <c r="DO3" s="341"/>
      <c r="DP3" s="341"/>
      <c r="DQ3" s="341"/>
      <c r="DR3" s="341"/>
      <c r="DS3" s="341"/>
      <c r="DT3" s="341"/>
      <c r="DU3" s="341"/>
      <c r="DV3" s="341"/>
      <c r="DW3" s="341"/>
      <c r="DX3" s="341"/>
      <c r="DY3" s="341"/>
      <c r="DZ3" s="341"/>
      <c r="EA3" s="341"/>
      <c r="EB3" s="341"/>
      <c r="EC3" s="342"/>
    </row>
    <row r="4" spans="2:143" ht="11.25" customHeight="1" x14ac:dyDescent="0.15">
      <c r="B4" s="340" t="s">
        <v>25</v>
      </c>
      <c r="C4" s="341"/>
      <c r="D4" s="341"/>
      <c r="E4" s="341"/>
      <c r="F4" s="341"/>
      <c r="G4" s="341"/>
      <c r="H4" s="341"/>
      <c r="I4" s="341"/>
      <c r="J4" s="341"/>
      <c r="K4" s="341"/>
      <c r="L4" s="341"/>
      <c r="M4" s="341"/>
      <c r="N4" s="341"/>
      <c r="O4" s="341"/>
      <c r="P4" s="341"/>
      <c r="Q4" s="342"/>
      <c r="R4" s="340" t="s">
        <v>152</v>
      </c>
      <c r="S4" s="341"/>
      <c r="T4" s="341"/>
      <c r="U4" s="341"/>
      <c r="V4" s="341"/>
      <c r="W4" s="341"/>
      <c r="X4" s="341"/>
      <c r="Y4" s="342"/>
      <c r="Z4" s="340" t="s">
        <v>153</v>
      </c>
      <c r="AA4" s="341"/>
      <c r="AB4" s="341"/>
      <c r="AC4" s="342"/>
      <c r="AD4" s="340" t="s">
        <v>154</v>
      </c>
      <c r="AE4" s="341"/>
      <c r="AF4" s="341"/>
      <c r="AG4" s="341"/>
      <c r="AH4" s="341"/>
      <c r="AI4" s="341"/>
      <c r="AJ4" s="341"/>
      <c r="AK4" s="342"/>
      <c r="AL4" s="340" t="s">
        <v>153</v>
      </c>
      <c r="AM4" s="341"/>
      <c r="AN4" s="341"/>
      <c r="AO4" s="342"/>
      <c r="AP4" s="343" t="s">
        <v>155</v>
      </c>
      <c r="AQ4" s="343"/>
      <c r="AR4" s="343"/>
      <c r="AS4" s="343"/>
      <c r="AT4" s="343"/>
      <c r="AU4" s="343"/>
      <c r="AV4" s="343"/>
      <c r="AW4" s="343"/>
      <c r="AX4" s="343"/>
      <c r="AY4" s="343"/>
      <c r="AZ4" s="343"/>
      <c r="BA4" s="343"/>
      <c r="BB4" s="343"/>
      <c r="BC4" s="343"/>
      <c r="BD4" s="343"/>
      <c r="BE4" s="343"/>
      <c r="BF4" s="343"/>
      <c r="BG4" s="343" t="s">
        <v>156</v>
      </c>
      <c r="BH4" s="343"/>
      <c r="BI4" s="343"/>
      <c r="BJ4" s="343"/>
      <c r="BK4" s="343"/>
      <c r="BL4" s="343"/>
      <c r="BM4" s="343"/>
      <c r="BN4" s="343"/>
      <c r="BO4" s="343" t="s">
        <v>153</v>
      </c>
      <c r="BP4" s="343"/>
      <c r="BQ4" s="343"/>
      <c r="BR4" s="343"/>
      <c r="BS4" s="343" t="s">
        <v>157</v>
      </c>
      <c r="BT4" s="343"/>
      <c r="BU4" s="343"/>
      <c r="BV4" s="343"/>
      <c r="BW4" s="343"/>
      <c r="BX4" s="343"/>
      <c r="BY4" s="343"/>
      <c r="BZ4" s="343"/>
      <c r="CA4" s="343"/>
      <c r="CB4" s="343"/>
      <c r="CD4" s="340" t="s">
        <v>158</v>
      </c>
      <c r="CE4" s="341"/>
      <c r="CF4" s="341"/>
      <c r="CG4" s="341"/>
      <c r="CH4" s="341"/>
      <c r="CI4" s="341"/>
      <c r="CJ4" s="341"/>
      <c r="CK4" s="341"/>
      <c r="CL4" s="341"/>
      <c r="CM4" s="341"/>
      <c r="CN4" s="341"/>
      <c r="CO4" s="341"/>
      <c r="CP4" s="341"/>
      <c r="CQ4" s="341"/>
      <c r="CR4" s="341"/>
      <c r="CS4" s="341"/>
      <c r="CT4" s="341"/>
      <c r="CU4" s="341"/>
      <c r="CV4" s="341"/>
      <c r="CW4" s="341"/>
      <c r="CX4" s="341"/>
      <c r="CY4" s="341"/>
      <c r="CZ4" s="341"/>
      <c r="DA4" s="341"/>
      <c r="DB4" s="341"/>
      <c r="DC4" s="341"/>
      <c r="DD4" s="341"/>
      <c r="DE4" s="341"/>
      <c r="DF4" s="341"/>
      <c r="DG4" s="341"/>
      <c r="DH4" s="341"/>
      <c r="DI4" s="341"/>
      <c r="DJ4" s="341"/>
      <c r="DK4" s="341"/>
      <c r="DL4" s="341"/>
      <c r="DM4" s="341"/>
      <c r="DN4" s="341"/>
      <c r="DO4" s="341"/>
      <c r="DP4" s="341"/>
      <c r="DQ4" s="341"/>
      <c r="DR4" s="341"/>
      <c r="DS4" s="341"/>
      <c r="DT4" s="341"/>
      <c r="DU4" s="341"/>
      <c r="DV4" s="341"/>
      <c r="DW4" s="341"/>
      <c r="DX4" s="341"/>
      <c r="DY4" s="341"/>
      <c r="DZ4" s="341"/>
      <c r="EA4" s="341"/>
      <c r="EB4" s="341"/>
      <c r="EC4" s="342"/>
    </row>
    <row r="5" spans="2:143" ht="11.25" customHeight="1" x14ac:dyDescent="0.15">
      <c r="B5" s="344" t="s">
        <v>159</v>
      </c>
      <c r="C5" s="345"/>
      <c r="D5" s="345"/>
      <c r="E5" s="345"/>
      <c r="F5" s="345"/>
      <c r="G5" s="345"/>
      <c r="H5" s="345"/>
      <c r="I5" s="345"/>
      <c r="J5" s="345"/>
      <c r="K5" s="345"/>
      <c r="L5" s="345"/>
      <c r="M5" s="345"/>
      <c r="N5" s="345"/>
      <c r="O5" s="345"/>
      <c r="P5" s="345"/>
      <c r="Q5" s="346"/>
      <c r="R5" s="347">
        <v>51671479</v>
      </c>
      <c r="S5" s="348"/>
      <c r="T5" s="348"/>
      <c r="U5" s="348"/>
      <c r="V5" s="348"/>
      <c r="W5" s="348"/>
      <c r="X5" s="348"/>
      <c r="Y5" s="349"/>
      <c r="Z5" s="350">
        <v>32.700000000000003</v>
      </c>
      <c r="AA5" s="350"/>
      <c r="AB5" s="350"/>
      <c r="AC5" s="350"/>
      <c r="AD5" s="351">
        <v>48346647</v>
      </c>
      <c r="AE5" s="351"/>
      <c r="AF5" s="351"/>
      <c r="AG5" s="351"/>
      <c r="AH5" s="351"/>
      <c r="AI5" s="351"/>
      <c r="AJ5" s="351"/>
      <c r="AK5" s="351"/>
      <c r="AL5" s="352">
        <v>61.7</v>
      </c>
      <c r="AM5" s="353"/>
      <c r="AN5" s="353"/>
      <c r="AO5" s="354"/>
      <c r="AP5" s="344" t="s">
        <v>160</v>
      </c>
      <c r="AQ5" s="345"/>
      <c r="AR5" s="345"/>
      <c r="AS5" s="345"/>
      <c r="AT5" s="345"/>
      <c r="AU5" s="345"/>
      <c r="AV5" s="345"/>
      <c r="AW5" s="345"/>
      <c r="AX5" s="345"/>
      <c r="AY5" s="345"/>
      <c r="AZ5" s="345"/>
      <c r="BA5" s="345"/>
      <c r="BB5" s="345"/>
      <c r="BC5" s="345"/>
      <c r="BD5" s="345"/>
      <c r="BE5" s="345"/>
      <c r="BF5" s="346"/>
      <c r="BG5" s="355">
        <v>47300345</v>
      </c>
      <c r="BH5" s="356"/>
      <c r="BI5" s="356"/>
      <c r="BJ5" s="356"/>
      <c r="BK5" s="356"/>
      <c r="BL5" s="356"/>
      <c r="BM5" s="356"/>
      <c r="BN5" s="357"/>
      <c r="BO5" s="358">
        <v>91.5</v>
      </c>
      <c r="BP5" s="358"/>
      <c r="BQ5" s="358"/>
      <c r="BR5" s="358"/>
      <c r="BS5" s="359">
        <v>588257</v>
      </c>
      <c r="BT5" s="359"/>
      <c r="BU5" s="359"/>
      <c r="BV5" s="359"/>
      <c r="BW5" s="359"/>
      <c r="BX5" s="359"/>
      <c r="BY5" s="359"/>
      <c r="BZ5" s="359"/>
      <c r="CA5" s="359"/>
      <c r="CB5" s="360"/>
      <c r="CD5" s="340" t="s">
        <v>155</v>
      </c>
      <c r="CE5" s="341"/>
      <c r="CF5" s="341"/>
      <c r="CG5" s="341"/>
      <c r="CH5" s="341"/>
      <c r="CI5" s="341"/>
      <c r="CJ5" s="341"/>
      <c r="CK5" s="341"/>
      <c r="CL5" s="341"/>
      <c r="CM5" s="341"/>
      <c r="CN5" s="341"/>
      <c r="CO5" s="341"/>
      <c r="CP5" s="341"/>
      <c r="CQ5" s="342"/>
      <c r="CR5" s="340" t="s">
        <v>161</v>
      </c>
      <c r="CS5" s="341"/>
      <c r="CT5" s="341"/>
      <c r="CU5" s="341"/>
      <c r="CV5" s="341"/>
      <c r="CW5" s="341"/>
      <c r="CX5" s="341"/>
      <c r="CY5" s="342"/>
      <c r="CZ5" s="340" t="s">
        <v>153</v>
      </c>
      <c r="DA5" s="341"/>
      <c r="DB5" s="341"/>
      <c r="DC5" s="342"/>
      <c r="DD5" s="340" t="s">
        <v>162</v>
      </c>
      <c r="DE5" s="341"/>
      <c r="DF5" s="341"/>
      <c r="DG5" s="341"/>
      <c r="DH5" s="341"/>
      <c r="DI5" s="341"/>
      <c r="DJ5" s="341"/>
      <c r="DK5" s="341"/>
      <c r="DL5" s="341"/>
      <c r="DM5" s="341"/>
      <c r="DN5" s="341"/>
      <c r="DO5" s="341"/>
      <c r="DP5" s="342"/>
      <c r="DQ5" s="340" t="s">
        <v>163</v>
      </c>
      <c r="DR5" s="341"/>
      <c r="DS5" s="341"/>
      <c r="DT5" s="341"/>
      <c r="DU5" s="341"/>
      <c r="DV5" s="341"/>
      <c r="DW5" s="341"/>
      <c r="DX5" s="341"/>
      <c r="DY5" s="341"/>
      <c r="DZ5" s="341"/>
      <c r="EA5" s="341"/>
      <c r="EB5" s="341"/>
      <c r="EC5" s="342"/>
    </row>
    <row r="6" spans="2:143" ht="11.25" customHeight="1" x14ac:dyDescent="0.15">
      <c r="B6" s="361" t="s">
        <v>164</v>
      </c>
      <c r="C6" s="362"/>
      <c r="D6" s="362"/>
      <c r="E6" s="362"/>
      <c r="F6" s="362"/>
      <c r="G6" s="362"/>
      <c r="H6" s="362"/>
      <c r="I6" s="362"/>
      <c r="J6" s="362"/>
      <c r="K6" s="362"/>
      <c r="L6" s="362"/>
      <c r="M6" s="362"/>
      <c r="N6" s="362"/>
      <c r="O6" s="362"/>
      <c r="P6" s="362"/>
      <c r="Q6" s="363"/>
      <c r="R6" s="355">
        <v>828533</v>
      </c>
      <c r="S6" s="356"/>
      <c r="T6" s="356"/>
      <c r="U6" s="356"/>
      <c r="V6" s="356"/>
      <c r="W6" s="356"/>
      <c r="X6" s="356"/>
      <c r="Y6" s="357"/>
      <c r="Z6" s="358">
        <v>0.5</v>
      </c>
      <c r="AA6" s="358"/>
      <c r="AB6" s="358"/>
      <c r="AC6" s="358"/>
      <c r="AD6" s="359">
        <v>828533</v>
      </c>
      <c r="AE6" s="359"/>
      <c r="AF6" s="359"/>
      <c r="AG6" s="359"/>
      <c r="AH6" s="359"/>
      <c r="AI6" s="359"/>
      <c r="AJ6" s="359"/>
      <c r="AK6" s="359"/>
      <c r="AL6" s="364">
        <v>1.1000000000000001</v>
      </c>
      <c r="AM6" s="365"/>
      <c r="AN6" s="365"/>
      <c r="AO6" s="366"/>
      <c r="AP6" s="361" t="s">
        <v>165</v>
      </c>
      <c r="AQ6" s="362"/>
      <c r="AR6" s="362"/>
      <c r="AS6" s="362"/>
      <c r="AT6" s="362"/>
      <c r="AU6" s="362"/>
      <c r="AV6" s="362"/>
      <c r="AW6" s="362"/>
      <c r="AX6" s="362"/>
      <c r="AY6" s="362"/>
      <c r="AZ6" s="362"/>
      <c r="BA6" s="362"/>
      <c r="BB6" s="362"/>
      <c r="BC6" s="362"/>
      <c r="BD6" s="362"/>
      <c r="BE6" s="362"/>
      <c r="BF6" s="363"/>
      <c r="BG6" s="355">
        <v>47300345</v>
      </c>
      <c r="BH6" s="356"/>
      <c r="BI6" s="356"/>
      <c r="BJ6" s="356"/>
      <c r="BK6" s="356"/>
      <c r="BL6" s="356"/>
      <c r="BM6" s="356"/>
      <c r="BN6" s="357"/>
      <c r="BO6" s="358">
        <v>91.5</v>
      </c>
      <c r="BP6" s="358"/>
      <c r="BQ6" s="358"/>
      <c r="BR6" s="358"/>
      <c r="BS6" s="359">
        <v>588257</v>
      </c>
      <c r="BT6" s="359"/>
      <c r="BU6" s="359"/>
      <c r="BV6" s="359"/>
      <c r="BW6" s="359"/>
      <c r="BX6" s="359"/>
      <c r="BY6" s="359"/>
      <c r="BZ6" s="359"/>
      <c r="CA6" s="359"/>
      <c r="CB6" s="360"/>
      <c r="CD6" s="344" t="s">
        <v>166</v>
      </c>
      <c r="CE6" s="345"/>
      <c r="CF6" s="345"/>
      <c r="CG6" s="345"/>
      <c r="CH6" s="345"/>
      <c r="CI6" s="345"/>
      <c r="CJ6" s="345"/>
      <c r="CK6" s="345"/>
      <c r="CL6" s="345"/>
      <c r="CM6" s="345"/>
      <c r="CN6" s="345"/>
      <c r="CO6" s="345"/>
      <c r="CP6" s="345"/>
      <c r="CQ6" s="346"/>
      <c r="CR6" s="355">
        <v>647873</v>
      </c>
      <c r="CS6" s="356"/>
      <c r="CT6" s="356"/>
      <c r="CU6" s="356"/>
      <c r="CV6" s="356"/>
      <c r="CW6" s="356"/>
      <c r="CX6" s="356"/>
      <c r="CY6" s="357"/>
      <c r="CZ6" s="352">
        <v>0.4</v>
      </c>
      <c r="DA6" s="353"/>
      <c r="DB6" s="353"/>
      <c r="DC6" s="367"/>
      <c r="DD6" s="368" t="s">
        <v>65</v>
      </c>
      <c r="DE6" s="356"/>
      <c r="DF6" s="356"/>
      <c r="DG6" s="356"/>
      <c r="DH6" s="356"/>
      <c r="DI6" s="356"/>
      <c r="DJ6" s="356"/>
      <c r="DK6" s="356"/>
      <c r="DL6" s="356"/>
      <c r="DM6" s="356"/>
      <c r="DN6" s="356"/>
      <c r="DO6" s="356"/>
      <c r="DP6" s="357"/>
      <c r="DQ6" s="368">
        <v>647872</v>
      </c>
      <c r="DR6" s="356"/>
      <c r="DS6" s="356"/>
      <c r="DT6" s="356"/>
      <c r="DU6" s="356"/>
      <c r="DV6" s="356"/>
      <c r="DW6" s="356"/>
      <c r="DX6" s="356"/>
      <c r="DY6" s="356"/>
      <c r="DZ6" s="356"/>
      <c r="EA6" s="356"/>
      <c r="EB6" s="356"/>
      <c r="EC6" s="369"/>
    </row>
    <row r="7" spans="2:143" ht="11.25" customHeight="1" x14ac:dyDescent="0.15">
      <c r="B7" s="361" t="s">
        <v>167</v>
      </c>
      <c r="C7" s="362"/>
      <c r="D7" s="362"/>
      <c r="E7" s="362"/>
      <c r="F7" s="362"/>
      <c r="G7" s="362"/>
      <c r="H7" s="362"/>
      <c r="I7" s="362"/>
      <c r="J7" s="362"/>
      <c r="K7" s="362"/>
      <c r="L7" s="362"/>
      <c r="M7" s="362"/>
      <c r="N7" s="362"/>
      <c r="O7" s="362"/>
      <c r="P7" s="362"/>
      <c r="Q7" s="363"/>
      <c r="R7" s="355">
        <v>50921</v>
      </c>
      <c r="S7" s="356"/>
      <c r="T7" s="356"/>
      <c r="U7" s="356"/>
      <c r="V7" s="356"/>
      <c r="W7" s="356"/>
      <c r="X7" s="356"/>
      <c r="Y7" s="357"/>
      <c r="Z7" s="358">
        <v>0</v>
      </c>
      <c r="AA7" s="358"/>
      <c r="AB7" s="358"/>
      <c r="AC7" s="358"/>
      <c r="AD7" s="359">
        <v>50921</v>
      </c>
      <c r="AE7" s="359"/>
      <c r="AF7" s="359"/>
      <c r="AG7" s="359"/>
      <c r="AH7" s="359"/>
      <c r="AI7" s="359"/>
      <c r="AJ7" s="359"/>
      <c r="AK7" s="359"/>
      <c r="AL7" s="364">
        <v>0.1</v>
      </c>
      <c r="AM7" s="365"/>
      <c r="AN7" s="365"/>
      <c r="AO7" s="366"/>
      <c r="AP7" s="361" t="s">
        <v>168</v>
      </c>
      <c r="AQ7" s="362"/>
      <c r="AR7" s="362"/>
      <c r="AS7" s="362"/>
      <c r="AT7" s="362"/>
      <c r="AU7" s="362"/>
      <c r="AV7" s="362"/>
      <c r="AW7" s="362"/>
      <c r="AX7" s="362"/>
      <c r="AY7" s="362"/>
      <c r="AZ7" s="362"/>
      <c r="BA7" s="362"/>
      <c r="BB7" s="362"/>
      <c r="BC7" s="362"/>
      <c r="BD7" s="362"/>
      <c r="BE7" s="362"/>
      <c r="BF7" s="363"/>
      <c r="BG7" s="355">
        <v>25308836</v>
      </c>
      <c r="BH7" s="356"/>
      <c r="BI7" s="356"/>
      <c r="BJ7" s="356"/>
      <c r="BK7" s="356"/>
      <c r="BL7" s="356"/>
      <c r="BM7" s="356"/>
      <c r="BN7" s="357"/>
      <c r="BO7" s="358">
        <v>49</v>
      </c>
      <c r="BP7" s="358"/>
      <c r="BQ7" s="358"/>
      <c r="BR7" s="358"/>
      <c r="BS7" s="359">
        <v>588257</v>
      </c>
      <c r="BT7" s="359"/>
      <c r="BU7" s="359"/>
      <c r="BV7" s="359"/>
      <c r="BW7" s="359"/>
      <c r="BX7" s="359"/>
      <c r="BY7" s="359"/>
      <c r="BZ7" s="359"/>
      <c r="CA7" s="359"/>
      <c r="CB7" s="360"/>
      <c r="CD7" s="361" t="s">
        <v>169</v>
      </c>
      <c r="CE7" s="362"/>
      <c r="CF7" s="362"/>
      <c r="CG7" s="362"/>
      <c r="CH7" s="362"/>
      <c r="CI7" s="362"/>
      <c r="CJ7" s="362"/>
      <c r="CK7" s="362"/>
      <c r="CL7" s="362"/>
      <c r="CM7" s="362"/>
      <c r="CN7" s="362"/>
      <c r="CO7" s="362"/>
      <c r="CP7" s="362"/>
      <c r="CQ7" s="363"/>
      <c r="CR7" s="355">
        <v>13999405</v>
      </c>
      <c r="CS7" s="356"/>
      <c r="CT7" s="356"/>
      <c r="CU7" s="356"/>
      <c r="CV7" s="356"/>
      <c r="CW7" s="356"/>
      <c r="CX7" s="356"/>
      <c r="CY7" s="357"/>
      <c r="CZ7" s="358">
        <v>9.1999999999999993</v>
      </c>
      <c r="DA7" s="358"/>
      <c r="DB7" s="358"/>
      <c r="DC7" s="358"/>
      <c r="DD7" s="368">
        <v>699102</v>
      </c>
      <c r="DE7" s="356"/>
      <c r="DF7" s="356"/>
      <c r="DG7" s="356"/>
      <c r="DH7" s="356"/>
      <c r="DI7" s="356"/>
      <c r="DJ7" s="356"/>
      <c r="DK7" s="356"/>
      <c r="DL7" s="356"/>
      <c r="DM7" s="356"/>
      <c r="DN7" s="356"/>
      <c r="DO7" s="356"/>
      <c r="DP7" s="357"/>
      <c r="DQ7" s="368">
        <v>11875941</v>
      </c>
      <c r="DR7" s="356"/>
      <c r="DS7" s="356"/>
      <c r="DT7" s="356"/>
      <c r="DU7" s="356"/>
      <c r="DV7" s="356"/>
      <c r="DW7" s="356"/>
      <c r="DX7" s="356"/>
      <c r="DY7" s="356"/>
      <c r="DZ7" s="356"/>
      <c r="EA7" s="356"/>
      <c r="EB7" s="356"/>
      <c r="EC7" s="369"/>
    </row>
    <row r="8" spans="2:143" ht="11.25" customHeight="1" x14ac:dyDescent="0.15">
      <c r="B8" s="361" t="s">
        <v>170</v>
      </c>
      <c r="C8" s="362"/>
      <c r="D8" s="362"/>
      <c r="E8" s="362"/>
      <c r="F8" s="362"/>
      <c r="G8" s="362"/>
      <c r="H8" s="362"/>
      <c r="I8" s="362"/>
      <c r="J8" s="362"/>
      <c r="K8" s="362"/>
      <c r="L8" s="362"/>
      <c r="M8" s="362"/>
      <c r="N8" s="362"/>
      <c r="O8" s="362"/>
      <c r="P8" s="362"/>
      <c r="Q8" s="363"/>
      <c r="R8" s="355">
        <v>690237</v>
      </c>
      <c r="S8" s="356"/>
      <c r="T8" s="356"/>
      <c r="U8" s="356"/>
      <c r="V8" s="356"/>
      <c r="W8" s="356"/>
      <c r="X8" s="356"/>
      <c r="Y8" s="357"/>
      <c r="Z8" s="358">
        <v>0.4</v>
      </c>
      <c r="AA8" s="358"/>
      <c r="AB8" s="358"/>
      <c r="AC8" s="358"/>
      <c r="AD8" s="359">
        <v>690237</v>
      </c>
      <c r="AE8" s="359"/>
      <c r="AF8" s="359"/>
      <c r="AG8" s="359"/>
      <c r="AH8" s="359"/>
      <c r="AI8" s="359"/>
      <c r="AJ8" s="359"/>
      <c r="AK8" s="359"/>
      <c r="AL8" s="364">
        <v>0.9</v>
      </c>
      <c r="AM8" s="365"/>
      <c r="AN8" s="365"/>
      <c r="AO8" s="366"/>
      <c r="AP8" s="361" t="s">
        <v>171</v>
      </c>
      <c r="AQ8" s="362"/>
      <c r="AR8" s="362"/>
      <c r="AS8" s="362"/>
      <c r="AT8" s="362"/>
      <c r="AU8" s="362"/>
      <c r="AV8" s="362"/>
      <c r="AW8" s="362"/>
      <c r="AX8" s="362"/>
      <c r="AY8" s="362"/>
      <c r="AZ8" s="362"/>
      <c r="BA8" s="362"/>
      <c r="BB8" s="362"/>
      <c r="BC8" s="362"/>
      <c r="BD8" s="362"/>
      <c r="BE8" s="362"/>
      <c r="BF8" s="363"/>
      <c r="BG8" s="355">
        <v>594300</v>
      </c>
      <c r="BH8" s="356"/>
      <c r="BI8" s="356"/>
      <c r="BJ8" s="356"/>
      <c r="BK8" s="356"/>
      <c r="BL8" s="356"/>
      <c r="BM8" s="356"/>
      <c r="BN8" s="357"/>
      <c r="BO8" s="358">
        <v>1.2</v>
      </c>
      <c r="BP8" s="358"/>
      <c r="BQ8" s="358"/>
      <c r="BR8" s="358"/>
      <c r="BS8" s="359" t="s">
        <v>65</v>
      </c>
      <c r="BT8" s="359"/>
      <c r="BU8" s="359"/>
      <c r="BV8" s="359"/>
      <c r="BW8" s="359"/>
      <c r="BX8" s="359"/>
      <c r="BY8" s="359"/>
      <c r="BZ8" s="359"/>
      <c r="CA8" s="359"/>
      <c r="CB8" s="360"/>
      <c r="CD8" s="361" t="s">
        <v>172</v>
      </c>
      <c r="CE8" s="362"/>
      <c r="CF8" s="362"/>
      <c r="CG8" s="362"/>
      <c r="CH8" s="362"/>
      <c r="CI8" s="362"/>
      <c r="CJ8" s="362"/>
      <c r="CK8" s="362"/>
      <c r="CL8" s="362"/>
      <c r="CM8" s="362"/>
      <c r="CN8" s="362"/>
      <c r="CO8" s="362"/>
      <c r="CP8" s="362"/>
      <c r="CQ8" s="363"/>
      <c r="CR8" s="355">
        <v>68439411</v>
      </c>
      <c r="CS8" s="356"/>
      <c r="CT8" s="356"/>
      <c r="CU8" s="356"/>
      <c r="CV8" s="356"/>
      <c r="CW8" s="356"/>
      <c r="CX8" s="356"/>
      <c r="CY8" s="357"/>
      <c r="CZ8" s="358">
        <v>45.1</v>
      </c>
      <c r="DA8" s="358"/>
      <c r="DB8" s="358"/>
      <c r="DC8" s="358"/>
      <c r="DD8" s="368">
        <v>2549501</v>
      </c>
      <c r="DE8" s="356"/>
      <c r="DF8" s="356"/>
      <c r="DG8" s="356"/>
      <c r="DH8" s="356"/>
      <c r="DI8" s="356"/>
      <c r="DJ8" s="356"/>
      <c r="DK8" s="356"/>
      <c r="DL8" s="356"/>
      <c r="DM8" s="356"/>
      <c r="DN8" s="356"/>
      <c r="DO8" s="356"/>
      <c r="DP8" s="357"/>
      <c r="DQ8" s="368">
        <v>28055561</v>
      </c>
      <c r="DR8" s="356"/>
      <c r="DS8" s="356"/>
      <c r="DT8" s="356"/>
      <c r="DU8" s="356"/>
      <c r="DV8" s="356"/>
      <c r="DW8" s="356"/>
      <c r="DX8" s="356"/>
      <c r="DY8" s="356"/>
      <c r="DZ8" s="356"/>
      <c r="EA8" s="356"/>
      <c r="EB8" s="356"/>
      <c r="EC8" s="369"/>
    </row>
    <row r="9" spans="2:143" ht="11.25" customHeight="1" x14ac:dyDescent="0.15">
      <c r="B9" s="361" t="s">
        <v>173</v>
      </c>
      <c r="C9" s="362"/>
      <c r="D9" s="362"/>
      <c r="E9" s="362"/>
      <c r="F9" s="362"/>
      <c r="G9" s="362"/>
      <c r="H9" s="362"/>
      <c r="I9" s="362"/>
      <c r="J9" s="362"/>
      <c r="K9" s="362"/>
      <c r="L9" s="362"/>
      <c r="M9" s="362"/>
      <c r="N9" s="362"/>
      <c r="O9" s="362"/>
      <c r="P9" s="362"/>
      <c r="Q9" s="363"/>
      <c r="R9" s="355">
        <v>789088</v>
      </c>
      <c r="S9" s="356"/>
      <c r="T9" s="356"/>
      <c r="U9" s="356"/>
      <c r="V9" s="356"/>
      <c r="W9" s="356"/>
      <c r="X9" s="356"/>
      <c r="Y9" s="357"/>
      <c r="Z9" s="358">
        <v>0.5</v>
      </c>
      <c r="AA9" s="358"/>
      <c r="AB9" s="358"/>
      <c r="AC9" s="358"/>
      <c r="AD9" s="359">
        <v>789088</v>
      </c>
      <c r="AE9" s="359"/>
      <c r="AF9" s="359"/>
      <c r="AG9" s="359"/>
      <c r="AH9" s="359"/>
      <c r="AI9" s="359"/>
      <c r="AJ9" s="359"/>
      <c r="AK9" s="359"/>
      <c r="AL9" s="364">
        <v>1</v>
      </c>
      <c r="AM9" s="365"/>
      <c r="AN9" s="365"/>
      <c r="AO9" s="366"/>
      <c r="AP9" s="361" t="s">
        <v>174</v>
      </c>
      <c r="AQ9" s="362"/>
      <c r="AR9" s="362"/>
      <c r="AS9" s="362"/>
      <c r="AT9" s="362"/>
      <c r="AU9" s="362"/>
      <c r="AV9" s="362"/>
      <c r="AW9" s="362"/>
      <c r="AX9" s="362"/>
      <c r="AY9" s="362"/>
      <c r="AZ9" s="362"/>
      <c r="BA9" s="362"/>
      <c r="BB9" s="362"/>
      <c r="BC9" s="362"/>
      <c r="BD9" s="362"/>
      <c r="BE9" s="362"/>
      <c r="BF9" s="363"/>
      <c r="BG9" s="355">
        <v>21729999</v>
      </c>
      <c r="BH9" s="356"/>
      <c r="BI9" s="356"/>
      <c r="BJ9" s="356"/>
      <c r="BK9" s="356"/>
      <c r="BL9" s="356"/>
      <c r="BM9" s="356"/>
      <c r="BN9" s="357"/>
      <c r="BO9" s="358">
        <v>42.1</v>
      </c>
      <c r="BP9" s="358"/>
      <c r="BQ9" s="358"/>
      <c r="BR9" s="358"/>
      <c r="BS9" s="359" t="s">
        <v>65</v>
      </c>
      <c r="BT9" s="359"/>
      <c r="BU9" s="359"/>
      <c r="BV9" s="359"/>
      <c r="BW9" s="359"/>
      <c r="BX9" s="359"/>
      <c r="BY9" s="359"/>
      <c r="BZ9" s="359"/>
      <c r="CA9" s="359"/>
      <c r="CB9" s="360"/>
      <c r="CD9" s="361" t="s">
        <v>175</v>
      </c>
      <c r="CE9" s="362"/>
      <c r="CF9" s="362"/>
      <c r="CG9" s="362"/>
      <c r="CH9" s="362"/>
      <c r="CI9" s="362"/>
      <c r="CJ9" s="362"/>
      <c r="CK9" s="362"/>
      <c r="CL9" s="362"/>
      <c r="CM9" s="362"/>
      <c r="CN9" s="362"/>
      <c r="CO9" s="362"/>
      <c r="CP9" s="362"/>
      <c r="CQ9" s="363"/>
      <c r="CR9" s="355">
        <v>17843910</v>
      </c>
      <c r="CS9" s="356"/>
      <c r="CT9" s="356"/>
      <c r="CU9" s="356"/>
      <c r="CV9" s="356"/>
      <c r="CW9" s="356"/>
      <c r="CX9" s="356"/>
      <c r="CY9" s="357"/>
      <c r="CZ9" s="358">
        <v>11.8</v>
      </c>
      <c r="DA9" s="358"/>
      <c r="DB9" s="358"/>
      <c r="DC9" s="358"/>
      <c r="DD9" s="368">
        <v>3893036</v>
      </c>
      <c r="DE9" s="356"/>
      <c r="DF9" s="356"/>
      <c r="DG9" s="356"/>
      <c r="DH9" s="356"/>
      <c r="DI9" s="356"/>
      <c r="DJ9" s="356"/>
      <c r="DK9" s="356"/>
      <c r="DL9" s="356"/>
      <c r="DM9" s="356"/>
      <c r="DN9" s="356"/>
      <c r="DO9" s="356"/>
      <c r="DP9" s="357"/>
      <c r="DQ9" s="368">
        <v>9603661</v>
      </c>
      <c r="DR9" s="356"/>
      <c r="DS9" s="356"/>
      <c r="DT9" s="356"/>
      <c r="DU9" s="356"/>
      <c r="DV9" s="356"/>
      <c r="DW9" s="356"/>
      <c r="DX9" s="356"/>
      <c r="DY9" s="356"/>
      <c r="DZ9" s="356"/>
      <c r="EA9" s="356"/>
      <c r="EB9" s="356"/>
      <c r="EC9" s="369"/>
    </row>
    <row r="10" spans="2:143" ht="11.25" customHeight="1" x14ac:dyDescent="0.15">
      <c r="B10" s="361" t="s">
        <v>176</v>
      </c>
      <c r="C10" s="362"/>
      <c r="D10" s="362"/>
      <c r="E10" s="362"/>
      <c r="F10" s="362"/>
      <c r="G10" s="362"/>
      <c r="H10" s="362"/>
      <c r="I10" s="362"/>
      <c r="J10" s="362"/>
      <c r="K10" s="362"/>
      <c r="L10" s="362"/>
      <c r="M10" s="362"/>
      <c r="N10" s="362"/>
      <c r="O10" s="362"/>
      <c r="P10" s="362"/>
      <c r="Q10" s="363"/>
      <c r="R10" s="355" t="s">
        <v>65</v>
      </c>
      <c r="S10" s="356"/>
      <c r="T10" s="356"/>
      <c r="U10" s="356"/>
      <c r="V10" s="356"/>
      <c r="W10" s="356"/>
      <c r="X10" s="356"/>
      <c r="Y10" s="357"/>
      <c r="Z10" s="358" t="s">
        <v>65</v>
      </c>
      <c r="AA10" s="358"/>
      <c r="AB10" s="358"/>
      <c r="AC10" s="358"/>
      <c r="AD10" s="359" t="s">
        <v>65</v>
      </c>
      <c r="AE10" s="359"/>
      <c r="AF10" s="359"/>
      <c r="AG10" s="359"/>
      <c r="AH10" s="359"/>
      <c r="AI10" s="359"/>
      <c r="AJ10" s="359"/>
      <c r="AK10" s="359"/>
      <c r="AL10" s="364" t="s">
        <v>65</v>
      </c>
      <c r="AM10" s="365"/>
      <c r="AN10" s="365"/>
      <c r="AO10" s="366"/>
      <c r="AP10" s="361" t="s">
        <v>177</v>
      </c>
      <c r="AQ10" s="362"/>
      <c r="AR10" s="362"/>
      <c r="AS10" s="362"/>
      <c r="AT10" s="362"/>
      <c r="AU10" s="362"/>
      <c r="AV10" s="362"/>
      <c r="AW10" s="362"/>
      <c r="AX10" s="362"/>
      <c r="AY10" s="362"/>
      <c r="AZ10" s="362"/>
      <c r="BA10" s="362"/>
      <c r="BB10" s="362"/>
      <c r="BC10" s="362"/>
      <c r="BD10" s="362"/>
      <c r="BE10" s="362"/>
      <c r="BF10" s="363"/>
      <c r="BG10" s="355">
        <v>894696</v>
      </c>
      <c r="BH10" s="356"/>
      <c r="BI10" s="356"/>
      <c r="BJ10" s="356"/>
      <c r="BK10" s="356"/>
      <c r="BL10" s="356"/>
      <c r="BM10" s="356"/>
      <c r="BN10" s="357"/>
      <c r="BO10" s="358">
        <v>1.7</v>
      </c>
      <c r="BP10" s="358"/>
      <c r="BQ10" s="358"/>
      <c r="BR10" s="358"/>
      <c r="BS10" s="359" t="s">
        <v>65</v>
      </c>
      <c r="BT10" s="359"/>
      <c r="BU10" s="359"/>
      <c r="BV10" s="359"/>
      <c r="BW10" s="359"/>
      <c r="BX10" s="359"/>
      <c r="BY10" s="359"/>
      <c r="BZ10" s="359"/>
      <c r="CA10" s="359"/>
      <c r="CB10" s="360"/>
      <c r="CD10" s="361" t="s">
        <v>178</v>
      </c>
      <c r="CE10" s="362"/>
      <c r="CF10" s="362"/>
      <c r="CG10" s="362"/>
      <c r="CH10" s="362"/>
      <c r="CI10" s="362"/>
      <c r="CJ10" s="362"/>
      <c r="CK10" s="362"/>
      <c r="CL10" s="362"/>
      <c r="CM10" s="362"/>
      <c r="CN10" s="362"/>
      <c r="CO10" s="362"/>
      <c r="CP10" s="362"/>
      <c r="CQ10" s="363"/>
      <c r="CR10" s="355">
        <v>152393</v>
      </c>
      <c r="CS10" s="356"/>
      <c r="CT10" s="356"/>
      <c r="CU10" s="356"/>
      <c r="CV10" s="356"/>
      <c r="CW10" s="356"/>
      <c r="CX10" s="356"/>
      <c r="CY10" s="357"/>
      <c r="CZ10" s="358">
        <v>0.1</v>
      </c>
      <c r="DA10" s="358"/>
      <c r="DB10" s="358"/>
      <c r="DC10" s="358"/>
      <c r="DD10" s="368" t="s">
        <v>65</v>
      </c>
      <c r="DE10" s="356"/>
      <c r="DF10" s="356"/>
      <c r="DG10" s="356"/>
      <c r="DH10" s="356"/>
      <c r="DI10" s="356"/>
      <c r="DJ10" s="356"/>
      <c r="DK10" s="356"/>
      <c r="DL10" s="356"/>
      <c r="DM10" s="356"/>
      <c r="DN10" s="356"/>
      <c r="DO10" s="356"/>
      <c r="DP10" s="357"/>
      <c r="DQ10" s="368">
        <v>150923</v>
      </c>
      <c r="DR10" s="356"/>
      <c r="DS10" s="356"/>
      <c r="DT10" s="356"/>
      <c r="DU10" s="356"/>
      <c r="DV10" s="356"/>
      <c r="DW10" s="356"/>
      <c r="DX10" s="356"/>
      <c r="DY10" s="356"/>
      <c r="DZ10" s="356"/>
      <c r="EA10" s="356"/>
      <c r="EB10" s="356"/>
      <c r="EC10" s="369"/>
    </row>
    <row r="11" spans="2:143" ht="11.25" customHeight="1" x14ac:dyDescent="0.15">
      <c r="B11" s="361" t="s">
        <v>179</v>
      </c>
      <c r="C11" s="362"/>
      <c r="D11" s="362"/>
      <c r="E11" s="362"/>
      <c r="F11" s="362"/>
      <c r="G11" s="362"/>
      <c r="H11" s="362"/>
      <c r="I11" s="362"/>
      <c r="J11" s="362"/>
      <c r="K11" s="362"/>
      <c r="L11" s="362"/>
      <c r="M11" s="362"/>
      <c r="N11" s="362"/>
      <c r="O11" s="362"/>
      <c r="P11" s="362"/>
      <c r="Q11" s="363"/>
      <c r="R11" s="355">
        <v>7597586</v>
      </c>
      <c r="S11" s="356"/>
      <c r="T11" s="356"/>
      <c r="U11" s="356"/>
      <c r="V11" s="356"/>
      <c r="W11" s="356"/>
      <c r="X11" s="356"/>
      <c r="Y11" s="357"/>
      <c r="Z11" s="364">
        <v>4.8</v>
      </c>
      <c r="AA11" s="365"/>
      <c r="AB11" s="365"/>
      <c r="AC11" s="370"/>
      <c r="AD11" s="368">
        <v>7597586</v>
      </c>
      <c r="AE11" s="356"/>
      <c r="AF11" s="356"/>
      <c r="AG11" s="356"/>
      <c r="AH11" s="356"/>
      <c r="AI11" s="356"/>
      <c r="AJ11" s="356"/>
      <c r="AK11" s="357"/>
      <c r="AL11" s="364">
        <v>9.6999999999999993</v>
      </c>
      <c r="AM11" s="365"/>
      <c r="AN11" s="365"/>
      <c r="AO11" s="366"/>
      <c r="AP11" s="361" t="s">
        <v>180</v>
      </c>
      <c r="AQ11" s="362"/>
      <c r="AR11" s="362"/>
      <c r="AS11" s="362"/>
      <c r="AT11" s="362"/>
      <c r="AU11" s="362"/>
      <c r="AV11" s="362"/>
      <c r="AW11" s="362"/>
      <c r="AX11" s="362"/>
      <c r="AY11" s="362"/>
      <c r="AZ11" s="362"/>
      <c r="BA11" s="362"/>
      <c r="BB11" s="362"/>
      <c r="BC11" s="362"/>
      <c r="BD11" s="362"/>
      <c r="BE11" s="362"/>
      <c r="BF11" s="363"/>
      <c r="BG11" s="355">
        <v>2089841</v>
      </c>
      <c r="BH11" s="356"/>
      <c r="BI11" s="356"/>
      <c r="BJ11" s="356"/>
      <c r="BK11" s="356"/>
      <c r="BL11" s="356"/>
      <c r="BM11" s="356"/>
      <c r="BN11" s="357"/>
      <c r="BO11" s="358">
        <v>4</v>
      </c>
      <c r="BP11" s="358"/>
      <c r="BQ11" s="358"/>
      <c r="BR11" s="358"/>
      <c r="BS11" s="359">
        <v>588257</v>
      </c>
      <c r="BT11" s="359"/>
      <c r="BU11" s="359"/>
      <c r="BV11" s="359"/>
      <c r="BW11" s="359"/>
      <c r="BX11" s="359"/>
      <c r="BY11" s="359"/>
      <c r="BZ11" s="359"/>
      <c r="CA11" s="359"/>
      <c r="CB11" s="360"/>
      <c r="CD11" s="361" t="s">
        <v>181</v>
      </c>
      <c r="CE11" s="362"/>
      <c r="CF11" s="362"/>
      <c r="CG11" s="362"/>
      <c r="CH11" s="362"/>
      <c r="CI11" s="362"/>
      <c r="CJ11" s="362"/>
      <c r="CK11" s="362"/>
      <c r="CL11" s="362"/>
      <c r="CM11" s="362"/>
      <c r="CN11" s="362"/>
      <c r="CO11" s="362"/>
      <c r="CP11" s="362"/>
      <c r="CQ11" s="363"/>
      <c r="CR11" s="355">
        <v>672239</v>
      </c>
      <c r="CS11" s="356"/>
      <c r="CT11" s="356"/>
      <c r="CU11" s="356"/>
      <c r="CV11" s="356"/>
      <c r="CW11" s="356"/>
      <c r="CX11" s="356"/>
      <c r="CY11" s="357"/>
      <c r="CZ11" s="358">
        <v>0.4</v>
      </c>
      <c r="DA11" s="358"/>
      <c r="DB11" s="358"/>
      <c r="DC11" s="358"/>
      <c r="DD11" s="368">
        <v>316029</v>
      </c>
      <c r="DE11" s="356"/>
      <c r="DF11" s="356"/>
      <c r="DG11" s="356"/>
      <c r="DH11" s="356"/>
      <c r="DI11" s="356"/>
      <c r="DJ11" s="356"/>
      <c r="DK11" s="356"/>
      <c r="DL11" s="356"/>
      <c r="DM11" s="356"/>
      <c r="DN11" s="356"/>
      <c r="DO11" s="356"/>
      <c r="DP11" s="357"/>
      <c r="DQ11" s="368">
        <v>358987</v>
      </c>
      <c r="DR11" s="356"/>
      <c r="DS11" s="356"/>
      <c r="DT11" s="356"/>
      <c r="DU11" s="356"/>
      <c r="DV11" s="356"/>
      <c r="DW11" s="356"/>
      <c r="DX11" s="356"/>
      <c r="DY11" s="356"/>
      <c r="DZ11" s="356"/>
      <c r="EA11" s="356"/>
      <c r="EB11" s="356"/>
      <c r="EC11" s="369"/>
    </row>
    <row r="12" spans="2:143" ht="11.25" customHeight="1" x14ac:dyDescent="0.15">
      <c r="B12" s="361" t="s">
        <v>182</v>
      </c>
      <c r="C12" s="362"/>
      <c r="D12" s="362"/>
      <c r="E12" s="362"/>
      <c r="F12" s="362"/>
      <c r="G12" s="362"/>
      <c r="H12" s="362"/>
      <c r="I12" s="362"/>
      <c r="J12" s="362"/>
      <c r="K12" s="362"/>
      <c r="L12" s="362"/>
      <c r="M12" s="362"/>
      <c r="N12" s="362"/>
      <c r="O12" s="362"/>
      <c r="P12" s="362"/>
      <c r="Q12" s="363"/>
      <c r="R12" s="355">
        <v>283741</v>
      </c>
      <c r="S12" s="356"/>
      <c r="T12" s="356"/>
      <c r="U12" s="356"/>
      <c r="V12" s="356"/>
      <c r="W12" s="356"/>
      <c r="X12" s="356"/>
      <c r="Y12" s="357"/>
      <c r="Z12" s="358">
        <v>0.2</v>
      </c>
      <c r="AA12" s="358"/>
      <c r="AB12" s="358"/>
      <c r="AC12" s="358"/>
      <c r="AD12" s="359">
        <v>283741</v>
      </c>
      <c r="AE12" s="359"/>
      <c r="AF12" s="359"/>
      <c r="AG12" s="359"/>
      <c r="AH12" s="359"/>
      <c r="AI12" s="359"/>
      <c r="AJ12" s="359"/>
      <c r="AK12" s="359"/>
      <c r="AL12" s="364">
        <v>0.4</v>
      </c>
      <c r="AM12" s="365"/>
      <c r="AN12" s="365"/>
      <c r="AO12" s="366"/>
      <c r="AP12" s="361" t="s">
        <v>183</v>
      </c>
      <c r="AQ12" s="362"/>
      <c r="AR12" s="362"/>
      <c r="AS12" s="362"/>
      <c r="AT12" s="362"/>
      <c r="AU12" s="362"/>
      <c r="AV12" s="362"/>
      <c r="AW12" s="362"/>
      <c r="AX12" s="362"/>
      <c r="AY12" s="362"/>
      <c r="AZ12" s="362"/>
      <c r="BA12" s="362"/>
      <c r="BB12" s="362"/>
      <c r="BC12" s="362"/>
      <c r="BD12" s="362"/>
      <c r="BE12" s="362"/>
      <c r="BF12" s="363"/>
      <c r="BG12" s="355">
        <v>19561206</v>
      </c>
      <c r="BH12" s="356"/>
      <c r="BI12" s="356"/>
      <c r="BJ12" s="356"/>
      <c r="BK12" s="356"/>
      <c r="BL12" s="356"/>
      <c r="BM12" s="356"/>
      <c r="BN12" s="357"/>
      <c r="BO12" s="358">
        <v>37.9</v>
      </c>
      <c r="BP12" s="358"/>
      <c r="BQ12" s="358"/>
      <c r="BR12" s="358"/>
      <c r="BS12" s="359" t="s">
        <v>65</v>
      </c>
      <c r="BT12" s="359"/>
      <c r="BU12" s="359"/>
      <c r="BV12" s="359"/>
      <c r="BW12" s="359"/>
      <c r="BX12" s="359"/>
      <c r="BY12" s="359"/>
      <c r="BZ12" s="359"/>
      <c r="CA12" s="359"/>
      <c r="CB12" s="360"/>
      <c r="CD12" s="361" t="s">
        <v>184</v>
      </c>
      <c r="CE12" s="362"/>
      <c r="CF12" s="362"/>
      <c r="CG12" s="362"/>
      <c r="CH12" s="362"/>
      <c r="CI12" s="362"/>
      <c r="CJ12" s="362"/>
      <c r="CK12" s="362"/>
      <c r="CL12" s="362"/>
      <c r="CM12" s="362"/>
      <c r="CN12" s="362"/>
      <c r="CO12" s="362"/>
      <c r="CP12" s="362"/>
      <c r="CQ12" s="363"/>
      <c r="CR12" s="355">
        <v>4994631</v>
      </c>
      <c r="CS12" s="356"/>
      <c r="CT12" s="356"/>
      <c r="CU12" s="356"/>
      <c r="CV12" s="356"/>
      <c r="CW12" s="356"/>
      <c r="CX12" s="356"/>
      <c r="CY12" s="357"/>
      <c r="CZ12" s="358">
        <v>3.3</v>
      </c>
      <c r="DA12" s="358"/>
      <c r="DB12" s="358"/>
      <c r="DC12" s="358"/>
      <c r="DD12" s="368">
        <v>23233</v>
      </c>
      <c r="DE12" s="356"/>
      <c r="DF12" s="356"/>
      <c r="DG12" s="356"/>
      <c r="DH12" s="356"/>
      <c r="DI12" s="356"/>
      <c r="DJ12" s="356"/>
      <c r="DK12" s="356"/>
      <c r="DL12" s="356"/>
      <c r="DM12" s="356"/>
      <c r="DN12" s="356"/>
      <c r="DO12" s="356"/>
      <c r="DP12" s="357"/>
      <c r="DQ12" s="368">
        <v>2414697</v>
      </c>
      <c r="DR12" s="356"/>
      <c r="DS12" s="356"/>
      <c r="DT12" s="356"/>
      <c r="DU12" s="356"/>
      <c r="DV12" s="356"/>
      <c r="DW12" s="356"/>
      <c r="DX12" s="356"/>
      <c r="DY12" s="356"/>
      <c r="DZ12" s="356"/>
      <c r="EA12" s="356"/>
      <c r="EB12" s="356"/>
      <c r="EC12" s="369"/>
    </row>
    <row r="13" spans="2:143" ht="11.25" customHeight="1" x14ac:dyDescent="0.15">
      <c r="B13" s="361" t="s">
        <v>185</v>
      </c>
      <c r="C13" s="362"/>
      <c r="D13" s="362"/>
      <c r="E13" s="362"/>
      <c r="F13" s="362"/>
      <c r="G13" s="362"/>
      <c r="H13" s="362"/>
      <c r="I13" s="362"/>
      <c r="J13" s="362"/>
      <c r="K13" s="362"/>
      <c r="L13" s="362"/>
      <c r="M13" s="362"/>
      <c r="N13" s="362"/>
      <c r="O13" s="362"/>
      <c r="P13" s="362"/>
      <c r="Q13" s="363"/>
      <c r="R13" s="355" t="s">
        <v>65</v>
      </c>
      <c r="S13" s="356"/>
      <c r="T13" s="356"/>
      <c r="U13" s="356"/>
      <c r="V13" s="356"/>
      <c r="W13" s="356"/>
      <c r="X13" s="356"/>
      <c r="Y13" s="357"/>
      <c r="Z13" s="358" t="s">
        <v>65</v>
      </c>
      <c r="AA13" s="358"/>
      <c r="AB13" s="358"/>
      <c r="AC13" s="358"/>
      <c r="AD13" s="359" t="s">
        <v>65</v>
      </c>
      <c r="AE13" s="359"/>
      <c r="AF13" s="359"/>
      <c r="AG13" s="359"/>
      <c r="AH13" s="359"/>
      <c r="AI13" s="359"/>
      <c r="AJ13" s="359"/>
      <c r="AK13" s="359"/>
      <c r="AL13" s="364" t="s">
        <v>65</v>
      </c>
      <c r="AM13" s="365"/>
      <c r="AN13" s="365"/>
      <c r="AO13" s="366"/>
      <c r="AP13" s="361" t="s">
        <v>186</v>
      </c>
      <c r="AQ13" s="362"/>
      <c r="AR13" s="362"/>
      <c r="AS13" s="362"/>
      <c r="AT13" s="362"/>
      <c r="AU13" s="362"/>
      <c r="AV13" s="362"/>
      <c r="AW13" s="362"/>
      <c r="AX13" s="362"/>
      <c r="AY13" s="362"/>
      <c r="AZ13" s="362"/>
      <c r="BA13" s="362"/>
      <c r="BB13" s="362"/>
      <c r="BC13" s="362"/>
      <c r="BD13" s="362"/>
      <c r="BE13" s="362"/>
      <c r="BF13" s="363"/>
      <c r="BG13" s="355">
        <v>19508691</v>
      </c>
      <c r="BH13" s="356"/>
      <c r="BI13" s="356"/>
      <c r="BJ13" s="356"/>
      <c r="BK13" s="356"/>
      <c r="BL13" s="356"/>
      <c r="BM13" s="356"/>
      <c r="BN13" s="357"/>
      <c r="BO13" s="358">
        <v>37.799999999999997</v>
      </c>
      <c r="BP13" s="358"/>
      <c r="BQ13" s="358"/>
      <c r="BR13" s="358"/>
      <c r="BS13" s="359" t="s">
        <v>65</v>
      </c>
      <c r="BT13" s="359"/>
      <c r="BU13" s="359"/>
      <c r="BV13" s="359"/>
      <c r="BW13" s="359"/>
      <c r="BX13" s="359"/>
      <c r="BY13" s="359"/>
      <c r="BZ13" s="359"/>
      <c r="CA13" s="359"/>
      <c r="CB13" s="360"/>
      <c r="CD13" s="361" t="s">
        <v>187</v>
      </c>
      <c r="CE13" s="362"/>
      <c r="CF13" s="362"/>
      <c r="CG13" s="362"/>
      <c r="CH13" s="362"/>
      <c r="CI13" s="362"/>
      <c r="CJ13" s="362"/>
      <c r="CK13" s="362"/>
      <c r="CL13" s="362"/>
      <c r="CM13" s="362"/>
      <c r="CN13" s="362"/>
      <c r="CO13" s="362"/>
      <c r="CP13" s="362"/>
      <c r="CQ13" s="363"/>
      <c r="CR13" s="355">
        <v>8893346</v>
      </c>
      <c r="CS13" s="356"/>
      <c r="CT13" s="356"/>
      <c r="CU13" s="356"/>
      <c r="CV13" s="356"/>
      <c r="CW13" s="356"/>
      <c r="CX13" s="356"/>
      <c r="CY13" s="357"/>
      <c r="CZ13" s="358">
        <v>5.9</v>
      </c>
      <c r="DA13" s="358"/>
      <c r="DB13" s="358"/>
      <c r="DC13" s="358"/>
      <c r="DD13" s="368">
        <v>4712051</v>
      </c>
      <c r="DE13" s="356"/>
      <c r="DF13" s="356"/>
      <c r="DG13" s="356"/>
      <c r="DH13" s="356"/>
      <c r="DI13" s="356"/>
      <c r="DJ13" s="356"/>
      <c r="DK13" s="356"/>
      <c r="DL13" s="356"/>
      <c r="DM13" s="356"/>
      <c r="DN13" s="356"/>
      <c r="DO13" s="356"/>
      <c r="DP13" s="357"/>
      <c r="DQ13" s="368">
        <v>5093465</v>
      </c>
      <c r="DR13" s="356"/>
      <c r="DS13" s="356"/>
      <c r="DT13" s="356"/>
      <c r="DU13" s="356"/>
      <c r="DV13" s="356"/>
      <c r="DW13" s="356"/>
      <c r="DX13" s="356"/>
      <c r="DY13" s="356"/>
      <c r="DZ13" s="356"/>
      <c r="EA13" s="356"/>
      <c r="EB13" s="356"/>
      <c r="EC13" s="369"/>
    </row>
    <row r="14" spans="2:143" ht="11.25" customHeight="1" x14ac:dyDescent="0.15">
      <c r="B14" s="361" t="s">
        <v>188</v>
      </c>
      <c r="C14" s="362"/>
      <c r="D14" s="362"/>
      <c r="E14" s="362"/>
      <c r="F14" s="362"/>
      <c r="G14" s="362"/>
      <c r="H14" s="362"/>
      <c r="I14" s="362"/>
      <c r="J14" s="362"/>
      <c r="K14" s="362"/>
      <c r="L14" s="362"/>
      <c r="M14" s="362"/>
      <c r="N14" s="362"/>
      <c r="O14" s="362"/>
      <c r="P14" s="362"/>
      <c r="Q14" s="363"/>
      <c r="R14" s="355" t="s">
        <v>65</v>
      </c>
      <c r="S14" s="356"/>
      <c r="T14" s="356"/>
      <c r="U14" s="356"/>
      <c r="V14" s="356"/>
      <c r="W14" s="356"/>
      <c r="X14" s="356"/>
      <c r="Y14" s="357"/>
      <c r="Z14" s="358" t="s">
        <v>65</v>
      </c>
      <c r="AA14" s="358"/>
      <c r="AB14" s="358"/>
      <c r="AC14" s="358"/>
      <c r="AD14" s="359" t="s">
        <v>65</v>
      </c>
      <c r="AE14" s="359"/>
      <c r="AF14" s="359"/>
      <c r="AG14" s="359"/>
      <c r="AH14" s="359"/>
      <c r="AI14" s="359"/>
      <c r="AJ14" s="359"/>
      <c r="AK14" s="359"/>
      <c r="AL14" s="364" t="s">
        <v>65</v>
      </c>
      <c r="AM14" s="365"/>
      <c r="AN14" s="365"/>
      <c r="AO14" s="366"/>
      <c r="AP14" s="361" t="s">
        <v>189</v>
      </c>
      <c r="AQ14" s="362"/>
      <c r="AR14" s="362"/>
      <c r="AS14" s="362"/>
      <c r="AT14" s="362"/>
      <c r="AU14" s="362"/>
      <c r="AV14" s="362"/>
      <c r="AW14" s="362"/>
      <c r="AX14" s="362"/>
      <c r="AY14" s="362"/>
      <c r="AZ14" s="362"/>
      <c r="BA14" s="362"/>
      <c r="BB14" s="362"/>
      <c r="BC14" s="362"/>
      <c r="BD14" s="362"/>
      <c r="BE14" s="362"/>
      <c r="BF14" s="363"/>
      <c r="BG14" s="355">
        <v>672826</v>
      </c>
      <c r="BH14" s="356"/>
      <c r="BI14" s="356"/>
      <c r="BJ14" s="356"/>
      <c r="BK14" s="356"/>
      <c r="BL14" s="356"/>
      <c r="BM14" s="356"/>
      <c r="BN14" s="357"/>
      <c r="BO14" s="358">
        <v>1.3</v>
      </c>
      <c r="BP14" s="358"/>
      <c r="BQ14" s="358"/>
      <c r="BR14" s="358"/>
      <c r="BS14" s="359" t="s">
        <v>65</v>
      </c>
      <c r="BT14" s="359"/>
      <c r="BU14" s="359"/>
      <c r="BV14" s="359"/>
      <c r="BW14" s="359"/>
      <c r="BX14" s="359"/>
      <c r="BY14" s="359"/>
      <c r="BZ14" s="359"/>
      <c r="CA14" s="359"/>
      <c r="CB14" s="360"/>
      <c r="CD14" s="361" t="s">
        <v>190</v>
      </c>
      <c r="CE14" s="362"/>
      <c r="CF14" s="362"/>
      <c r="CG14" s="362"/>
      <c r="CH14" s="362"/>
      <c r="CI14" s="362"/>
      <c r="CJ14" s="362"/>
      <c r="CK14" s="362"/>
      <c r="CL14" s="362"/>
      <c r="CM14" s="362"/>
      <c r="CN14" s="362"/>
      <c r="CO14" s="362"/>
      <c r="CP14" s="362"/>
      <c r="CQ14" s="363"/>
      <c r="CR14" s="355">
        <v>4210863</v>
      </c>
      <c r="CS14" s="356"/>
      <c r="CT14" s="356"/>
      <c r="CU14" s="356"/>
      <c r="CV14" s="356"/>
      <c r="CW14" s="356"/>
      <c r="CX14" s="356"/>
      <c r="CY14" s="357"/>
      <c r="CZ14" s="358">
        <v>2.8</v>
      </c>
      <c r="DA14" s="358"/>
      <c r="DB14" s="358"/>
      <c r="DC14" s="358"/>
      <c r="DD14" s="368">
        <v>364098</v>
      </c>
      <c r="DE14" s="356"/>
      <c r="DF14" s="356"/>
      <c r="DG14" s="356"/>
      <c r="DH14" s="356"/>
      <c r="DI14" s="356"/>
      <c r="DJ14" s="356"/>
      <c r="DK14" s="356"/>
      <c r="DL14" s="356"/>
      <c r="DM14" s="356"/>
      <c r="DN14" s="356"/>
      <c r="DO14" s="356"/>
      <c r="DP14" s="357"/>
      <c r="DQ14" s="368">
        <v>3850606</v>
      </c>
      <c r="DR14" s="356"/>
      <c r="DS14" s="356"/>
      <c r="DT14" s="356"/>
      <c r="DU14" s="356"/>
      <c r="DV14" s="356"/>
      <c r="DW14" s="356"/>
      <c r="DX14" s="356"/>
      <c r="DY14" s="356"/>
      <c r="DZ14" s="356"/>
      <c r="EA14" s="356"/>
      <c r="EB14" s="356"/>
      <c r="EC14" s="369"/>
    </row>
    <row r="15" spans="2:143" ht="11.25" customHeight="1" x14ac:dyDescent="0.15">
      <c r="B15" s="361" t="s">
        <v>191</v>
      </c>
      <c r="C15" s="362"/>
      <c r="D15" s="362"/>
      <c r="E15" s="362"/>
      <c r="F15" s="362"/>
      <c r="G15" s="362"/>
      <c r="H15" s="362"/>
      <c r="I15" s="362"/>
      <c r="J15" s="362"/>
      <c r="K15" s="362"/>
      <c r="L15" s="362"/>
      <c r="M15" s="362"/>
      <c r="N15" s="362"/>
      <c r="O15" s="362"/>
      <c r="P15" s="362"/>
      <c r="Q15" s="363"/>
      <c r="R15" s="355" t="s">
        <v>65</v>
      </c>
      <c r="S15" s="356"/>
      <c r="T15" s="356"/>
      <c r="U15" s="356"/>
      <c r="V15" s="356"/>
      <c r="W15" s="356"/>
      <c r="X15" s="356"/>
      <c r="Y15" s="357"/>
      <c r="Z15" s="358" t="s">
        <v>65</v>
      </c>
      <c r="AA15" s="358"/>
      <c r="AB15" s="358"/>
      <c r="AC15" s="358"/>
      <c r="AD15" s="359" t="s">
        <v>65</v>
      </c>
      <c r="AE15" s="359"/>
      <c r="AF15" s="359"/>
      <c r="AG15" s="359"/>
      <c r="AH15" s="359"/>
      <c r="AI15" s="359"/>
      <c r="AJ15" s="359"/>
      <c r="AK15" s="359"/>
      <c r="AL15" s="364" t="s">
        <v>65</v>
      </c>
      <c r="AM15" s="365"/>
      <c r="AN15" s="365"/>
      <c r="AO15" s="366"/>
      <c r="AP15" s="361" t="s">
        <v>192</v>
      </c>
      <c r="AQ15" s="362"/>
      <c r="AR15" s="362"/>
      <c r="AS15" s="362"/>
      <c r="AT15" s="362"/>
      <c r="AU15" s="362"/>
      <c r="AV15" s="362"/>
      <c r="AW15" s="362"/>
      <c r="AX15" s="362"/>
      <c r="AY15" s="362"/>
      <c r="AZ15" s="362"/>
      <c r="BA15" s="362"/>
      <c r="BB15" s="362"/>
      <c r="BC15" s="362"/>
      <c r="BD15" s="362"/>
      <c r="BE15" s="362"/>
      <c r="BF15" s="363"/>
      <c r="BG15" s="355">
        <v>1757477</v>
      </c>
      <c r="BH15" s="356"/>
      <c r="BI15" s="356"/>
      <c r="BJ15" s="356"/>
      <c r="BK15" s="356"/>
      <c r="BL15" s="356"/>
      <c r="BM15" s="356"/>
      <c r="BN15" s="357"/>
      <c r="BO15" s="358">
        <v>3.4</v>
      </c>
      <c r="BP15" s="358"/>
      <c r="BQ15" s="358"/>
      <c r="BR15" s="358"/>
      <c r="BS15" s="359" t="s">
        <v>65</v>
      </c>
      <c r="BT15" s="359"/>
      <c r="BU15" s="359"/>
      <c r="BV15" s="359"/>
      <c r="BW15" s="359"/>
      <c r="BX15" s="359"/>
      <c r="BY15" s="359"/>
      <c r="BZ15" s="359"/>
      <c r="CA15" s="359"/>
      <c r="CB15" s="360"/>
      <c r="CD15" s="361" t="s">
        <v>193</v>
      </c>
      <c r="CE15" s="362"/>
      <c r="CF15" s="362"/>
      <c r="CG15" s="362"/>
      <c r="CH15" s="362"/>
      <c r="CI15" s="362"/>
      <c r="CJ15" s="362"/>
      <c r="CK15" s="362"/>
      <c r="CL15" s="362"/>
      <c r="CM15" s="362"/>
      <c r="CN15" s="362"/>
      <c r="CO15" s="362"/>
      <c r="CP15" s="362"/>
      <c r="CQ15" s="363"/>
      <c r="CR15" s="355">
        <v>13355169</v>
      </c>
      <c r="CS15" s="356"/>
      <c r="CT15" s="356"/>
      <c r="CU15" s="356"/>
      <c r="CV15" s="356"/>
      <c r="CW15" s="356"/>
      <c r="CX15" s="356"/>
      <c r="CY15" s="357"/>
      <c r="CZ15" s="358">
        <v>8.8000000000000007</v>
      </c>
      <c r="DA15" s="358"/>
      <c r="DB15" s="358"/>
      <c r="DC15" s="358"/>
      <c r="DD15" s="368">
        <v>2649409</v>
      </c>
      <c r="DE15" s="356"/>
      <c r="DF15" s="356"/>
      <c r="DG15" s="356"/>
      <c r="DH15" s="356"/>
      <c r="DI15" s="356"/>
      <c r="DJ15" s="356"/>
      <c r="DK15" s="356"/>
      <c r="DL15" s="356"/>
      <c r="DM15" s="356"/>
      <c r="DN15" s="356"/>
      <c r="DO15" s="356"/>
      <c r="DP15" s="357"/>
      <c r="DQ15" s="368">
        <v>9044155</v>
      </c>
      <c r="DR15" s="356"/>
      <c r="DS15" s="356"/>
      <c r="DT15" s="356"/>
      <c r="DU15" s="356"/>
      <c r="DV15" s="356"/>
      <c r="DW15" s="356"/>
      <c r="DX15" s="356"/>
      <c r="DY15" s="356"/>
      <c r="DZ15" s="356"/>
      <c r="EA15" s="356"/>
      <c r="EB15" s="356"/>
      <c r="EC15" s="369"/>
    </row>
    <row r="16" spans="2:143" ht="11.25" customHeight="1" x14ac:dyDescent="0.15">
      <c r="B16" s="361" t="s">
        <v>194</v>
      </c>
      <c r="C16" s="362"/>
      <c r="D16" s="362"/>
      <c r="E16" s="362"/>
      <c r="F16" s="362"/>
      <c r="G16" s="362"/>
      <c r="H16" s="362"/>
      <c r="I16" s="362"/>
      <c r="J16" s="362"/>
      <c r="K16" s="362"/>
      <c r="L16" s="362"/>
      <c r="M16" s="362"/>
      <c r="N16" s="362"/>
      <c r="O16" s="362"/>
      <c r="P16" s="362"/>
      <c r="Q16" s="363"/>
      <c r="R16" s="355">
        <v>81727</v>
      </c>
      <c r="S16" s="356"/>
      <c r="T16" s="356"/>
      <c r="U16" s="356"/>
      <c r="V16" s="356"/>
      <c r="W16" s="356"/>
      <c r="X16" s="356"/>
      <c r="Y16" s="357"/>
      <c r="Z16" s="358">
        <v>0.1</v>
      </c>
      <c r="AA16" s="358"/>
      <c r="AB16" s="358"/>
      <c r="AC16" s="358"/>
      <c r="AD16" s="359">
        <v>81727</v>
      </c>
      <c r="AE16" s="359"/>
      <c r="AF16" s="359"/>
      <c r="AG16" s="359"/>
      <c r="AH16" s="359"/>
      <c r="AI16" s="359"/>
      <c r="AJ16" s="359"/>
      <c r="AK16" s="359"/>
      <c r="AL16" s="364">
        <v>0.1</v>
      </c>
      <c r="AM16" s="365"/>
      <c r="AN16" s="365"/>
      <c r="AO16" s="366"/>
      <c r="AP16" s="361" t="s">
        <v>195</v>
      </c>
      <c r="AQ16" s="362"/>
      <c r="AR16" s="362"/>
      <c r="AS16" s="362"/>
      <c r="AT16" s="362"/>
      <c r="AU16" s="362"/>
      <c r="AV16" s="362"/>
      <c r="AW16" s="362"/>
      <c r="AX16" s="362"/>
      <c r="AY16" s="362"/>
      <c r="AZ16" s="362"/>
      <c r="BA16" s="362"/>
      <c r="BB16" s="362"/>
      <c r="BC16" s="362"/>
      <c r="BD16" s="362"/>
      <c r="BE16" s="362"/>
      <c r="BF16" s="363"/>
      <c r="BG16" s="355" t="s">
        <v>65</v>
      </c>
      <c r="BH16" s="356"/>
      <c r="BI16" s="356"/>
      <c r="BJ16" s="356"/>
      <c r="BK16" s="356"/>
      <c r="BL16" s="356"/>
      <c r="BM16" s="356"/>
      <c r="BN16" s="357"/>
      <c r="BO16" s="358" t="s">
        <v>65</v>
      </c>
      <c r="BP16" s="358"/>
      <c r="BQ16" s="358"/>
      <c r="BR16" s="358"/>
      <c r="BS16" s="359" t="s">
        <v>65</v>
      </c>
      <c r="BT16" s="359"/>
      <c r="BU16" s="359"/>
      <c r="BV16" s="359"/>
      <c r="BW16" s="359"/>
      <c r="BX16" s="359"/>
      <c r="BY16" s="359"/>
      <c r="BZ16" s="359"/>
      <c r="CA16" s="359"/>
      <c r="CB16" s="360"/>
      <c r="CD16" s="361" t="s">
        <v>196</v>
      </c>
      <c r="CE16" s="362"/>
      <c r="CF16" s="362"/>
      <c r="CG16" s="362"/>
      <c r="CH16" s="362"/>
      <c r="CI16" s="362"/>
      <c r="CJ16" s="362"/>
      <c r="CK16" s="362"/>
      <c r="CL16" s="362"/>
      <c r="CM16" s="362"/>
      <c r="CN16" s="362"/>
      <c r="CO16" s="362"/>
      <c r="CP16" s="362"/>
      <c r="CQ16" s="363"/>
      <c r="CR16" s="355">
        <v>6570</v>
      </c>
      <c r="CS16" s="356"/>
      <c r="CT16" s="356"/>
      <c r="CU16" s="356"/>
      <c r="CV16" s="356"/>
      <c r="CW16" s="356"/>
      <c r="CX16" s="356"/>
      <c r="CY16" s="357"/>
      <c r="CZ16" s="358">
        <v>0</v>
      </c>
      <c r="DA16" s="358"/>
      <c r="DB16" s="358"/>
      <c r="DC16" s="358"/>
      <c r="DD16" s="368" t="s">
        <v>65</v>
      </c>
      <c r="DE16" s="356"/>
      <c r="DF16" s="356"/>
      <c r="DG16" s="356"/>
      <c r="DH16" s="356"/>
      <c r="DI16" s="356"/>
      <c r="DJ16" s="356"/>
      <c r="DK16" s="356"/>
      <c r="DL16" s="356"/>
      <c r="DM16" s="356"/>
      <c r="DN16" s="356"/>
      <c r="DO16" s="356"/>
      <c r="DP16" s="357"/>
      <c r="DQ16" s="368">
        <v>852</v>
      </c>
      <c r="DR16" s="356"/>
      <c r="DS16" s="356"/>
      <c r="DT16" s="356"/>
      <c r="DU16" s="356"/>
      <c r="DV16" s="356"/>
      <c r="DW16" s="356"/>
      <c r="DX16" s="356"/>
      <c r="DY16" s="356"/>
      <c r="DZ16" s="356"/>
      <c r="EA16" s="356"/>
      <c r="EB16" s="356"/>
      <c r="EC16" s="369"/>
    </row>
    <row r="17" spans="2:133" ht="11.25" customHeight="1" x14ac:dyDescent="0.15">
      <c r="B17" s="361" t="s">
        <v>197</v>
      </c>
      <c r="C17" s="362"/>
      <c r="D17" s="362"/>
      <c r="E17" s="362"/>
      <c r="F17" s="362"/>
      <c r="G17" s="362"/>
      <c r="H17" s="362"/>
      <c r="I17" s="362"/>
      <c r="J17" s="362"/>
      <c r="K17" s="362"/>
      <c r="L17" s="362"/>
      <c r="M17" s="362"/>
      <c r="N17" s="362"/>
      <c r="O17" s="362"/>
      <c r="P17" s="362"/>
      <c r="Q17" s="363"/>
      <c r="R17" s="355">
        <v>517303</v>
      </c>
      <c r="S17" s="356"/>
      <c r="T17" s="356"/>
      <c r="U17" s="356"/>
      <c r="V17" s="356"/>
      <c r="W17" s="356"/>
      <c r="X17" s="356"/>
      <c r="Y17" s="357"/>
      <c r="Z17" s="358">
        <v>0.3</v>
      </c>
      <c r="AA17" s="358"/>
      <c r="AB17" s="358"/>
      <c r="AC17" s="358"/>
      <c r="AD17" s="359">
        <v>517303</v>
      </c>
      <c r="AE17" s="359"/>
      <c r="AF17" s="359"/>
      <c r="AG17" s="359"/>
      <c r="AH17" s="359"/>
      <c r="AI17" s="359"/>
      <c r="AJ17" s="359"/>
      <c r="AK17" s="359"/>
      <c r="AL17" s="364">
        <v>0.7</v>
      </c>
      <c r="AM17" s="365"/>
      <c r="AN17" s="365"/>
      <c r="AO17" s="366"/>
      <c r="AP17" s="361" t="s">
        <v>198</v>
      </c>
      <c r="AQ17" s="362"/>
      <c r="AR17" s="362"/>
      <c r="AS17" s="362"/>
      <c r="AT17" s="362"/>
      <c r="AU17" s="362"/>
      <c r="AV17" s="362"/>
      <c r="AW17" s="362"/>
      <c r="AX17" s="362"/>
      <c r="AY17" s="362"/>
      <c r="AZ17" s="362"/>
      <c r="BA17" s="362"/>
      <c r="BB17" s="362"/>
      <c r="BC17" s="362"/>
      <c r="BD17" s="362"/>
      <c r="BE17" s="362"/>
      <c r="BF17" s="363"/>
      <c r="BG17" s="355" t="s">
        <v>65</v>
      </c>
      <c r="BH17" s="356"/>
      <c r="BI17" s="356"/>
      <c r="BJ17" s="356"/>
      <c r="BK17" s="356"/>
      <c r="BL17" s="356"/>
      <c r="BM17" s="356"/>
      <c r="BN17" s="357"/>
      <c r="BO17" s="358" t="s">
        <v>65</v>
      </c>
      <c r="BP17" s="358"/>
      <c r="BQ17" s="358"/>
      <c r="BR17" s="358"/>
      <c r="BS17" s="359" t="s">
        <v>65</v>
      </c>
      <c r="BT17" s="359"/>
      <c r="BU17" s="359"/>
      <c r="BV17" s="359"/>
      <c r="BW17" s="359"/>
      <c r="BX17" s="359"/>
      <c r="BY17" s="359"/>
      <c r="BZ17" s="359"/>
      <c r="CA17" s="359"/>
      <c r="CB17" s="360"/>
      <c r="CD17" s="361" t="s">
        <v>199</v>
      </c>
      <c r="CE17" s="362"/>
      <c r="CF17" s="362"/>
      <c r="CG17" s="362"/>
      <c r="CH17" s="362"/>
      <c r="CI17" s="362"/>
      <c r="CJ17" s="362"/>
      <c r="CK17" s="362"/>
      <c r="CL17" s="362"/>
      <c r="CM17" s="362"/>
      <c r="CN17" s="362"/>
      <c r="CO17" s="362"/>
      <c r="CP17" s="362"/>
      <c r="CQ17" s="363"/>
      <c r="CR17" s="355">
        <v>18371298</v>
      </c>
      <c r="CS17" s="356"/>
      <c r="CT17" s="356"/>
      <c r="CU17" s="356"/>
      <c r="CV17" s="356"/>
      <c r="CW17" s="356"/>
      <c r="CX17" s="356"/>
      <c r="CY17" s="357"/>
      <c r="CZ17" s="358">
        <v>12.1</v>
      </c>
      <c r="DA17" s="358"/>
      <c r="DB17" s="358"/>
      <c r="DC17" s="358"/>
      <c r="DD17" s="368" t="s">
        <v>65</v>
      </c>
      <c r="DE17" s="356"/>
      <c r="DF17" s="356"/>
      <c r="DG17" s="356"/>
      <c r="DH17" s="356"/>
      <c r="DI17" s="356"/>
      <c r="DJ17" s="356"/>
      <c r="DK17" s="356"/>
      <c r="DL17" s="356"/>
      <c r="DM17" s="356"/>
      <c r="DN17" s="356"/>
      <c r="DO17" s="356"/>
      <c r="DP17" s="357"/>
      <c r="DQ17" s="368">
        <v>18253935</v>
      </c>
      <c r="DR17" s="356"/>
      <c r="DS17" s="356"/>
      <c r="DT17" s="356"/>
      <c r="DU17" s="356"/>
      <c r="DV17" s="356"/>
      <c r="DW17" s="356"/>
      <c r="DX17" s="356"/>
      <c r="DY17" s="356"/>
      <c r="DZ17" s="356"/>
      <c r="EA17" s="356"/>
      <c r="EB17" s="356"/>
      <c r="EC17" s="369"/>
    </row>
    <row r="18" spans="2:133" ht="11.25" customHeight="1" x14ac:dyDescent="0.15">
      <c r="B18" s="361" t="s">
        <v>200</v>
      </c>
      <c r="C18" s="362"/>
      <c r="D18" s="362"/>
      <c r="E18" s="362"/>
      <c r="F18" s="362"/>
      <c r="G18" s="362"/>
      <c r="H18" s="362"/>
      <c r="I18" s="362"/>
      <c r="J18" s="362"/>
      <c r="K18" s="362"/>
      <c r="L18" s="362"/>
      <c r="M18" s="362"/>
      <c r="N18" s="362"/>
      <c r="O18" s="362"/>
      <c r="P18" s="362"/>
      <c r="Q18" s="363"/>
      <c r="R18" s="355">
        <v>709003</v>
      </c>
      <c r="S18" s="356"/>
      <c r="T18" s="356"/>
      <c r="U18" s="356"/>
      <c r="V18" s="356"/>
      <c r="W18" s="356"/>
      <c r="X18" s="356"/>
      <c r="Y18" s="357"/>
      <c r="Z18" s="358">
        <v>0.4</v>
      </c>
      <c r="AA18" s="358"/>
      <c r="AB18" s="358"/>
      <c r="AC18" s="358"/>
      <c r="AD18" s="359">
        <v>670214</v>
      </c>
      <c r="AE18" s="359"/>
      <c r="AF18" s="359"/>
      <c r="AG18" s="359"/>
      <c r="AH18" s="359"/>
      <c r="AI18" s="359"/>
      <c r="AJ18" s="359"/>
      <c r="AK18" s="359"/>
      <c r="AL18" s="364">
        <v>0.89999997615814209</v>
      </c>
      <c r="AM18" s="365"/>
      <c r="AN18" s="365"/>
      <c r="AO18" s="366"/>
      <c r="AP18" s="361" t="s">
        <v>201</v>
      </c>
      <c r="AQ18" s="362"/>
      <c r="AR18" s="362"/>
      <c r="AS18" s="362"/>
      <c r="AT18" s="362"/>
      <c r="AU18" s="362"/>
      <c r="AV18" s="362"/>
      <c r="AW18" s="362"/>
      <c r="AX18" s="362"/>
      <c r="AY18" s="362"/>
      <c r="AZ18" s="362"/>
      <c r="BA18" s="362"/>
      <c r="BB18" s="362"/>
      <c r="BC18" s="362"/>
      <c r="BD18" s="362"/>
      <c r="BE18" s="362"/>
      <c r="BF18" s="363"/>
      <c r="BG18" s="355" t="s">
        <v>65</v>
      </c>
      <c r="BH18" s="356"/>
      <c r="BI18" s="356"/>
      <c r="BJ18" s="356"/>
      <c r="BK18" s="356"/>
      <c r="BL18" s="356"/>
      <c r="BM18" s="356"/>
      <c r="BN18" s="357"/>
      <c r="BO18" s="358" t="s">
        <v>65</v>
      </c>
      <c r="BP18" s="358"/>
      <c r="BQ18" s="358"/>
      <c r="BR18" s="358"/>
      <c r="BS18" s="359" t="s">
        <v>65</v>
      </c>
      <c r="BT18" s="359"/>
      <c r="BU18" s="359"/>
      <c r="BV18" s="359"/>
      <c r="BW18" s="359"/>
      <c r="BX18" s="359"/>
      <c r="BY18" s="359"/>
      <c r="BZ18" s="359"/>
      <c r="CA18" s="359"/>
      <c r="CB18" s="360"/>
      <c r="CD18" s="361" t="s">
        <v>202</v>
      </c>
      <c r="CE18" s="362"/>
      <c r="CF18" s="362"/>
      <c r="CG18" s="362"/>
      <c r="CH18" s="362"/>
      <c r="CI18" s="362"/>
      <c r="CJ18" s="362"/>
      <c r="CK18" s="362"/>
      <c r="CL18" s="362"/>
      <c r="CM18" s="362"/>
      <c r="CN18" s="362"/>
      <c r="CO18" s="362"/>
      <c r="CP18" s="362"/>
      <c r="CQ18" s="363"/>
      <c r="CR18" s="355">
        <v>6963</v>
      </c>
      <c r="CS18" s="356"/>
      <c r="CT18" s="356"/>
      <c r="CU18" s="356"/>
      <c r="CV18" s="356"/>
      <c r="CW18" s="356"/>
      <c r="CX18" s="356"/>
      <c r="CY18" s="357"/>
      <c r="CZ18" s="358">
        <v>0</v>
      </c>
      <c r="DA18" s="358"/>
      <c r="DB18" s="358"/>
      <c r="DC18" s="358"/>
      <c r="DD18" s="368" t="s">
        <v>65</v>
      </c>
      <c r="DE18" s="356"/>
      <c r="DF18" s="356"/>
      <c r="DG18" s="356"/>
      <c r="DH18" s="356"/>
      <c r="DI18" s="356"/>
      <c r="DJ18" s="356"/>
      <c r="DK18" s="356"/>
      <c r="DL18" s="356"/>
      <c r="DM18" s="356"/>
      <c r="DN18" s="356"/>
      <c r="DO18" s="356"/>
      <c r="DP18" s="357"/>
      <c r="DQ18" s="368">
        <v>6236</v>
      </c>
      <c r="DR18" s="356"/>
      <c r="DS18" s="356"/>
      <c r="DT18" s="356"/>
      <c r="DU18" s="356"/>
      <c r="DV18" s="356"/>
      <c r="DW18" s="356"/>
      <c r="DX18" s="356"/>
      <c r="DY18" s="356"/>
      <c r="DZ18" s="356"/>
      <c r="EA18" s="356"/>
      <c r="EB18" s="356"/>
      <c r="EC18" s="369"/>
    </row>
    <row r="19" spans="2:133" ht="11.25" customHeight="1" x14ac:dyDescent="0.15">
      <c r="B19" s="361" t="s">
        <v>203</v>
      </c>
      <c r="C19" s="362"/>
      <c r="D19" s="362"/>
      <c r="E19" s="362"/>
      <c r="F19" s="362"/>
      <c r="G19" s="362"/>
      <c r="H19" s="362"/>
      <c r="I19" s="362"/>
      <c r="J19" s="362"/>
      <c r="K19" s="362"/>
      <c r="L19" s="362"/>
      <c r="M19" s="362"/>
      <c r="N19" s="362"/>
      <c r="O19" s="362"/>
      <c r="P19" s="362"/>
      <c r="Q19" s="363"/>
      <c r="R19" s="355">
        <v>261535</v>
      </c>
      <c r="S19" s="356"/>
      <c r="T19" s="356"/>
      <c r="U19" s="356"/>
      <c r="V19" s="356"/>
      <c r="W19" s="356"/>
      <c r="X19" s="356"/>
      <c r="Y19" s="357"/>
      <c r="Z19" s="358">
        <v>0.2</v>
      </c>
      <c r="AA19" s="358"/>
      <c r="AB19" s="358"/>
      <c r="AC19" s="358"/>
      <c r="AD19" s="359">
        <v>261535</v>
      </c>
      <c r="AE19" s="359"/>
      <c r="AF19" s="359"/>
      <c r="AG19" s="359"/>
      <c r="AH19" s="359"/>
      <c r="AI19" s="359"/>
      <c r="AJ19" s="359"/>
      <c r="AK19" s="359"/>
      <c r="AL19" s="364">
        <v>0.3</v>
      </c>
      <c r="AM19" s="365"/>
      <c r="AN19" s="365"/>
      <c r="AO19" s="366"/>
      <c r="AP19" s="361" t="s">
        <v>204</v>
      </c>
      <c r="AQ19" s="362"/>
      <c r="AR19" s="362"/>
      <c r="AS19" s="362"/>
      <c r="AT19" s="362"/>
      <c r="AU19" s="362"/>
      <c r="AV19" s="362"/>
      <c r="AW19" s="362"/>
      <c r="AX19" s="362"/>
      <c r="AY19" s="362"/>
      <c r="AZ19" s="362"/>
      <c r="BA19" s="362"/>
      <c r="BB19" s="362"/>
      <c r="BC19" s="362"/>
      <c r="BD19" s="362"/>
      <c r="BE19" s="362"/>
      <c r="BF19" s="363"/>
      <c r="BG19" s="355">
        <v>4371134</v>
      </c>
      <c r="BH19" s="356"/>
      <c r="BI19" s="356"/>
      <c r="BJ19" s="356"/>
      <c r="BK19" s="356"/>
      <c r="BL19" s="356"/>
      <c r="BM19" s="356"/>
      <c r="BN19" s="357"/>
      <c r="BO19" s="358">
        <v>8.5</v>
      </c>
      <c r="BP19" s="358"/>
      <c r="BQ19" s="358"/>
      <c r="BR19" s="358"/>
      <c r="BS19" s="359" t="s">
        <v>65</v>
      </c>
      <c r="BT19" s="359"/>
      <c r="BU19" s="359"/>
      <c r="BV19" s="359"/>
      <c r="BW19" s="359"/>
      <c r="BX19" s="359"/>
      <c r="BY19" s="359"/>
      <c r="BZ19" s="359"/>
      <c r="CA19" s="359"/>
      <c r="CB19" s="360"/>
      <c r="CD19" s="361" t="s">
        <v>205</v>
      </c>
      <c r="CE19" s="362"/>
      <c r="CF19" s="362"/>
      <c r="CG19" s="362"/>
      <c r="CH19" s="362"/>
      <c r="CI19" s="362"/>
      <c r="CJ19" s="362"/>
      <c r="CK19" s="362"/>
      <c r="CL19" s="362"/>
      <c r="CM19" s="362"/>
      <c r="CN19" s="362"/>
      <c r="CO19" s="362"/>
      <c r="CP19" s="362"/>
      <c r="CQ19" s="363"/>
      <c r="CR19" s="355" t="s">
        <v>65</v>
      </c>
      <c r="CS19" s="356"/>
      <c r="CT19" s="356"/>
      <c r="CU19" s="356"/>
      <c r="CV19" s="356"/>
      <c r="CW19" s="356"/>
      <c r="CX19" s="356"/>
      <c r="CY19" s="357"/>
      <c r="CZ19" s="358" t="s">
        <v>65</v>
      </c>
      <c r="DA19" s="358"/>
      <c r="DB19" s="358"/>
      <c r="DC19" s="358"/>
      <c r="DD19" s="368" t="s">
        <v>65</v>
      </c>
      <c r="DE19" s="356"/>
      <c r="DF19" s="356"/>
      <c r="DG19" s="356"/>
      <c r="DH19" s="356"/>
      <c r="DI19" s="356"/>
      <c r="DJ19" s="356"/>
      <c r="DK19" s="356"/>
      <c r="DL19" s="356"/>
      <c r="DM19" s="356"/>
      <c r="DN19" s="356"/>
      <c r="DO19" s="356"/>
      <c r="DP19" s="357"/>
      <c r="DQ19" s="368" t="s">
        <v>65</v>
      </c>
      <c r="DR19" s="356"/>
      <c r="DS19" s="356"/>
      <c r="DT19" s="356"/>
      <c r="DU19" s="356"/>
      <c r="DV19" s="356"/>
      <c r="DW19" s="356"/>
      <c r="DX19" s="356"/>
      <c r="DY19" s="356"/>
      <c r="DZ19" s="356"/>
      <c r="EA19" s="356"/>
      <c r="EB19" s="356"/>
      <c r="EC19" s="369"/>
    </row>
    <row r="20" spans="2:133" ht="11.25" customHeight="1" x14ac:dyDescent="0.15">
      <c r="B20" s="361" t="s">
        <v>206</v>
      </c>
      <c r="C20" s="362"/>
      <c r="D20" s="362"/>
      <c r="E20" s="362"/>
      <c r="F20" s="362"/>
      <c r="G20" s="362"/>
      <c r="H20" s="362"/>
      <c r="I20" s="362"/>
      <c r="J20" s="362"/>
      <c r="K20" s="362"/>
      <c r="L20" s="362"/>
      <c r="M20" s="362"/>
      <c r="N20" s="362"/>
      <c r="O20" s="362"/>
      <c r="P20" s="362"/>
      <c r="Q20" s="363"/>
      <c r="R20" s="355">
        <v>27535</v>
      </c>
      <c r="S20" s="356"/>
      <c r="T20" s="356"/>
      <c r="U20" s="356"/>
      <c r="V20" s="356"/>
      <c r="W20" s="356"/>
      <c r="X20" s="356"/>
      <c r="Y20" s="357"/>
      <c r="Z20" s="358">
        <v>0</v>
      </c>
      <c r="AA20" s="358"/>
      <c r="AB20" s="358"/>
      <c r="AC20" s="358"/>
      <c r="AD20" s="359">
        <v>27535</v>
      </c>
      <c r="AE20" s="359"/>
      <c r="AF20" s="359"/>
      <c r="AG20" s="359"/>
      <c r="AH20" s="359"/>
      <c r="AI20" s="359"/>
      <c r="AJ20" s="359"/>
      <c r="AK20" s="359"/>
      <c r="AL20" s="364">
        <v>0</v>
      </c>
      <c r="AM20" s="365"/>
      <c r="AN20" s="365"/>
      <c r="AO20" s="366"/>
      <c r="AP20" s="361" t="s">
        <v>207</v>
      </c>
      <c r="AQ20" s="362"/>
      <c r="AR20" s="362"/>
      <c r="AS20" s="362"/>
      <c r="AT20" s="362"/>
      <c r="AU20" s="362"/>
      <c r="AV20" s="362"/>
      <c r="AW20" s="362"/>
      <c r="AX20" s="362"/>
      <c r="AY20" s="362"/>
      <c r="AZ20" s="362"/>
      <c r="BA20" s="362"/>
      <c r="BB20" s="362"/>
      <c r="BC20" s="362"/>
      <c r="BD20" s="362"/>
      <c r="BE20" s="362"/>
      <c r="BF20" s="363"/>
      <c r="BG20" s="355">
        <v>4371134</v>
      </c>
      <c r="BH20" s="356"/>
      <c r="BI20" s="356"/>
      <c r="BJ20" s="356"/>
      <c r="BK20" s="356"/>
      <c r="BL20" s="356"/>
      <c r="BM20" s="356"/>
      <c r="BN20" s="357"/>
      <c r="BO20" s="358">
        <v>8.5</v>
      </c>
      <c r="BP20" s="358"/>
      <c r="BQ20" s="358"/>
      <c r="BR20" s="358"/>
      <c r="BS20" s="359" t="s">
        <v>65</v>
      </c>
      <c r="BT20" s="359"/>
      <c r="BU20" s="359"/>
      <c r="BV20" s="359"/>
      <c r="BW20" s="359"/>
      <c r="BX20" s="359"/>
      <c r="BY20" s="359"/>
      <c r="BZ20" s="359"/>
      <c r="CA20" s="359"/>
      <c r="CB20" s="360"/>
      <c r="CD20" s="361" t="s">
        <v>208</v>
      </c>
      <c r="CE20" s="362"/>
      <c r="CF20" s="362"/>
      <c r="CG20" s="362"/>
      <c r="CH20" s="362"/>
      <c r="CI20" s="362"/>
      <c r="CJ20" s="362"/>
      <c r="CK20" s="362"/>
      <c r="CL20" s="362"/>
      <c r="CM20" s="362"/>
      <c r="CN20" s="362"/>
      <c r="CO20" s="362"/>
      <c r="CP20" s="362"/>
      <c r="CQ20" s="363"/>
      <c r="CR20" s="355">
        <v>151594071</v>
      </c>
      <c r="CS20" s="356"/>
      <c r="CT20" s="356"/>
      <c r="CU20" s="356"/>
      <c r="CV20" s="356"/>
      <c r="CW20" s="356"/>
      <c r="CX20" s="356"/>
      <c r="CY20" s="357"/>
      <c r="CZ20" s="358">
        <v>100</v>
      </c>
      <c r="DA20" s="358"/>
      <c r="DB20" s="358"/>
      <c r="DC20" s="358"/>
      <c r="DD20" s="368">
        <v>15206459</v>
      </c>
      <c r="DE20" s="356"/>
      <c r="DF20" s="356"/>
      <c r="DG20" s="356"/>
      <c r="DH20" s="356"/>
      <c r="DI20" s="356"/>
      <c r="DJ20" s="356"/>
      <c r="DK20" s="356"/>
      <c r="DL20" s="356"/>
      <c r="DM20" s="356"/>
      <c r="DN20" s="356"/>
      <c r="DO20" s="356"/>
      <c r="DP20" s="357"/>
      <c r="DQ20" s="368">
        <v>89356891</v>
      </c>
      <c r="DR20" s="356"/>
      <c r="DS20" s="356"/>
      <c r="DT20" s="356"/>
      <c r="DU20" s="356"/>
      <c r="DV20" s="356"/>
      <c r="DW20" s="356"/>
      <c r="DX20" s="356"/>
      <c r="DY20" s="356"/>
      <c r="DZ20" s="356"/>
      <c r="EA20" s="356"/>
      <c r="EB20" s="356"/>
      <c r="EC20" s="369"/>
    </row>
    <row r="21" spans="2:133" ht="11.25" customHeight="1" x14ac:dyDescent="0.15">
      <c r="B21" s="361" t="s">
        <v>209</v>
      </c>
      <c r="C21" s="362"/>
      <c r="D21" s="362"/>
      <c r="E21" s="362"/>
      <c r="F21" s="362"/>
      <c r="G21" s="362"/>
      <c r="H21" s="362"/>
      <c r="I21" s="362"/>
      <c r="J21" s="362"/>
      <c r="K21" s="362"/>
      <c r="L21" s="362"/>
      <c r="M21" s="362"/>
      <c r="N21" s="362"/>
      <c r="O21" s="362"/>
      <c r="P21" s="362"/>
      <c r="Q21" s="363"/>
      <c r="R21" s="355">
        <v>11853</v>
      </c>
      <c r="S21" s="356"/>
      <c r="T21" s="356"/>
      <c r="U21" s="356"/>
      <c r="V21" s="356"/>
      <c r="W21" s="356"/>
      <c r="X21" s="356"/>
      <c r="Y21" s="357"/>
      <c r="Z21" s="358">
        <v>0</v>
      </c>
      <c r="AA21" s="358"/>
      <c r="AB21" s="358"/>
      <c r="AC21" s="358"/>
      <c r="AD21" s="359">
        <v>11853</v>
      </c>
      <c r="AE21" s="359"/>
      <c r="AF21" s="359"/>
      <c r="AG21" s="359"/>
      <c r="AH21" s="359"/>
      <c r="AI21" s="359"/>
      <c r="AJ21" s="359"/>
      <c r="AK21" s="359"/>
      <c r="AL21" s="364">
        <v>0</v>
      </c>
      <c r="AM21" s="365"/>
      <c r="AN21" s="365"/>
      <c r="AO21" s="366"/>
      <c r="AP21" s="361" t="s">
        <v>210</v>
      </c>
      <c r="AQ21" s="371"/>
      <c r="AR21" s="371"/>
      <c r="AS21" s="371"/>
      <c r="AT21" s="371"/>
      <c r="AU21" s="371"/>
      <c r="AV21" s="371"/>
      <c r="AW21" s="371"/>
      <c r="AX21" s="371"/>
      <c r="AY21" s="371"/>
      <c r="AZ21" s="371"/>
      <c r="BA21" s="371"/>
      <c r="BB21" s="371"/>
      <c r="BC21" s="371"/>
      <c r="BD21" s="371"/>
      <c r="BE21" s="371"/>
      <c r="BF21" s="372"/>
      <c r="BG21" s="355">
        <v>24077</v>
      </c>
      <c r="BH21" s="356"/>
      <c r="BI21" s="356"/>
      <c r="BJ21" s="356"/>
      <c r="BK21" s="356"/>
      <c r="BL21" s="356"/>
      <c r="BM21" s="356"/>
      <c r="BN21" s="357"/>
      <c r="BO21" s="358">
        <v>0</v>
      </c>
      <c r="BP21" s="358"/>
      <c r="BQ21" s="358"/>
      <c r="BR21" s="358"/>
      <c r="BS21" s="359" t="s">
        <v>65</v>
      </c>
      <c r="BT21" s="359"/>
      <c r="BU21" s="359"/>
      <c r="BV21" s="359"/>
      <c r="BW21" s="359"/>
      <c r="BX21" s="359"/>
      <c r="BY21" s="359"/>
      <c r="BZ21" s="359"/>
      <c r="CA21" s="359"/>
      <c r="CB21" s="360"/>
      <c r="CD21" s="373"/>
      <c r="CE21" s="374"/>
      <c r="CF21" s="374"/>
      <c r="CG21" s="374"/>
      <c r="CH21" s="374"/>
      <c r="CI21" s="374"/>
      <c r="CJ21" s="374"/>
      <c r="CK21" s="374"/>
      <c r="CL21" s="374"/>
      <c r="CM21" s="374"/>
      <c r="CN21" s="374"/>
      <c r="CO21" s="374"/>
      <c r="CP21" s="374"/>
      <c r="CQ21" s="375"/>
      <c r="CR21" s="376"/>
      <c r="CS21" s="377"/>
      <c r="CT21" s="377"/>
      <c r="CU21" s="377"/>
      <c r="CV21" s="377"/>
      <c r="CW21" s="377"/>
      <c r="CX21" s="377"/>
      <c r="CY21" s="378"/>
      <c r="CZ21" s="379"/>
      <c r="DA21" s="379"/>
      <c r="DB21" s="379"/>
      <c r="DC21" s="379"/>
      <c r="DD21" s="380"/>
      <c r="DE21" s="377"/>
      <c r="DF21" s="377"/>
      <c r="DG21" s="377"/>
      <c r="DH21" s="377"/>
      <c r="DI21" s="377"/>
      <c r="DJ21" s="377"/>
      <c r="DK21" s="377"/>
      <c r="DL21" s="377"/>
      <c r="DM21" s="377"/>
      <c r="DN21" s="377"/>
      <c r="DO21" s="377"/>
      <c r="DP21" s="378"/>
      <c r="DQ21" s="380"/>
      <c r="DR21" s="377"/>
      <c r="DS21" s="377"/>
      <c r="DT21" s="377"/>
      <c r="DU21" s="377"/>
      <c r="DV21" s="377"/>
      <c r="DW21" s="377"/>
      <c r="DX21" s="377"/>
      <c r="DY21" s="377"/>
      <c r="DZ21" s="377"/>
      <c r="EA21" s="377"/>
      <c r="EB21" s="377"/>
      <c r="EC21" s="381"/>
    </row>
    <row r="22" spans="2:133" ht="11.25" customHeight="1" x14ac:dyDescent="0.15">
      <c r="B22" s="382" t="s">
        <v>211</v>
      </c>
      <c r="C22" s="383"/>
      <c r="D22" s="383"/>
      <c r="E22" s="383"/>
      <c r="F22" s="383"/>
      <c r="G22" s="383"/>
      <c r="H22" s="383"/>
      <c r="I22" s="383"/>
      <c r="J22" s="383"/>
      <c r="K22" s="383"/>
      <c r="L22" s="383"/>
      <c r="M22" s="383"/>
      <c r="N22" s="383"/>
      <c r="O22" s="383"/>
      <c r="P22" s="383"/>
      <c r="Q22" s="384"/>
      <c r="R22" s="355">
        <v>408080</v>
      </c>
      <c r="S22" s="356"/>
      <c r="T22" s="356"/>
      <c r="U22" s="356"/>
      <c r="V22" s="356"/>
      <c r="W22" s="356"/>
      <c r="X22" s="356"/>
      <c r="Y22" s="357"/>
      <c r="Z22" s="358">
        <v>0.3</v>
      </c>
      <c r="AA22" s="358"/>
      <c r="AB22" s="358"/>
      <c r="AC22" s="358"/>
      <c r="AD22" s="359">
        <v>369291</v>
      </c>
      <c r="AE22" s="359"/>
      <c r="AF22" s="359"/>
      <c r="AG22" s="359"/>
      <c r="AH22" s="359"/>
      <c r="AI22" s="359"/>
      <c r="AJ22" s="359"/>
      <c r="AK22" s="359"/>
      <c r="AL22" s="364">
        <v>0.5</v>
      </c>
      <c r="AM22" s="365"/>
      <c r="AN22" s="365"/>
      <c r="AO22" s="366"/>
      <c r="AP22" s="361" t="s">
        <v>212</v>
      </c>
      <c r="AQ22" s="371"/>
      <c r="AR22" s="371"/>
      <c r="AS22" s="371"/>
      <c r="AT22" s="371"/>
      <c r="AU22" s="371"/>
      <c r="AV22" s="371"/>
      <c r="AW22" s="371"/>
      <c r="AX22" s="371"/>
      <c r="AY22" s="371"/>
      <c r="AZ22" s="371"/>
      <c r="BA22" s="371"/>
      <c r="BB22" s="371"/>
      <c r="BC22" s="371"/>
      <c r="BD22" s="371"/>
      <c r="BE22" s="371"/>
      <c r="BF22" s="372"/>
      <c r="BG22" s="355">
        <v>1022225</v>
      </c>
      <c r="BH22" s="356"/>
      <c r="BI22" s="356"/>
      <c r="BJ22" s="356"/>
      <c r="BK22" s="356"/>
      <c r="BL22" s="356"/>
      <c r="BM22" s="356"/>
      <c r="BN22" s="357"/>
      <c r="BO22" s="358">
        <v>2</v>
      </c>
      <c r="BP22" s="358"/>
      <c r="BQ22" s="358"/>
      <c r="BR22" s="358"/>
      <c r="BS22" s="359" t="s">
        <v>65</v>
      </c>
      <c r="BT22" s="359"/>
      <c r="BU22" s="359"/>
      <c r="BV22" s="359"/>
      <c r="BW22" s="359"/>
      <c r="BX22" s="359"/>
      <c r="BY22" s="359"/>
      <c r="BZ22" s="359"/>
      <c r="CA22" s="359"/>
      <c r="CB22" s="360"/>
      <c r="CD22" s="340" t="s">
        <v>213</v>
      </c>
      <c r="CE22" s="341"/>
      <c r="CF22" s="341"/>
      <c r="CG22" s="341"/>
      <c r="CH22" s="341"/>
      <c r="CI22" s="341"/>
      <c r="CJ22" s="341"/>
      <c r="CK22" s="341"/>
      <c r="CL22" s="341"/>
      <c r="CM22" s="341"/>
      <c r="CN22" s="341"/>
      <c r="CO22" s="341"/>
      <c r="CP22" s="341"/>
      <c r="CQ22" s="341"/>
      <c r="CR22" s="341"/>
      <c r="CS22" s="341"/>
      <c r="CT22" s="341"/>
      <c r="CU22" s="341"/>
      <c r="CV22" s="341"/>
      <c r="CW22" s="341"/>
      <c r="CX22" s="341"/>
      <c r="CY22" s="341"/>
      <c r="CZ22" s="341"/>
      <c r="DA22" s="341"/>
      <c r="DB22" s="341"/>
      <c r="DC22" s="341"/>
      <c r="DD22" s="341"/>
      <c r="DE22" s="341"/>
      <c r="DF22" s="341"/>
      <c r="DG22" s="341"/>
      <c r="DH22" s="341"/>
      <c r="DI22" s="341"/>
      <c r="DJ22" s="341"/>
      <c r="DK22" s="341"/>
      <c r="DL22" s="341"/>
      <c r="DM22" s="341"/>
      <c r="DN22" s="341"/>
      <c r="DO22" s="341"/>
      <c r="DP22" s="341"/>
      <c r="DQ22" s="341"/>
      <c r="DR22" s="341"/>
      <c r="DS22" s="341"/>
      <c r="DT22" s="341"/>
      <c r="DU22" s="341"/>
      <c r="DV22" s="341"/>
      <c r="DW22" s="341"/>
      <c r="DX22" s="341"/>
      <c r="DY22" s="341"/>
      <c r="DZ22" s="341"/>
      <c r="EA22" s="341"/>
      <c r="EB22" s="341"/>
      <c r="EC22" s="342"/>
    </row>
    <row r="23" spans="2:133" ht="11.25" customHeight="1" x14ac:dyDescent="0.15">
      <c r="B23" s="361" t="s">
        <v>214</v>
      </c>
      <c r="C23" s="362"/>
      <c r="D23" s="362"/>
      <c r="E23" s="362"/>
      <c r="F23" s="362"/>
      <c r="G23" s="362"/>
      <c r="H23" s="362"/>
      <c r="I23" s="362"/>
      <c r="J23" s="362"/>
      <c r="K23" s="362"/>
      <c r="L23" s="362"/>
      <c r="M23" s="362"/>
      <c r="N23" s="362"/>
      <c r="O23" s="362"/>
      <c r="P23" s="362"/>
      <c r="Q23" s="363"/>
      <c r="R23" s="355">
        <v>18773175</v>
      </c>
      <c r="S23" s="356"/>
      <c r="T23" s="356"/>
      <c r="U23" s="356"/>
      <c r="V23" s="356"/>
      <c r="W23" s="356"/>
      <c r="X23" s="356"/>
      <c r="Y23" s="357"/>
      <c r="Z23" s="358">
        <v>11.9</v>
      </c>
      <c r="AA23" s="358"/>
      <c r="AB23" s="358"/>
      <c r="AC23" s="358"/>
      <c r="AD23" s="359">
        <v>17989144</v>
      </c>
      <c r="AE23" s="359"/>
      <c r="AF23" s="359"/>
      <c r="AG23" s="359"/>
      <c r="AH23" s="359"/>
      <c r="AI23" s="359"/>
      <c r="AJ23" s="359"/>
      <c r="AK23" s="359"/>
      <c r="AL23" s="364">
        <v>23</v>
      </c>
      <c r="AM23" s="365"/>
      <c r="AN23" s="365"/>
      <c r="AO23" s="366"/>
      <c r="AP23" s="361" t="s">
        <v>215</v>
      </c>
      <c r="AQ23" s="371"/>
      <c r="AR23" s="371"/>
      <c r="AS23" s="371"/>
      <c r="AT23" s="371"/>
      <c r="AU23" s="371"/>
      <c r="AV23" s="371"/>
      <c r="AW23" s="371"/>
      <c r="AX23" s="371"/>
      <c r="AY23" s="371"/>
      <c r="AZ23" s="371"/>
      <c r="BA23" s="371"/>
      <c r="BB23" s="371"/>
      <c r="BC23" s="371"/>
      <c r="BD23" s="371"/>
      <c r="BE23" s="371"/>
      <c r="BF23" s="372"/>
      <c r="BG23" s="355">
        <v>3324832</v>
      </c>
      <c r="BH23" s="356"/>
      <c r="BI23" s="356"/>
      <c r="BJ23" s="356"/>
      <c r="BK23" s="356"/>
      <c r="BL23" s="356"/>
      <c r="BM23" s="356"/>
      <c r="BN23" s="357"/>
      <c r="BO23" s="358">
        <v>6.4</v>
      </c>
      <c r="BP23" s="358"/>
      <c r="BQ23" s="358"/>
      <c r="BR23" s="358"/>
      <c r="BS23" s="359" t="s">
        <v>65</v>
      </c>
      <c r="BT23" s="359"/>
      <c r="BU23" s="359"/>
      <c r="BV23" s="359"/>
      <c r="BW23" s="359"/>
      <c r="BX23" s="359"/>
      <c r="BY23" s="359"/>
      <c r="BZ23" s="359"/>
      <c r="CA23" s="359"/>
      <c r="CB23" s="360"/>
      <c r="CD23" s="340" t="s">
        <v>155</v>
      </c>
      <c r="CE23" s="341"/>
      <c r="CF23" s="341"/>
      <c r="CG23" s="341"/>
      <c r="CH23" s="341"/>
      <c r="CI23" s="341"/>
      <c r="CJ23" s="341"/>
      <c r="CK23" s="341"/>
      <c r="CL23" s="341"/>
      <c r="CM23" s="341"/>
      <c r="CN23" s="341"/>
      <c r="CO23" s="341"/>
      <c r="CP23" s="341"/>
      <c r="CQ23" s="342"/>
      <c r="CR23" s="340" t="s">
        <v>216</v>
      </c>
      <c r="CS23" s="341"/>
      <c r="CT23" s="341"/>
      <c r="CU23" s="341"/>
      <c r="CV23" s="341"/>
      <c r="CW23" s="341"/>
      <c r="CX23" s="341"/>
      <c r="CY23" s="342"/>
      <c r="CZ23" s="340" t="s">
        <v>217</v>
      </c>
      <c r="DA23" s="341"/>
      <c r="DB23" s="341"/>
      <c r="DC23" s="342"/>
      <c r="DD23" s="340" t="s">
        <v>218</v>
      </c>
      <c r="DE23" s="341"/>
      <c r="DF23" s="341"/>
      <c r="DG23" s="341"/>
      <c r="DH23" s="341"/>
      <c r="DI23" s="341"/>
      <c r="DJ23" s="341"/>
      <c r="DK23" s="342"/>
      <c r="DL23" s="385" t="s">
        <v>219</v>
      </c>
      <c r="DM23" s="386"/>
      <c r="DN23" s="386"/>
      <c r="DO23" s="386"/>
      <c r="DP23" s="386"/>
      <c r="DQ23" s="386"/>
      <c r="DR23" s="386"/>
      <c r="DS23" s="386"/>
      <c r="DT23" s="386"/>
      <c r="DU23" s="386"/>
      <c r="DV23" s="387"/>
      <c r="DW23" s="340" t="s">
        <v>220</v>
      </c>
      <c r="DX23" s="341"/>
      <c r="DY23" s="341"/>
      <c r="DZ23" s="341"/>
      <c r="EA23" s="341"/>
      <c r="EB23" s="341"/>
      <c r="EC23" s="342"/>
    </row>
    <row r="24" spans="2:133" ht="11.25" customHeight="1" x14ac:dyDescent="0.15">
      <c r="B24" s="361" t="s">
        <v>221</v>
      </c>
      <c r="C24" s="362"/>
      <c r="D24" s="362"/>
      <c r="E24" s="362"/>
      <c r="F24" s="362"/>
      <c r="G24" s="362"/>
      <c r="H24" s="362"/>
      <c r="I24" s="362"/>
      <c r="J24" s="362"/>
      <c r="K24" s="362"/>
      <c r="L24" s="362"/>
      <c r="M24" s="362"/>
      <c r="N24" s="362"/>
      <c r="O24" s="362"/>
      <c r="P24" s="362"/>
      <c r="Q24" s="363"/>
      <c r="R24" s="355">
        <v>17989144</v>
      </c>
      <c r="S24" s="356"/>
      <c r="T24" s="356"/>
      <c r="U24" s="356"/>
      <c r="V24" s="356"/>
      <c r="W24" s="356"/>
      <c r="X24" s="356"/>
      <c r="Y24" s="357"/>
      <c r="Z24" s="358">
        <v>11.4</v>
      </c>
      <c r="AA24" s="358"/>
      <c r="AB24" s="358"/>
      <c r="AC24" s="358"/>
      <c r="AD24" s="359">
        <v>17989144</v>
      </c>
      <c r="AE24" s="359"/>
      <c r="AF24" s="359"/>
      <c r="AG24" s="359"/>
      <c r="AH24" s="359"/>
      <c r="AI24" s="359"/>
      <c r="AJ24" s="359"/>
      <c r="AK24" s="359"/>
      <c r="AL24" s="364">
        <v>23</v>
      </c>
      <c r="AM24" s="365"/>
      <c r="AN24" s="365"/>
      <c r="AO24" s="366"/>
      <c r="AP24" s="361" t="s">
        <v>222</v>
      </c>
      <c r="AQ24" s="371"/>
      <c r="AR24" s="371"/>
      <c r="AS24" s="371"/>
      <c r="AT24" s="371"/>
      <c r="AU24" s="371"/>
      <c r="AV24" s="371"/>
      <c r="AW24" s="371"/>
      <c r="AX24" s="371"/>
      <c r="AY24" s="371"/>
      <c r="AZ24" s="371"/>
      <c r="BA24" s="371"/>
      <c r="BB24" s="371"/>
      <c r="BC24" s="371"/>
      <c r="BD24" s="371"/>
      <c r="BE24" s="371"/>
      <c r="BF24" s="372"/>
      <c r="BG24" s="355" t="s">
        <v>65</v>
      </c>
      <c r="BH24" s="356"/>
      <c r="BI24" s="356"/>
      <c r="BJ24" s="356"/>
      <c r="BK24" s="356"/>
      <c r="BL24" s="356"/>
      <c r="BM24" s="356"/>
      <c r="BN24" s="357"/>
      <c r="BO24" s="358" t="s">
        <v>65</v>
      </c>
      <c r="BP24" s="358"/>
      <c r="BQ24" s="358"/>
      <c r="BR24" s="358"/>
      <c r="BS24" s="359" t="s">
        <v>65</v>
      </c>
      <c r="BT24" s="359"/>
      <c r="BU24" s="359"/>
      <c r="BV24" s="359"/>
      <c r="BW24" s="359"/>
      <c r="BX24" s="359"/>
      <c r="BY24" s="359"/>
      <c r="BZ24" s="359"/>
      <c r="CA24" s="359"/>
      <c r="CB24" s="360"/>
      <c r="CD24" s="344" t="s">
        <v>223</v>
      </c>
      <c r="CE24" s="345"/>
      <c r="CF24" s="345"/>
      <c r="CG24" s="345"/>
      <c r="CH24" s="345"/>
      <c r="CI24" s="345"/>
      <c r="CJ24" s="345"/>
      <c r="CK24" s="345"/>
      <c r="CL24" s="345"/>
      <c r="CM24" s="345"/>
      <c r="CN24" s="345"/>
      <c r="CO24" s="345"/>
      <c r="CP24" s="345"/>
      <c r="CQ24" s="346"/>
      <c r="CR24" s="347">
        <v>87669278</v>
      </c>
      <c r="CS24" s="348"/>
      <c r="CT24" s="348"/>
      <c r="CU24" s="348"/>
      <c r="CV24" s="348"/>
      <c r="CW24" s="348"/>
      <c r="CX24" s="348"/>
      <c r="CY24" s="349"/>
      <c r="CZ24" s="352">
        <v>57.8</v>
      </c>
      <c r="DA24" s="353"/>
      <c r="DB24" s="353"/>
      <c r="DC24" s="367"/>
      <c r="DD24" s="388">
        <v>51541907</v>
      </c>
      <c r="DE24" s="348"/>
      <c r="DF24" s="348"/>
      <c r="DG24" s="348"/>
      <c r="DH24" s="348"/>
      <c r="DI24" s="348"/>
      <c r="DJ24" s="348"/>
      <c r="DK24" s="349"/>
      <c r="DL24" s="388">
        <v>50803789</v>
      </c>
      <c r="DM24" s="348"/>
      <c r="DN24" s="348"/>
      <c r="DO24" s="348"/>
      <c r="DP24" s="348"/>
      <c r="DQ24" s="348"/>
      <c r="DR24" s="348"/>
      <c r="DS24" s="348"/>
      <c r="DT24" s="348"/>
      <c r="DU24" s="348"/>
      <c r="DV24" s="349"/>
      <c r="DW24" s="352">
        <v>59</v>
      </c>
      <c r="DX24" s="353"/>
      <c r="DY24" s="353"/>
      <c r="DZ24" s="353"/>
      <c r="EA24" s="353"/>
      <c r="EB24" s="353"/>
      <c r="EC24" s="354"/>
    </row>
    <row r="25" spans="2:133" ht="11.25" customHeight="1" x14ac:dyDescent="0.15">
      <c r="B25" s="361" t="s">
        <v>224</v>
      </c>
      <c r="C25" s="362"/>
      <c r="D25" s="362"/>
      <c r="E25" s="362"/>
      <c r="F25" s="362"/>
      <c r="G25" s="362"/>
      <c r="H25" s="362"/>
      <c r="I25" s="362"/>
      <c r="J25" s="362"/>
      <c r="K25" s="362"/>
      <c r="L25" s="362"/>
      <c r="M25" s="362"/>
      <c r="N25" s="362"/>
      <c r="O25" s="362"/>
      <c r="P25" s="362"/>
      <c r="Q25" s="363"/>
      <c r="R25" s="355">
        <v>784031</v>
      </c>
      <c r="S25" s="356"/>
      <c r="T25" s="356"/>
      <c r="U25" s="356"/>
      <c r="V25" s="356"/>
      <c r="W25" s="356"/>
      <c r="X25" s="356"/>
      <c r="Y25" s="357"/>
      <c r="Z25" s="358">
        <v>0.5</v>
      </c>
      <c r="AA25" s="358"/>
      <c r="AB25" s="358"/>
      <c r="AC25" s="358"/>
      <c r="AD25" s="359" t="s">
        <v>65</v>
      </c>
      <c r="AE25" s="359"/>
      <c r="AF25" s="359"/>
      <c r="AG25" s="359"/>
      <c r="AH25" s="359"/>
      <c r="AI25" s="359"/>
      <c r="AJ25" s="359"/>
      <c r="AK25" s="359"/>
      <c r="AL25" s="364" t="s">
        <v>65</v>
      </c>
      <c r="AM25" s="365"/>
      <c r="AN25" s="365"/>
      <c r="AO25" s="366"/>
      <c r="AP25" s="361" t="s">
        <v>225</v>
      </c>
      <c r="AQ25" s="371"/>
      <c r="AR25" s="371"/>
      <c r="AS25" s="371"/>
      <c r="AT25" s="371"/>
      <c r="AU25" s="371"/>
      <c r="AV25" s="371"/>
      <c r="AW25" s="371"/>
      <c r="AX25" s="371"/>
      <c r="AY25" s="371"/>
      <c r="AZ25" s="371"/>
      <c r="BA25" s="371"/>
      <c r="BB25" s="371"/>
      <c r="BC25" s="371"/>
      <c r="BD25" s="371"/>
      <c r="BE25" s="371"/>
      <c r="BF25" s="372"/>
      <c r="BG25" s="355" t="s">
        <v>65</v>
      </c>
      <c r="BH25" s="356"/>
      <c r="BI25" s="356"/>
      <c r="BJ25" s="356"/>
      <c r="BK25" s="356"/>
      <c r="BL25" s="356"/>
      <c r="BM25" s="356"/>
      <c r="BN25" s="357"/>
      <c r="BO25" s="358" t="s">
        <v>65</v>
      </c>
      <c r="BP25" s="358"/>
      <c r="BQ25" s="358"/>
      <c r="BR25" s="358"/>
      <c r="BS25" s="359" t="s">
        <v>65</v>
      </c>
      <c r="BT25" s="359"/>
      <c r="BU25" s="359"/>
      <c r="BV25" s="359"/>
      <c r="BW25" s="359"/>
      <c r="BX25" s="359"/>
      <c r="BY25" s="359"/>
      <c r="BZ25" s="359"/>
      <c r="CA25" s="359"/>
      <c r="CB25" s="360"/>
      <c r="CD25" s="361" t="s">
        <v>226</v>
      </c>
      <c r="CE25" s="362"/>
      <c r="CF25" s="362"/>
      <c r="CG25" s="362"/>
      <c r="CH25" s="362"/>
      <c r="CI25" s="362"/>
      <c r="CJ25" s="362"/>
      <c r="CK25" s="362"/>
      <c r="CL25" s="362"/>
      <c r="CM25" s="362"/>
      <c r="CN25" s="362"/>
      <c r="CO25" s="362"/>
      <c r="CP25" s="362"/>
      <c r="CQ25" s="363"/>
      <c r="CR25" s="355">
        <v>25322029</v>
      </c>
      <c r="CS25" s="389"/>
      <c r="CT25" s="389"/>
      <c r="CU25" s="389"/>
      <c r="CV25" s="389"/>
      <c r="CW25" s="389"/>
      <c r="CX25" s="389"/>
      <c r="CY25" s="390"/>
      <c r="CZ25" s="364">
        <v>16.7</v>
      </c>
      <c r="DA25" s="391"/>
      <c r="DB25" s="391"/>
      <c r="DC25" s="392"/>
      <c r="DD25" s="368">
        <v>23124379</v>
      </c>
      <c r="DE25" s="389"/>
      <c r="DF25" s="389"/>
      <c r="DG25" s="389"/>
      <c r="DH25" s="389"/>
      <c r="DI25" s="389"/>
      <c r="DJ25" s="389"/>
      <c r="DK25" s="390"/>
      <c r="DL25" s="368">
        <v>22658620</v>
      </c>
      <c r="DM25" s="389"/>
      <c r="DN25" s="389"/>
      <c r="DO25" s="389"/>
      <c r="DP25" s="389"/>
      <c r="DQ25" s="389"/>
      <c r="DR25" s="389"/>
      <c r="DS25" s="389"/>
      <c r="DT25" s="389"/>
      <c r="DU25" s="389"/>
      <c r="DV25" s="390"/>
      <c r="DW25" s="364">
        <v>26.3</v>
      </c>
      <c r="DX25" s="391"/>
      <c r="DY25" s="391"/>
      <c r="DZ25" s="391"/>
      <c r="EA25" s="391"/>
      <c r="EB25" s="391"/>
      <c r="EC25" s="393"/>
    </row>
    <row r="26" spans="2:133" ht="11.25" customHeight="1" x14ac:dyDescent="0.15">
      <c r="B26" s="361" t="s">
        <v>227</v>
      </c>
      <c r="C26" s="362"/>
      <c r="D26" s="362"/>
      <c r="E26" s="362"/>
      <c r="F26" s="362"/>
      <c r="G26" s="362"/>
      <c r="H26" s="362"/>
      <c r="I26" s="362"/>
      <c r="J26" s="362"/>
      <c r="K26" s="362"/>
      <c r="L26" s="362"/>
      <c r="M26" s="362"/>
      <c r="N26" s="362"/>
      <c r="O26" s="362"/>
      <c r="P26" s="362"/>
      <c r="Q26" s="363"/>
      <c r="R26" s="355" t="s">
        <v>65</v>
      </c>
      <c r="S26" s="356"/>
      <c r="T26" s="356"/>
      <c r="U26" s="356"/>
      <c r="V26" s="356"/>
      <c r="W26" s="356"/>
      <c r="X26" s="356"/>
      <c r="Y26" s="357"/>
      <c r="Z26" s="358" t="s">
        <v>65</v>
      </c>
      <c r="AA26" s="358"/>
      <c r="AB26" s="358"/>
      <c r="AC26" s="358"/>
      <c r="AD26" s="359" t="s">
        <v>65</v>
      </c>
      <c r="AE26" s="359"/>
      <c r="AF26" s="359"/>
      <c r="AG26" s="359"/>
      <c r="AH26" s="359"/>
      <c r="AI26" s="359"/>
      <c r="AJ26" s="359"/>
      <c r="AK26" s="359"/>
      <c r="AL26" s="364" t="s">
        <v>65</v>
      </c>
      <c r="AM26" s="365"/>
      <c r="AN26" s="365"/>
      <c r="AO26" s="366"/>
      <c r="AP26" s="361" t="s">
        <v>228</v>
      </c>
      <c r="AQ26" s="371"/>
      <c r="AR26" s="371"/>
      <c r="AS26" s="371"/>
      <c r="AT26" s="371"/>
      <c r="AU26" s="371"/>
      <c r="AV26" s="371"/>
      <c r="AW26" s="371"/>
      <c r="AX26" s="371"/>
      <c r="AY26" s="371"/>
      <c r="AZ26" s="371"/>
      <c r="BA26" s="371"/>
      <c r="BB26" s="371"/>
      <c r="BC26" s="371"/>
      <c r="BD26" s="371"/>
      <c r="BE26" s="371"/>
      <c r="BF26" s="372"/>
      <c r="BG26" s="355" t="s">
        <v>65</v>
      </c>
      <c r="BH26" s="356"/>
      <c r="BI26" s="356"/>
      <c r="BJ26" s="356"/>
      <c r="BK26" s="356"/>
      <c r="BL26" s="356"/>
      <c r="BM26" s="356"/>
      <c r="BN26" s="357"/>
      <c r="BO26" s="358" t="s">
        <v>65</v>
      </c>
      <c r="BP26" s="358"/>
      <c r="BQ26" s="358"/>
      <c r="BR26" s="358"/>
      <c r="BS26" s="359" t="s">
        <v>65</v>
      </c>
      <c r="BT26" s="359"/>
      <c r="BU26" s="359"/>
      <c r="BV26" s="359"/>
      <c r="BW26" s="359"/>
      <c r="BX26" s="359"/>
      <c r="BY26" s="359"/>
      <c r="BZ26" s="359"/>
      <c r="CA26" s="359"/>
      <c r="CB26" s="360"/>
      <c r="CD26" s="361" t="s">
        <v>229</v>
      </c>
      <c r="CE26" s="362"/>
      <c r="CF26" s="362"/>
      <c r="CG26" s="362"/>
      <c r="CH26" s="362"/>
      <c r="CI26" s="362"/>
      <c r="CJ26" s="362"/>
      <c r="CK26" s="362"/>
      <c r="CL26" s="362"/>
      <c r="CM26" s="362"/>
      <c r="CN26" s="362"/>
      <c r="CO26" s="362"/>
      <c r="CP26" s="362"/>
      <c r="CQ26" s="363"/>
      <c r="CR26" s="355">
        <v>17051127</v>
      </c>
      <c r="CS26" s="356"/>
      <c r="CT26" s="356"/>
      <c r="CU26" s="356"/>
      <c r="CV26" s="356"/>
      <c r="CW26" s="356"/>
      <c r="CX26" s="356"/>
      <c r="CY26" s="357"/>
      <c r="CZ26" s="364">
        <v>11.2</v>
      </c>
      <c r="DA26" s="391"/>
      <c r="DB26" s="391"/>
      <c r="DC26" s="392"/>
      <c r="DD26" s="368">
        <v>16131076</v>
      </c>
      <c r="DE26" s="356"/>
      <c r="DF26" s="356"/>
      <c r="DG26" s="356"/>
      <c r="DH26" s="356"/>
      <c r="DI26" s="356"/>
      <c r="DJ26" s="356"/>
      <c r="DK26" s="357"/>
      <c r="DL26" s="368" t="s">
        <v>65</v>
      </c>
      <c r="DM26" s="356"/>
      <c r="DN26" s="356"/>
      <c r="DO26" s="356"/>
      <c r="DP26" s="356"/>
      <c r="DQ26" s="356"/>
      <c r="DR26" s="356"/>
      <c r="DS26" s="356"/>
      <c r="DT26" s="356"/>
      <c r="DU26" s="356"/>
      <c r="DV26" s="357"/>
      <c r="DW26" s="364" t="s">
        <v>65</v>
      </c>
      <c r="DX26" s="391"/>
      <c r="DY26" s="391"/>
      <c r="DZ26" s="391"/>
      <c r="EA26" s="391"/>
      <c r="EB26" s="391"/>
      <c r="EC26" s="393"/>
    </row>
    <row r="27" spans="2:133" ht="11.25" customHeight="1" x14ac:dyDescent="0.15">
      <c r="B27" s="361" t="s">
        <v>230</v>
      </c>
      <c r="C27" s="362"/>
      <c r="D27" s="362"/>
      <c r="E27" s="362"/>
      <c r="F27" s="362"/>
      <c r="G27" s="362"/>
      <c r="H27" s="362"/>
      <c r="I27" s="362"/>
      <c r="J27" s="362"/>
      <c r="K27" s="362"/>
      <c r="L27" s="362"/>
      <c r="M27" s="362"/>
      <c r="N27" s="362"/>
      <c r="O27" s="362"/>
      <c r="P27" s="362"/>
      <c r="Q27" s="363"/>
      <c r="R27" s="355">
        <v>81992793</v>
      </c>
      <c r="S27" s="356"/>
      <c r="T27" s="356"/>
      <c r="U27" s="356"/>
      <c r="V27" s="356"/>
      <c r="W27" s="356"/>
      <c r="X27" s="356"/>
      <c r="Y27" s="357"/>
      <c r="Z27" s="358">
        <v>51.8</v>
      </c>
      <c r="AA27" s="358"/>
      <c r="AB27" s="358"/>
      <c r="AC27" s="358"/>
      <c r="AD27" s="359">
        <v>77845141</v>
      </c>
      <c r="AE27" s="359"/>
      <c r="AF27" s="359"/>
      <c r="AG27" s="359"/>
      <c r="AH27" s="359"/>
      <c r="AI27" s="359"/>
      <c r="AJ27" s="359"/>
      <c r="AK27" s="359"/>
      <c r="AL27" s="364">
        <v>99.300003051757813</v>
      </c>
      <c r="AM27" s="365"/>
      <c r="AN27" s="365"/>
      <c r="AO27" s="366"/>
      <c r="AP27" s="361" t="s">
        <v>231</v>
      </c>
      <c r="AQ27" s="362"/>
      <c r="AR27" s="362"/>
      <c r="AS27" s="362"/>
      <c r="AT27" s="362"/>
      <c r="AU27" s="362"/>
      <c r="AV27" s="362"/>
      <c r="AW27" s="362"/>
      <c r="AX27" s="362"/>
      <c r="AY27" s="362"/>
      <c r="AZ27" s="362"/>
      <c r="BA27" s="362"/>
      <c r="BB27" s="362"/>
      <c r="BC27" s="362"/>
      <c r="BD27" s="362"/>
      <c r="BE27" s="362"/>
      <c r="BF27" s="363"/>
      <c r="BG27" s="355">
        <v>51671479</v>
      </c>
      <c r="BH27" s="356"/>
      <c r="BI27" s="356"/>
      <c r="BJ27" s="356"/>
      <c r="BK27" s="356"/>
      <c r="BL27" s="356"/>
      <c r="BM27" s="356"/>
      <c r="BN27" s="357"/>
      <c r="BO27" s="358">
        <v>100</v>
      </c>
      <c r="BP27" s="358"/>
      <c r="BQ27" s="358"/>
      <c r="BR27" s="358"/>
      <c r="BS27" s="359">
        <v>588257</v>
      </c>
      <c r="BT27" s="359"/>
      <c r="BU27" s="359"/>
      <c r="BV27" s="359"/>
      <c r="BW27" s="359"/>
      <c r="BX27" s="359"/>
      <c r="BY27" s="359"/>
      <c r="BZ27" s="359"/>
      <c r="CA27" s="359"/>
      <c r="CB27" s="360"/>
      <c r="CD27" s="361" t="s">
        <v>232</v>
      </c>
      <c r="CE27" s="362"/>
      <c r="CF27" s="362"/>
      <c r="CG27" s="362"/>
      <c r="CH27" s="362"/>
      <c r="CI27" s="362"/>
      <c r="CJ27" s="362"/>
      <c r="CK27" s="362"/>
      <c r="CL27" s="362"/>
      <c r="CM27" s="362"/>
      <c r="CN27" s="362"/>
      <c r="CO27" s="362"/>
      <c r="CP27" s="362"/>
      <c r="CQ27" s="363"/>
      <c r="CR27" s="355">
        <v>43975951</v>
      </c>
      <c r="CS27" s="389"/>
      <c r="CT27" s="389"/>
      <c r="CU27" s="389"/>
      <c r="CV27" s="389"/>
      <c r="CW27" s="389"/>
      <c r="CX27" s="389"/>
      <c r="CY27" s="390"/>
      <c r="CZ27" s="364">
        <v>29</v>
      </c>
      <c r="DA27" s="391"/>
      <c r="DB27" s="391"/>
      <c r="DC27" s="392"/>
      <c r="DD27" s="368">
        <v>10163593</v>
      </c>
      <c r="DE27" s="389"/>
      <c r="DF27" s="389"/>
      <c r="DG27" s="389"/>
      <c r="DH27" s="389"/>
      <c r="DI27" s="389"/>
      <c r="DJ27" s="389"/>
      <c r="DK27" s="390"/>
      <c r="DL27" s="368">
        <v>9891234</v>
      </c>
      <c r="DM27" s="389"/>
      <c r="DN27" s="389"/>
      <c r="DO27" s="389"/>
      <c r="DP27" s="389"/>
      <c r="DQ27" s="389"/>
      <c r="DR27" s="389"/>
      <c r="DS27" s="389"/>
      <c r="DT27" s="389"/>
      <c r="DU27" s="389"/>
      <c r="DV27" s="390"/>
      <c r="DW27" s="364">
        <v>11.5</v>
      </c>
      <c r="DX27" s="391"/>
      <c r="DY27" s="391"/>
      <c r="DZ27" s="391"/>
      <c r="EA27" s="391"/>
      <c r="EB27" s="391"/>
      <c r="EC27" s="393"/>
    </row>
    <row r="28" spans="2:133" ht="11.25" customHeight="1" x14ac:dyDescent="0.15">
      <c r="B28" s="361" t="s">
        <v>233</v>
      </c>
      <c r="C28" s="362"/>
      <c r="D28" s="362"/>
      <c r="E28" s="362"/>
      <c r="F28" s="362"/>
      <c r="G28" s="362"/>
      <c r="H28" s="362"/>
      <c r="I28" s="362"/>
      <c r="J28" s="362"/>
      <c r="K28" s="362"/>
      <c r="L28" s="362"/>
      <c r="M28" s="362"/>
      <c r="N28" s="362"/>
      <c r="O28" s="362"/>
      <c r="P28" s="362"/>
      <c r="Q28" s="363"/>
      <c r="R28" s="355">
        <v>40480</v>
      </c>
      <c r="S28" s="356"/>
      <c r="T28" s="356"/>
      <c r="U28" s="356"/>
      <c r="V28" s="356"/>
      <c r="W28" s="356"/>
      <c r="X28" s="356"/>
      <c r="Y28" s="357"/>
      <c r="Z28" s="358">
        <v>0</v>
      </c>
      <c r="AA28" s="358"/>
      <c r="AB28" s="358"/>
      <c r="AC28" s="358"/>
      <c r="AD28" s="359">
        <v>40480</v>
      </c>
      <c r="AE28" s="359"/>
      <c r="AF28" s="359"/>
      <c r="AG28" s="359"/>
      <c r="AH28" s="359"/>
      <c r="AI28" s="359"/>
      <c r="AJ28" s="359"/>
      <c r="AK28" s="359"/>
      <c r="AL28" s="364">
        <v>0.1</v>
      </c>
      <c r="AM28" s="365"/>
      <c r="AN28" s="365"/>
      <c r="AO28" s="366"/>
      <c r="AP28" s="361"/>
      <c r="AQ28" s="362"/>
      <c r="AR28" s="362"/>
      <c r="AS28" s="362"/>
      <c r="AT28" s="362"/>
      <c r="AU28" s="362"/>
      <c r="AV28" s="362"/>
      <c r="AW28" s="362"/>
      <c r="AX28" s="362"/>
      <c r="AY28" s="362"/>
      <c r="AZ28" s="362"/>
      <c r="BA28" s="362"/>
      <c r="BB28" s="362"/>
      <c r="BC28" s="362"/>
      <c r="BD28" s="362"/>
      <c r="BE28" s="362"/>
      <c r="BF28" s="363"/>
      <c r="BG28" s="355"/>
      <c r="BH28" s="356"/>
      <c r="BI28" s="356"/>
      <c r="BJ28" s="356"/>
      <c r="BK28" s="356"/>
      <c r="BL28" s="356"/>
      <c r="BM28" s="356"/>
      <c r="BN28" s="357"/>
      <c r="BO28" s="358"/>
      <c r="BP28" s="358"/>
      <c r="BQ28" s="358"/>
      <c r="BR28" s="358"/>
      <c r="BS28" s="368"/>
      <c r="BT28" s="356"/>
      <c r="BU28" s="356"/>
      <c r="BV28" s="356"/>
      <c r="BW28" s="356"/>
      <c r="BX28" s="356"/>
      <c r="BY28" s="356"/>
      <c r="BZ28" s="356"/>
      <c r="CA28" s="356"/>
      <c r="CB28" s="369"/>
      <c r="CD28" s="361" t="s">
        <v>234</v>
      </c>
      <c r="CE28" s="362"/>
      <c r="CF28" s="362"/>
      <c r="CG28" s="362"/>
      <c r="CH28" s="362"/>
      <c r="CI28" s="362"/>
      <c r="CJ28" s="362"/>
      <c r="CK28" s="362"/>
      <c r="CL28" s="362"/>
      <c r="CM28" s="362"/>
      <c r="CN28" s="362"/>
      <c r="CO28" s="362"/>
      <c r="CP28" s="362"/>
      <c r="CQ28" s="363"/>
      <c r="CR28" s="355">
        <v>18371298</v>
      </c>
      <c r="CS28" s="356"/>
      <c r="CT28" s="356"/>
      <c r="CU28" s="356"/>
      <c r="CV28" s="356"/>
      <c r="CW28" s="356"/>
      <c r="CX28" s="356"/>
      <c r="CY28" s="357"/>
      <c r="CZ28" s="364">
        <v>12.1</v>
      </c>
      <c r="DA28" s="391"/>
      <c r="DB28" s="391"/>
      <c r="DC28" s="392"/>
      <c r="DD28" s="368">
        <v>18253935</v>
      </c>
      <c r="DE28" s="356"/>
      <c r="DF28" s="356"/>
      <c r="DG28" s="356"/>
      <c r="DH28" s="356"/>
      <c r="DI28" s="356"/>
      <c r="DJ28" s="356"/>
      <c r="DK28" s="357"/>
      <c r="DL28" s="368">
        <v>18253935</v>
      </c>
      <c r="DM28" s="356"/>
      <c r="DN28" s="356"/>
      <c r="DO28" s="356"/>
      <c r="DP28" s="356"/>
      <c r="DQ28" s="356"/>
      <c r="DR28" s="356"/>
      <c r="DS28" s="356"/>
      <c r="DT28" s="356"/>
      <c r="DU28" s="356"/>
      <c r="DV28" s="357"/>
      <c r="DW28" s="364">
        <v>21.2</v>
      </c>
      <c r="DX28" s="391"/>
      <c r="DY28" s="391"/>
      <c r="DZ28" s="391"/>
      <c r="EA28" s="391"/>
      <c r="EB28" s="391"/>
      <c r="EC28" s="393"/>
    </row>
    <row r="29" spans="2:133" ht="11.25" customHeight="1" x14ac:dyDescent="0.15">
      <c r="B29" s="361" t="s">
        <v>235</v>
      </c>
      <c r="C29" s="362"/>
      <c r="D29" s="362"/>
      <c r="E29" s="362"/>
      <c r="F29" s="362"/>
      <c r="G29" s="362"/>
      <c r="H29" s="362"/>
      <c r="I29" s="362"/>
      <c r="J29" s="362"/>
      <c r="K29" s="362"/>
      <c r="L29" s="362"/>
      <c r="M29" s="362"/>
      <c r="N29" s="362"/>
      <c r="O29" s="362"/>
      <c r="P29" s="362"/>
      <c r="Q29" s="363"/>
      <c r="R29" s="355">
        <v>475070</v>
      </c>
      <c r="S29" s="356"/>
      <c r="T29" s="356"/>
      <c r="U29" s="356"/>
      <c r="V29" s="356"/>
      <c r="W29" s="356"/>
      <c r="X29" s="356"/>
      <c r="Y29" s="357"/>
      <c r="Z29" s="358">
        <v>0.3</v>
      </c>
      <c r="AA29" s="358"/>
      <c r="AB29" s="358"/>
      <c r="AC29" s="358"/>
      <c r="AD29" s="359" t="s">
        <v>65</v>
      </c>
      <c r="AE29" s="359"/>
      <c r="AF29" s="359"/>
      <c r="AG29" s="359"/>
      <c r="AH29" s="359"/>
      <c r="AI29" s="359"/>
      <c r="AJ29" s="359"/>
      <c r="AK29" s="359"/>
      <c r="AL29" s="364" t="s">
        <v>65</v>
      </c>
      <c r="AM29" s="365"/>
      <c r="AN29" s="365"/>
      <c r="AO29" s="366"/>
      <c r="AP29" s="373"/>
      <c r="AQ29" s="374"/>
      <c r="AR29" s="374"/>
      <c r="AS29" s="374"/>
      <c r="AT29" s="374"/>
      <c r="AU29" s="374"/>
      <c r="AV29" s="374"/>
      <c r="AW29" s="374"/>
      <c r="AX29" s="374"/>
      <c r="AY29" s="374"/>
      <c r="AZ29" s="374"/>
      <c r="BA29" s="374"/>
      <c r="BB29" s="374"/>
      <c r="BC29" s="374"/>
      <c r="BD29" s="374"/>
      <c r="BE29" s="374"/>
      <c r="BF29" s="375"/>
      <c r="BG29" s="355"/>
      <c r="BH29" s="356"/>
      <c r="BI29" s="356"/>
      <c r="BJ29" s="356"/>
      <c r="BK29" s="356"/>
      <c r="BL29" s="356"/>
      <c r="BM29" s="356"/>
      <c r="BN29" s="357"/>
      <c r="BO29" s="358"/>
      <c r="BP29" s="358"/>
      <c r="BQ29" s="358"/>
      <c r="BR29" s="358"/>
      <c r="BS29" s="359"/>
      <c r="BT29" s="359"/>
      <c r="BU29" s="359"/>
      <c r="BV29" s="359"/>
      <c r="BW29" s="359"/>
      <c r="BX29" s="359"/>
      <c r="BY29" s="359"/>
      <c r="BZ29" s="359"/>
      <c r="CA29" s="359"/>
      <c r="CB29" s="360"/>
      <c r="CD29" s="394" t="s">
        <v>236</v>
      </c>
      <c r="CE29" s="395"/>
      <c r="CF29" s="361" t="s">
        <v>237</v>
      </c>
      <c r="CG29" s="362"/>
      <c r="CH29" s="362"/>
      <c r="CI29" s="362"/>
      <c r="CJ29" s="362"/>
      <c r="CK29" s="362"/>
      <c r="CL29" s="362"/>
      <c r="CM29" s="362"/>
      <c r="CN29" s="362"/>
      <c r="CO29" s="362"/>
      <c r="CP29" s="362"/>
      <c r="CQ29" s="363"/>
      <c r="CR29" s="355">
        <v>18366023</v>
      </c>
      <c r="CS29" s="389"/>
      <c r="CT29" s="389"/>
      <c r="CU29" s="389"/>
      <c r="CV29" s="389"/>
      <c r="CW29" s="389"/>
      <c r="CX29" s="389"/>
      <c r="CY29" s="390"/>
      <c r="CZ29" s="364">
        <v>12.1</v>
      </c>
      <c r="DA29" s="391"/>
      <c r="DB29" s="391"/>
      <c r="DC29" s="392"/>
      <c r="DD29" s="368">
        <v>18248660</v>
      </c>
      <c r="DE29" s="389"/>
      <c r="DF29" s="389"/>
      <c r="DG29" s="389"/>
      <c r="DH29" s="389"/>
      <c r="DI29" s="389"/>
      <c r="DJ29" s="389"/>
      <c r="DK29" s="390"/>
      <c r="DL29" s="368">
        <v>18248660</v>
      </c>
      <c r="DM29" s="389"/>
      <c r="DN29" s="389"/>
      <c r="DO29" s="389"/>
      <c r="DP29" s="389"/>
      <c r="DQ29" s="389"/>
      <c r="DR29" s="389"/>
      <c r="DS29" s="389"/>
      <c r="DT29" s="389"/>
      <c r="DU29" s="389"/>
      <c r="DV29" s="390"/>
      <c r="DW29" s="364">
        <v>21.2</v>
      </c>
      <c r="DX29" s="391"/>
      <c r="DY29" s="391"/>
      <c r="DZ29" s="391"/>
      <c r="EA29" s="391"/>
      <c r="EB29" s="391"/>
      <c r="EC29" s="393"/>
    </row>
    <row r="30" spans="2:133" ht="11.25" customHeight="1" x14ac:dyDescent="0.15">
      <c r="B30" s="361" t="s">
        <v>238</v>
      </c>
      <c r="C30" s="362"/>
      <c r="D30" s="362"/>
      <c r="E30" s="362"/>
      <c r="F30" s="362"/>
      <c r="G30" s="362"/>
      <c r="H30" s="362"/>
      <c r="I30" s="362"/>
      <c r="J30" s="362"/>
      <c r="K30" s="362"/>
      <c r="L30" s="362"/>
      <c r="M30" s="362"/>
      <c r="N30" s="362"/>
      <c r="O30" s="362"/>
      <c r="P30" s="362"/>
      <c r="Q30" s="363"/>
      <c r="R30" s="355">
        <v>1656470</v>
      </c>
      <c r="S30" s="356"/>
      <c r="T30" s="356"/>
      <c r="U30" s="356"/>
      <c r="V30" s="356"/>
      <c r="W30" s="356"/>
      <c r="X30" s="356"/>
      <c r="Y30" s="357"/>
      <c r="Z30" s="358">
        <v>1</v>
      </c>
      <c r="AA30" s="358"/>
      <c r="AB30" s="358"/>
      <c r="AC30" s="358"/>
      <c r="AD30" s="359">
        <v>231945</v>
      </c>
      <c r="AE30" s="359"/>
      <c r="AF30" s="359"/>
      <c r="AG30" s="359"/>
      <c r="AH30" s="359"/>
      <c r="AI30" s="359"/>
      <c r="AJ30" s="359"/>
      <c r="AK30" s="359"/>
      <c r="AL30" s="364">
        <v>0.3</v>
      </c>
      <c r="AM30" s="365"/>
      <c r="AN30" s="365"/>
      <c r="AO30" s="366"/>
      <c r="AP30" s="340" t="s">
        <v>155</v>
      </c>
      <c r="AQ30" s="341"/>
      <c r="AR30" s="341"/>
      <c r="AS30" s="341"/>
      <c r="AT30" s="341"/>
      <c r="AU30" s="341"/>
      <c r="AV30" s="341"/>
      <c r="AW30" s="341"/>
      <c r="AX30" s="341"/>
      <c r="AY30" s="341"/>
      <c r="AZ30" s="341"/>
      <c r="BA30" s="341"/>
      <c r="BB30" s="341"/>
      <c r="BC30" s="341"/>
      <c r="BD30" s="341"/>
      <c r="BE30" s="341"/>
      <c r="BF30" s="342"/>
      <c r="BG30" s="340" t="s">
        <v>239</v>
      </c>
      <c r="BH30" s="396"/>
      <c r="BI30" s="396"/>
      <c r="BJ30" s="396"/>
      <c r="BK30" s="396"/>
      <c r="BL30" s="396"/>
      <c r="BM30" s="396"/>
      <c r="BN30" s="396"/>
      <c r="BO30" s="396"/>
      <c r="BP30" s="396"/>
      <c r="BQ30" s="397"/>
      <c r="BR30" s="340" t="s">
        <v>240</v>
      </c>
      <c r="BS30" s="396"/>
      <c r="BT30" s="396"/>
      <c r="BU30" s="396"/>
      <c r="BV30" s="396"/>
      <c r="BW30" s="396"/>
      <c r="BX30" s="396"/>
      <c r="BY30" s="396"/>
      <c r="BZ30" s="396"/>
      <c r="CA30" s="396"/>
      <c r="CB30" s="397"/>
      <c r="CD30" s="398"/>
      <c r="CE30" s="399"/>
      <c r="CF30" s="361" t="s">
        <v>241</v>
      </c>
      <c r="CG30" s="362"/>
      <c r="CH30" s="362"/>
      <c r="CI30" s="362"/>
      <c r="CJ30" s="362"/>
      <c r="CK30" s="362"/>
      <c r="CL30" s="362"/>
      <c r="CM30" s="362"/>
      <c r="CN30" s="362"/>
      <c r="CO30" s="362"/>
      <c r="CP30" s="362"/>
      <c r="CQ30" s="363"/>
      <c r="CR30" s="355">
        <v>17639972</v>
      </c>
      <c r="CS30" s="356"/>
      <c r="CT30" s="356"/>
      <c r="CU30" s="356"/>
      <c r="CV30" s="356"/>
      <c r="CW30" s="356"/>
      <c r="CX30" s="356"/>
      <c r="CY30" s="357"/>
      <c r="CZ30" s="364">
        <v>11.6</v>
      </c>
      <c r="DA30" s="391"/>
      <c r="DB30" s="391"/>
      <c r="DC30" s="392"/>
      <c r="DD30" s="368">
        <v>17522708</v>
      </c>
      <c r="DE30" s="356"/>
      <c r="DF30" s="356"/>
      <c r="DG30" s="356"/>
      <c r="DH30" s="356"/>
      <c r="DI30" s="356"/>
      <c r="DJ30" s="356"/>
      <c r="DK30" s="357"/>
      <c r="DL30" s="368">
        <v>17522708</v>
      </c>
      <c r="DM30" s="356"/>
      <c r="DN30" s="356"/>
      <c r="DO30" s="356"/>
      <c r="DP30" s="356"/>
      <c r="DQ30" s="356"/>
      <c r="DR30" s="356"/>
      <c r="DS30" s="356"/>
      <c r="DT30" s="356"/>
      <c r="DU30" s="356"/>
      <c r="DV30" s="357"/>
      <c r="DW30" s="364">
        <v>20.399999999999999</v>
      </c>
      <c r="DX30" s="391"/>
      <c r="DY30" s="391"/>
      <c r="DZ30" s="391"/>
      <c r="EA30" s="391"/>
      <c r="EB30" s="391"/>
      <c r="EC30" s="393"/>
    </row>
    <row r="31" spans="2:133" ht="11.25" customHeight="1" x14ac:dyDescent="0.15">
      <c r="B31" s="361" t="s">
        <v>242</v>
      </c>
      <c r="C31" s="362"/>
      <c r="D31" s="362"/>
      <c r="E31" s="362"/>
      <c r="F31" s="362"/>
      <c r="G31" s="362"/>
      <c r="H31" s="362"/>
      <c r="I31" s="362"/>
      <c r="J31" s="362"/>
      <c r="K31" s="362"/>
      <c r="L31" s="362"/>
      <c r="M31" s="362"/>
      <c r="N31" s="362"/>
      <c r="O31" s="362"/>
      <c r="P31" s="362"/>
      <c r="Q31" s="363"/>
      <c r="R31" s="355">
        <v>703334</v>
      </c>
      <c r="S31" s="356"/>
      <c r="T31" s="356"/>
      <c r="U31" s="356"/>
      <c r="V31" s="356"/>
      <c r="W31" s="356"/>
      <c r="X31" s="356"/>
      <c r="Y31" s="357"/>
      <c r="Z31" s="358">
        <v>0.4</v>
      </c>
      <c r="AA31" s="358"/>
      <c r="AB31" s="358"/>
      <c r="AC31" s="358"/>
      <c r="AD31" s="359" t="s">
        <v>65</v>
      </c>
      <c r="AE31" s="359"/>
      <c r="AF31" s="359"/>
      <c r="AG31" s="359"/>
      <c r="AH31" s="359"/>
      <c r="AI31" s="359"/>
      <c r="AJ31" s="359"/>
      <c r="AK31" s="359"/>
      <c r="AL31" s="364" t="s">
        <v>65</v>
      </c>
      <c r="AM31" s="365"/>
      <c r="AN31" s="365"/>
      <c r="AO31" s="366"/>
      <c r="AP31" s="400" t="s">
        <v>243</v>
      </c>
      <c r="AQ31" s="401"/>
      <c r="AR31" s="401"/>
      <c r="AS31" s="401"/>
      <c r="AT31" s="402" t="s">
        <v>244</v>
      </c>
      <c r="AU31" s="403"/>
      <c r="AV31" s="403"/>
      <c r="AW31" s="403"/>
      <c r="AX31" s="344" t="s">
        <v>120</v>
      </c>
      <c r="AY31" s="345"/>
      <c r="AZ31" s="345"/>
      <c r="BA31" s="345"/>
      <c r="BB31" s="345"/>
      <c r="BC31" s="345"/>
      <c r="BD31" s="345"/>
      <c r="BE31" s="345"/>
      <c r="BF31" s="346"/>
      <c r="BG31" s="404">
        <v>99.3</v>
      </c>
      <c r="BH31" s="405"/>
      <c r="BI31" s="405"/>
      <c r="BJ31" s="405"/>
      <c r="BK31" s="405"/>
      <c r="BL31" s="405"/>
      <c r="BM31" s="353">
        <v>97.2</v>
      </c>
      <c r="BN31" s="405"/>
      <c r="BO31" s="405"/>
      <c r="BP31" s="405"/>
      <c r="BQ31" s="406"/>
      <c r="BR31" s="404">
        <v>98.6</v>
      </c>
      <c r="BS31" s="405"/>
      <c r="BT31" s="405"/>
      <c r="BU31" s="405"/>
      <c r="BV31" s="405"/>
      <c r="BW31" s="405"/>
      <c r="BX31" s="353">
        <v>96.6</v>
      </c>
      <c r="BY31" s="405"/>
      <c r="BZ31" s="405"/>
      <c r="CA31" s="405"/>
      <c r="CB31" s="406"/>
      <c r="CD31" s="398"/>
      <c r="CE31" s="399"/>
      <c r="CF31" s="361" t="s">
        <v>245</v>
      </c>
      <c r="CG31" s="362"/>
      <c r="CH31" s="362"/>
      <c r="CI31" s="362"/>
      <c r="CJ31" s="362"/>
      <c r="CK31" s="362"/>
      <c r="CL31" s="362"/>
      <c r="CM31" s="362"/>
      <c r="CN31" s="362"/>
      <c r="CO31" s="362"/>
      <c r="CP31" s="362"/>
      <c r="CQ31" s="363"/>
      <c r="CR31" s="355">
        <v>726051</v>
      </c>
      <c r="CS31" s="389"/>
      <c r="CT31" s="389"/>
      <c r="CU31" s="389"/>
      <c r="CV31" s="389"/>
      <c r="CW31" s="389"/>
      <c r="CX31" s="389"/>
      <c r="CY31" s="390"/>
      <c r="CZ31" s="364">
        <v>0.5</v>
      </c>
      <c r="DA31" s="391"/>
      <c r="DB31" s="391"/>
      <c r="DC31" s="392"/>
      <c r="DD31" s="368">
        <v>725952</v>
      </c>
      <c r="DE31" s="389"/>
      <c r="DF31" s="389"/>
      <c r="DG31" s="389"/>
      <c r="DH31" s="389"/>
      <c r="DI31" s="389"/>
      <c r="DJ31" s="389"/>
      <c r="DK31" s="390"/>
      <c r="DL31" s="368">
        <v>725952</v>
      </c>
      <c r="DM31" s="389"/>
      <c r="DN31" s="389"/>
      <c r="DO31" s="389"/>
      <c r="DP31" s="389"/>
      <c r="DQ31" s="389"/>
      <c r="DR31" s="389"/>
      <c r="DS31" s="389"/>
      <c r="DT31" s="389"/>
      <c r="DU31" s="389"/>
      <c r="DV31" s="390"/>
      <c r="DW31" s="364">
        <v>0.8</v>
      </c>
      <c r="DX31" s="391"/>
      <c r="DY31" s="391"/>
      <c r="DZ31" s="391"/>
      <c r="EA31" s="391"/>
      <c r="EB31" s="391"/>
      <c r="EC31" s="393"/>
    </row>
    <row r="32" spans="2:133" ht="11.25" customHeight="1" x14ac:dyDescent="0.15">
      <c r="B32" s="361" t="s">
        <v>246</v>
      </c>
      <c r="C32" s="362"/>
      <c r="D32" s="362"/>
      <c r="E32" s="362"/>
      <c r="F32" s="362"/>
      <c r="G32" s="362"/>
      <c r="H32" s="362"/>
      <c r="I32" s="362"/>
      <c r="J32" s="362"/>
      <c r="K32" s="362"/>
      <c r="L32" s="362"/>
      <c r="M32" s="362"/>
      <c r="N32" s="362"/>
      <c r="O32" s="362"/>
      <c r="P32" s="362"/>
      <c r="Q32" s="363"/>
      <c r="R32" s="355">
        <v>40120227</v>
      </c>
      <c r="S32" s="356"/>
      <c r="T32" s="356"/>
      <c r="U32" s="356"/>
      <c r="V32" s="356"/>
      <c r="W32" s="356"/>
      <c r="X32" s="356"/>
      <c r="Y32" s="357"/>
      <c r="Z32" s="358">
        <v>25.4</v>
      </c>
      <c r="AA32" s="358"/>
      <c r="AB32" s="358"/>
      <c r="AC32" s="358"/>
      <c r="AD32" s="359" t="s">
        <v>65</v>
      </c>
      <c r="AE32" s="359"/>
      <c r="AF32" s="359"/>
      <c r="AG32" s="359"/>
      <c r="AH32" s="359"/>
      <c r="AI32" s="359"/>
      <c r="AJ32" s="359"/>
      <c r="AK32" s="359"/>
      <c r="AL32" s="364" t="s">
        <v>65</v>
      </c>
      <c r="AM32" s="365"/>
      <c r="AN32" s="365"/>
      <c r="AO32" s="366"/>
      <c r="AP32" s="407"/>
      <c r="AQ32" s="408"/>
      <c r="AR32" s="408"/>
      <c r="AS32" s="408"/>
      <c r="AT32" s="409"/>
      <c r="AU32" s="336" t="s">
        <v>247</v>
      </c>
      <c r="AX32" s="361" t="s">
        <v>248</v>
      </c>
      <c r="AY32" s="362"/>
      <c r="AZ32" s="362"/>
      <c r="BA32" s="362"/>
      <c r="BB32" s="362"/>
      <c r="BC32" s="362"/>
      <c r="BD32" s="362"/>
      <c r="BE32" s="362"/>
      <c r="BF32" s="363"/>
      <c r="BG32" s="410">
        <v>99.3</v>
      </c>
      <c r="BH32" s="389"/>
      <c r="BI32" s="389"/>
      <c r="BJ32" s="389"/>
      <c r="BK32" s="389"/>
      <c r="BL32" s="389"/>
      <c r="BM32" s="365">
        <v>97.4</v>
      </c>
      <c r="BN32" s="389"/>
      <c r="BO32" s="389"/>
      <c r="BP32" s="389"/>
      <c r="BQ32" s="411"/>
      <c r="BR32" s="410">
        <v>99</v>
      </c>
      <c r="BS32" s="389"/>
      <c r="BT32" s="389"/>
      <c r="BU32" s="389"/>
      <c r="BV32" s="389"/>
      <c r="BW32" s="389"/>
      <c r="BX32" s="365">
        <v>97.2</v>
      </c>
      <c r="BY32" s="389"/>
      <c r="BZ32" s="389"/>
      <c r="CA32" s="389"/>
      <c r="CB32" s="411"/>
      <c r="CD32" s="412"/>
      <c r="CE32" s="413"/>
      <c r="CF32" s="361" t="s">
        <v>249</v>
      </c>
      <c r="CG32" s="362"/>
      <c r="CH32" s="362"/>
      <c r="CI32" s="362"/>
      <c r="CJ32" s="362"/>
      <c r="CK32" s="362"/>
      <c r="CL32" s="362"/>
      <c r="CM32" s="362"/>
      <c r="CN32" s="362"/>
      <c r="CO32" s="362"/>
      <c r="CP32" s="362"/>
      <c r="CQ32" s="363"/>
      <c r="CR32" s="355">
        <v>5275</v>
      </c>
      <c r="CS32" s="356"/>
      <c r="CT32" s="356"/>
      <c r="CU32" s="356"/>
      <c r="CV32" s="356"/>
      <c r="CW32" s="356"/>
      <c r="CX32" s="356"/>
      <c r="CY32" s="357"/>
      <c r="CZ32" s="364">
        <v>0</v>
      </c>
      <c r="DA32" s="391"/>
      <c r="DB32" s="391"/>
      <c r="DC32" s="392"/>
      <c r="DD32" s="368">
        <v>5275</v>
      </c>
      <c r="DE32" s="356"/>
      <c r="DF32" s="356"/>
      <c r="DG32" s="356"/>
      <c r="DH32" s="356"/>
      <c r="DI32" s="356"/>
      <c r="DJ32" s="356"/>
      <c r="DK32" s="357"/>
      <c r="DL32" s="368">
        <v>5275</v>
      </c>
      <c r="DM32" s="356"/>
      <c r="DN32" s="356"/>
      <c r="DO32" s="356"/>
      <c r="DP32" s="356"/>
      <c r="DQ32" s="356"/>
      <c r="DR32" s="356"/>
      <c r="DS32" s="356"/>
      <c r="DT32" s="356"/>
      <c r="DU32" s="356"/>
      <c r="DV32" s="357"/>
      <c r="DW32" s="364">
        <v>0</v>
      </c>
      <c r="DX32" s="391"/>
      <c r="DY32" s="391"/>
      <c r="DZ32" s="391"/>
      <c r="EA32" s="391"/>
      <c r="EB32" s="391"/>
      <c r="EC32" s="393"/>
    </row>
    <row r="33" spans="2:133" ht="11.25" customHeight="1" x14ac:dyDescent="0.15">
      <c r="B33" s="382" t="s">
        <v>250</v>
      </c>
      <c r="C33" s="383"/>
      <c r="D33" s="383"/>
      <c r="E33" s="383"/>
      <c r="F33" s="383"/>
      <c r="G33" s="383"/>
      <c r="H33" s="383"/>
      <c r="I33" s="383"/>
      <c r="J33" s="383"/>
      <c r="K33" s="383"/>
      <c r="L33" s="383"/>
      <c r="M33" s="383"/>
      <c r="N33" s="383"/>
      <c r="O33" s="383"/>
      <c r="P33" s="383"/>
      <c r="Q33" s="384"/>
      <c r="R33" s="355">
        <v>2998</v>
      </c>
      <c r="S33" s="356"/>
      <c r="T33" s="356"/>
      <c r="U33" s="356"/>
      <c r="V33" s="356"/>
      <c r="W33" s="356"/>
      <c r="X33" s="356"/>
      <c r="Y33" s="357"/>
      <c r="Z33" s="358">
        <v>0</v>
      </c>
      <c r="AA33" s="358"/>
      <c r="AB33" s="358"/>
      <c r="AC33" s="358"/>
      <c r="AD33" s="359">
        <v>2998</v>
      </c>
      <c r="AE33" s="359"/>
      <c r="AF33" s="359"/>
      <c r="AG33" s="359"/>
      <c r="AH33" s="359"/>
      <c r="AI33" s="359"/>
      <c r="AJ33" s="359"/>
      <c r="AK33" s="359"/>
      <c r="AL33" s="364">
        <v>0</v>
      </c>
      <c r="AM33" s="365"/>
      <c r="AN33" s="365"/>
      <c r="AO33" s="366"/>
      <c r="AP33" s="414"/>
      <c r="AQ33" s="415"/>
      <c r="AR33" s="415"/>
      <c r="AS33" s="415"/>
      <c r="AT33" s="416"/>
      <c r="AU33" s="417"/>
      <c r="AV33" s="417"/>
      <c r="AW33" s="417"/>
      <c r="AX33" s="373" t="s">
        <v>251</v>
      </c>
      <c r="AY33" s="374"/>
      <c r="AZ33" s="374"/>
      <c r="BA33" s="374"/>
      <c r="BB33" s="374"/>
      <c r="BC33" s="374"/>
      <c r="BD33" s="374"/>
      <c r="BE33" s="374"/>
      <c r="BF33" s="375"/>
      <c r="BG33" s="418">
        <v>99.1</v>
      </c>
      <c r="BH33" s="419"/>
      <c r="BI33" s="419"/>
      <c r="BJ33" s="419"/>
      <c r="BK33" s="419"/>
      <c r="BL33" s="419"/>
      <c r="BM33" s="420">
        <v>96.8</v>
      </c>
      <c r="BN33" s="419"/>
      <c r="BO33" s="419"/>
      <c r="BP33" s="419"/>
      <c r="BQ33" s="421"/>
      <c r="BR33" s="418">
        <v>98.2</v>
      </c>
      <c r="BS33" s="419"/>
      <c r="BT33" s="419"/>
      <c r="BU33" s="419"/>
      <c r="BV33" s="419"/>
      <c r="BW33" s="419"/>
      <c r="BX33" s="420">
        <v>95.9</v>
      </c>
      <c r="BY33" s="419"/>
      <c r="BZ33" s="419"/>
      <c r="CA33" s="419"/>
      <c r="CB33" s="421"/>
      <c r="CD33" s="361" t="s">
        <v>252</v>
      </c>
      <c r="CE33" s="362"/>
      <c r="CF33" s="362"/>
      <c r="CG33" s="362"/>
      <c r="CH33" s="362"/>
      <c r="CI33" s="362"/>
      <c r="CJ33" s="362"/>
      <c r="CK33" s="362"/>
      <c r="CL33" s="362"/>
      <c r="CM33" s="362"/>
      <c r="CN33" s="362"/>
      <c r="CO33" s="362"/>
      <c r="CP33" s="362"/>
      <c r="CQ33" s="363"/>
      <c r="CR33" s="355">
        <v>48711764</v>
      </c>
      <c r="CS33" s="389"/>
      <c r="CT33" s="389"/>
      <c r="CU33" s="389"/>
      <c r="CV33" s="389"/>
      <c r="CW33" s="389"/>
      <c r="CX33" s="389"/>
      <c r="CY33" s="390"/>
      <c r="CZ33" s="364">
        <v>32.1</v>
      </c>
      <c r="DA33" s="391"/>
      <c r="DB33" s="391"/>
      <c r="DC33" s="392"/>
      <c r="DD33" s="368">
        <v>35346636</v>
      </c>
      <c r="DE33" s="389"/>
      <c r="DF33" s="389"/>
      <c r="DG33" s="389"/>
      <c r="DH33" s="389"/>
      <c r="DI33" s="389"/>
      <c r="DJ33" s="389"/>
      <c r="DK33" s="390"/>
      <c r="DL33" s="368">
        <v>27577448</v>
      </c>
      <c r="DM33" s="389"/>
      <c r="DN33" s="389"/>
      <c r="DO33" s="389"/>
      <c r="DP33" s="389"/>
      <c r="DQ33" s="389"/>
      <c r="DR33" s="389"/>
      <c r="DS33" s="389"/>
      <c r="DT33" s="389"/>
      <c r="DU33" s="389"/>
      <c r="DV33" s="390"/>
      <c r="DW33" s="364">
        <v>32</v>
      </c>
      <c r="DX33" s="391"/>
      <c r="DY33" s="391"/>
      <c r="DZ33" s="391"/>
      <c r="EA33" s="391"/>
      <c r="EB33" s="391"/>
      <c r="EC33" s="393"/>
    </row>
    <row r="34" spans="2:133" ht="11.25" customHeight="1" x14ac:dyDescent="0.15">
      <c r="B34" s="361" t="s">
        <v>253</v>
      </c>
      <c r="C34" s="362"/>
      <c r="D34" s="362"/>
      <c r="E34" s="362"/>
      <c r="F34" s="362"/>
      <c r="G34" s="362"/>
      <c r="H34" s="362"/>
      <c r="I34" s="362"/>
      <c r="J34" s="362"/>
      <c r="K34" s="362"/>
      <c r="L34" s="362"/>
      <c r="M34" s="362"/>
      <c r="N34" s="362"/>
      <c r="O34" s="362"/>
      <c r="P34" s="362"/>
      <c r="Q34" s="363"/>
      <c r="R34" s="355">
        <v>10909763</v>
      </c>
      <c r="S34" s="356"/>
      <c r="T34" s="356"/>
      <c r="U34" s="356"/>
      <c r="V34" s="356"/>
      <c r="W34" s="356"/>
      <c r="X34" s="356"/>
      <c r="Y34" s="357"/>
      <c r="Z34" s="358">
        <v>6.9</v>
      </c>
      <c r="AA34" s="358"/>
      <c r="AB34" s="358"/>
      <c r="AC34" s="358"/>
      <c r="AD34" s="359" t="s">
        <v>65</v>
      </c>
      <c r="AE34" s="359"/>
      <c r="AF34" s="359"/>
      <c r="AG34" s="359"/>
      <c r="AH34" s="359"/>
      <c r="AI34" s="359"/>
      <c r="AJ34" s="359"/>
      <c r="AK34" s="359"/>
      <c r="AL34" s="364" t="s">
        <v>65</v>
      </c>
      <c r="AM34" s="365"/>
      <c r="AN34" s="365"/>
      <c r="AO34" s="366"/>
      <c r="AP34" s="422"/>
      <c r="AQ34" s="423"/>
      <c r="AS34" s="403"/>
      <c r="AT34" s="403"/>
      <c r="AU34" s="403"/>
      <c r="AV34" s="403"/>
      <c r="AW34" s="403"/>
      <c r="AX34" s="403"/>
      <c r="AY34" s="403"/>
      <c r="AZ34" s="403"/>
      <c r="BA34" s="403"/>
      <c r="BB34" s="403"/>
      <c r="BC34" s="403"/>
      <c r="BD34" s="403"/>
      <c r="BE34" s="403"/>
      <c r="BF34" s="403"/>
      <c r="BG34" s="423"/>
      <c r="BH34" s="423"/>
      <c r="BI34" s="423"/>
      <c r="BJ34" s="423"/>
      <c r="BK34" s="423"/>
      <c r="BL34" s="423"/>
      <c r="BM34" s="423"/>
      <c r="BN34" s="423"/>
      <c r="BO34" s="423"/>
      <c r="BP34" s="423"/>
      <c r="BQ34" s="423"/>
      <c r="BR34" s="423"/>
      <c r="BS34" s="423"/>
      <c r="BT34" s="423"/>
      <c r="BU34" s="423"/>
      <c r="BV34" s="423"/>
      <c r="BW34" s="423"/>
      <c r="BX34" s="423"/>
      <c r="BY34" s="423"/>
      <c r="BZ34" s="423"/>
      <c r="CA34" s="423"/>
      <c r="CB34" s="423"/>
      <c r="CD34" s="361" t="s">
        <v>254</v>
      </c>
      <c r="CE34" s="362"/>
      <c r="CF34" s="362"/>
      <c r="CG34" s="362"/>
      <c r="CH34" s="362"/>
      <c r="CI34" s="362"/>
      <c r="CJ34" s="362"/>
      <c r="CK34" s="362"/>
      <c r="CL34" s="362"/>
      <c r="CM34" s="362"/>
      <c r="CN34" s="362"/>
      <c r="CO34" s="362"/>
      <c r="CP34" s="362"/>
      <c r="CQ34" s="363"/>
      <c r="CR34" s="355">
        <v>24464157</v>
      </c>
      <c r="CS34" s="356"/>
      <c r="CT34" s="356"/>
      <c r="CU34" s="356"/>
      <c r="CV34" s="356"/>
      <c r="CW34" s="356"/>
      <c r="CX34" s="356"/>
      <c r="CY34" s="357"/>
      <c r="CZ34" s="364">
        <v>16.100000000000001</v>
      </c>
      <c r="DA34" s="391"/>
      <c r="DB34" s="391"/>
      <c r="DC34" s="392"/>
      <c r="DD34" s="368">
        <v>15793939</v>
      </c>
      <c r="DE34" s="356"/>
      <c r="DF34" s="356"/>
      <c r="DG34" s="356"/>
      <c r="DH34" s="356"/>
      <c r="DI34" s="356"/>
      <c r="DJ34" s="356"/>
      <c r="DK34" s="357"/>
      <c r="DL34" s="368">
        <v>12538472</v>
      </c>
      <c r="DM34" s="356"/>
      <c r="DN34" s="356"/>
      <c r="DO34" s="356"/>
      <c r="DP34" s="356"/>
      <c r="DQ34" s="356"/>
      <c r="DR34" s="356"/>
      <c r="DS34" s="356"/>
      <c r="DT34" s="356"/>
      <c r="DU34" s="356"/>
      <c r="DV34" s="357"/>
      <c r="DW34" s="364">
        <v>14.6</v>
      </c>
      <c r="DX34" s="391"/>
      <c r="DY34" s="391"/>
      <c r="DZ34" s="391"/>
      <c r="EA34" s="391"/>
      <c r="EB34" s="391"/>
      <c r="EC34" s="393"/>
    </row>
    <row r="35" spans="2:133" ht="11.25" customHeight="1" x14ac:dyDescent="0.15">
      <c r="B35" s="361" t="s">
        <v>255</v>
      </c>
      <c r="C35" s="362"/>
      <c r="D35" s="362"/>
      <c r="E35" s="362"/>
      <c r="F35" s="362"/>
      <c r="G35" s="362"/>
      <c r="H35" s="362"/>
      <c r="I35" s="362"/>
      <c r="J35" s="362"/>
      <c r="K35" s="362"/>
      <c r="L35" s="362"/>
      <c r="M35" s="362"/>
      <c r="N35" s="362"/>
      <c r="O35" s="362"/>
      <c r="P35" s="362"/>
      <c r="Q35" s="363"/>
      <c r="R35" s="355">
        <v>443937</v>
      </c>
      <c r="S35" s="356"/>
      <c r="T35" s="356"/>
      <c r="U35" s="356"/>
      <c r="V35" s="356"/>
      <c r="W35" s="356"/>
      <c r="X35" s="356"/>
      <c r="Y35" s="357"/>
      <c r="Z35" s="358">
        <v>0.3</v>
      </c>
      <c r="AA35" s="358"/>
      <c r="AB35" s="358"/>
      <c r="AC35" s="358"/>
      <c r="AD35" s="359">
        <v>218333</v>
      </c>
      <c r="AE35" s="359"/>
      <c r="AF35" s="359"/>
      <c r="AG35" s="359"/>
      <c r="AH35" s="359"/>
      <c r="AI35" s="359"/>
      <c r="AJ35" s="359"/>
      <c r="AK35" s="359"/>
      <c r="AL35" s="364">
        <v>0.3</v>
      </c>
      <c r="AM35" s="365"/>
      <c r="AN35" s="365"/>
      <c r="AO35" s="366"/>
      <c r="AP35" s="424"/>
      <c r="AQ35" s="340" t="s">
        <v>256</v>
      </c>
      <c r="AR35" s="341"/>
      <c r="AS35" s="341"/>
      <c r="AT35" s="341"/>
      <c r="AU35" s="341"/>
      <c r="AV35" s="341"/>
      <c r="AW35" s="341"/>
      <c r="AX35" s="341"/>
      <c r="AY35" s="341"/>
      <c r="AZ35" s="341"/>
      <c r="BA35" s="341"/>
      <c r="BB35" s="341"/>
      <c r="BC35" s="341"/>
      <c r="BD35" s="341"/>
      <c r="BE35" s="341"/>
      <c r="BF35" s="342"/>
      <c r="BG35" s="340" t="s">
        <v>257</v>
      </c>
      <c r="BH35" s="341"/>
      <c r="BI35" s="341"/>
      <c r="BJ35" s="341"/>
      <c r="BK35" s="341"/>
      <c r="BL35" s="341"/>
      <c r="BM35" s="341"/>
      <c r="BN35" s="341"/>
      <c r="BO35" s="341"/>
      <c r="BP35" s="341"/>
      <c r="BQ35" s="341"/>
      <c r="BR35" s="341"/>
      <c r="BS35" s="341"/>
      <c r="BT35" s="341"/>
      <c r="BU35" s="341"/>
      <c r="BV35" s="341"/>
      <c r="BW35" s="341"/>
      <c r="BX35" s="341"/>
      <c r="BY35" s="341"/>
      <c r="BZ35" s="341"/>
      <c r="CA35" s="341"/>
      <c r="CB35" s="342"/>
      <c r="CD35" s="361" t="s">
        <v>258</v>
      </c>
      <c r="CE35" s="362"/>
      <c r="CF35" s="362"/>
      <c r="CG35" s="362"/>
      <c r="CH35" s="362"/>
      <c r="CI35" s="362"/>
      <c r="CJ35" s="362"/>
      <c r="CK35" s="362"/>
      <c r="CL35" s="362"/>
      <c r="CM35" s="362"/>
      <c r="CN35" s="362"/>
      <c r="CO35" s="362"/>
      <c r="CP35" s="362"/>
      <c r="CQ35" s="363"/>
      <c r="CR35" s="355">
        <v>1368168</v>
      </c>
      <c r="CS35" s="389"/>
      <c r="CT35" s="389"/>
      <c r="CU35" s="389"/>
      <c r="CV35" s="389"/>
      <c r="CW35" s="389"/>
      <c r="CX35" s="389"/>
      <c r="CY35" s="390"/>
      <c r="CZ35" s="364">
        <v>0.9</v>
      </c>
      <c r="DA35" s="391"/>
      <c r="DB35" s="391"/>
      <c r="DC35" s="392"/>
      <c r="DD35" s="368">
        <v>938050</v>
      </c>
      <c r="DE35" s="389"/>
      <c r="DF35" s="389"/>
      <c r="DG35" s="389"/>
      <c r="DH35" s="389"/>
      <c r="DI35" s="389"/>
      <c r="DJ35" s="389"/>
      <c r="DK35" s="390"/>
      <c r="DL35" s="368">
        <v>937982</v>
      </c>
      <c r="DM35" s="389"/>
      <c r="DN35" s="389"/>
      <c r="DO35" s="389"/>
      <c r="DP35" s="389"/>
      <c r="DQ35" s="389"/>
      <c r="DR35" s="389"/>
      <c r="DS35" s="389"/>
      <c r="DT35" s="389"/>
      <c r="DU35" s="389"/>
      <c r="DV35" s="390"/>
      <c r="DW35" s="364">
        <v>1.1000000000000001</v>
      </c>
      <c r="DX35" s="391"/>
      <c r="DY35" s="391"/>
      <c r="DZ35" s="391"/>
      <c r="EA35" s="391"/>
      <c r="EB35" s="391"/>
      <c r="EC35" s="393"/>
    </row>
    <row r="36" spans="2:133" ht="11.25" customHeight="1" x14ac:dyDescent="0.15">
      <c r="B36" s="361" t="s">
        <v>259</v>
      </c>
      <c r="C36" s="362"/>
      <c r="D36" s="362"/>
      <c r="E36" s="362"/>
      <c r="F36" s="362"/>
      <c r="G36" s="362"/>
      <c r="H36" s="362"/>
      <c r="I36" s="362"/>
      <c r="J36" s="362"/>
      <c r="K36" s="362"/>
      <c r="L36" s="362"/>
      <c r="M36" s="362"/>
      <c r="N36" s="362"/>
      <c r="O36" s="362"/>
      <c r="P36" s="362"/>
      <c r="Q36" s="363"/>
      <c r="R36" s="355">
        <v>239651</v>
      </c>
      <c r="S36" s="356"/>
      <c r="T36" s="356"/>
      <c r="U36" s="356"/>
      <c r="V36" s="356"/>
      <c r="W36" s="356"/>
      <c r="X36" s="356"/>
      <c r="Y36" s="357"/>
      <c r="Z36" s="358">
        <v>0.2</v>
      </c>
      <c r="AA36" s="358"/>
      <c r="AB36" s="358"/>
      <c r="AC36" s="358"/>
      <c r="AD36" s="359" t="s">
        <v>65</v>
      </c>
      <c r="AE36" s="359"/>
      <c r="AF36" s="359"/>
      <c r="AG36" s="359"/>
      <c r="AH36" s="359"/>
      <c r="AI36" s="359"/>
      <c r="AJ36" s="359"/>
      <c r="AK36" s="359"/>
      <c r="AL36" s="364" t="s">
        <v>65</v>
      </c>
      <c r="AM36" s="365"/>
      <c r="AN36" s="365"/>
      <c r="AO36" s="366"/>
      <c r="AP36" s="424"/>
      <c r="AQ36" s="425" t="s">
        <v>260</v>
      </c>
      <c r="AR36" s="426"/>
      <c r="AS36" s="426"/>
      <c r="AT36" s="426"/>
      <c r="AU36" s="426"/>
      <c r="AV36" s="426"/>
      <c r="AW36" s="426"/>
      <c r="AX36" s="426"/>
      <c r="AY36" s="427"/>
      <c r="AZ36" s="347">
        <v>14614341</v>
      </c>
      <c r="BA36" s="348"/>
      <c r="BB36" s="348"/>
      <c r="BC36" s="348"/>
      <c r="BD36" s="348"/>
      <c r="BE36" s="348"/>
      <c r="BF36" s="428"/>
      <c r="BG36" s="344" t="s">
        <v>261</v>
      </c>
      <c r="BH36" s="345"/>
      <c r="BI36" s="345"/>
      <c r="BJ36" s="345"/>
      <c r="BK36" s="345"/>
      <c r="BL36" s="345"/>
      <c r="BM36" s="345"/>
      <c r="BN36" s="345"/>
      <c r="BO36" s="345"/>
      <c r="BP36" s="345"/>
      <c r="BQ36" s="345"/>
      <c r="BR36" s="345"/>
      <c r="BS36" s="345"/>
      <c r="BT36" s="345"/>
      <c r="BU36" s="346"/>
      <c r="BV36" s="347">
        <v>58054</v>
      </c>
      <c r="BW36" s="348"/>
      <c r="BX36" s="348"/>
      <c r="BY36" s="348"/>
      <c r="BZ36" s="348"/>
      <c r="CA36" s="348"/>
      <c r="CB36" s="428"/>
      <c r="CD36" s="361" t="s">
        <v>262</v>
      </c>
      <c r="CE36" s="362"/>
      <c r="CF36" s="362"/>
      <c r="CG36" s="362"/>
      <c r="CH36" s="362"/>
      <c r="CI36" s="362"/>
      <c r="CJ36" s="362"/>
      <c r="CK36" s="362"/>
      <c r="CL36" s="362"/>
      <c r="CM36" s="362"/>
      <c r="CN36" s="362"/>
      <c r="CO36" s="362"/>
      <c r="CP36" s="362"/>
      <c r="CQ36" s="363"/>
      <c r="CR36" s="355">
        <v>7646681</v>
      </c>
      <c r="CS36" s="356"/>
      <c r="CT36" s="356"/>
      <c r="CU36" s="356"/>
      <c r="CV36" s="356"/>
      <c r="CW36" s="356"/>
      <c r="CX36" s="356"/>
      <c r="CY36" s="357"/>
      <c r="CZ36" s="364">
        <v>5</v>
      </c>
      <c r="DA36" s="391"/>
      <c r="DB36" s="391"/>
      <c r="DC36" s="392"/>
      <c r="DD36" s="368">
        <v>6362301</v>
      </c>
      <c r="DE36" s="356"/>
      <c r="DF36" s="356"/>
      <c r="DG36" s="356"/>
      <c r="DH36" s="356"/>
      <c r="DI36" s="356"/>
      <c r="DJ36" s="356"/>
      <c r="DK36" s="357"/>
      <c r="DL36" s="368">
        <v>4574448</v>
      </c>
      <c r="DM36" s="356"/>
      <c r="DN36" s="356"/>
      <c r="DO36" s="356"/>
      <c r="DP36" s="356"/>
      <c r="DQ36" s="356"/>
      <c r="DR36" s="356"/>
      <c r="DS36" s="356"/>
      <c r="DT36" s="356"/>
      <c r="DU36" s="356"/>
      <c r="DV36" s="357"/>
      <c r="DW36" s="364">
        <v>5.3</v>
      </c>
      <c r="DX36" s="391"/>
      <c r="DY36" s="391"/>
      <c r="DZ36" s="391"/>
      <c r="EA36" s="391"/>
      <c r="EB36" s="391"/>
      <c r="EC36" s="393"/>
    </row>
    <row r="37" spans="2:133" ht="11.25" customHeight="1" x14ac:dyDescent="0.15">
      <c r="B37" s="361" t="s">
        <v>263</v>
      </c>
      <c r="C37" s="362"/>
      <c r="D37" s="362"/>
      <c r="E37" s="362"/>
      <c r="F37" s="362"/>
      <c r="G37" s="362"/>
      <c r="H37" s="362"/>
      <c r="I37" s="362"/>
      <c r="J37" s="362"/>
      <c r="K37" s="362"/>
      <c r="L37" s="362"/>
      <c r="M37" s="362"/>
      <c r="N37" s="362"/>
      <c r="O37" s="362"/>
      <c r="P37" s="362"/>
      <c r="Q37" s="363"/>
      <c r="R37" s="355">
        <v>827835</v>
      </c>
      <c r="S37" s="356"/>
      <c r="T37" s="356"/>
      <c r="U37" s="356"/>
      <c r="V37" s="356"/>
      <c r="W37" s="356"/>
      <c r="X37" s="356"/>
      <c r="Y37" s="357"/>
      <c r="Z37" s="358">
        <v>0.5</v>
      </c>
      <c r="AA37" s="358"/>
      <c r="AB37" s="358"/>
      <c r="AC37" s="358"/>
      <c r="AD37" s="359" t="s">
        <v>65</v>
      </c>
      <c r="AE37" s="359"/>
      <c r="AF37" s="359"/>
      <c r="AG37" s="359"/>
      <c r="AH37" s="359"/>
      <c r="AI37" s="359"/>
      <c r="AJ37" s="359"/>
      <c r="AK37" s="359"/>
      <c r="AL37" s="364" t="s">
        <v>65</v>
      </c>
      <c r="AM37" s="365"/>
      <c r="AN37" s="365"/>
      <c r="AO37" s="366"/>
      <c r="AQ37" s="429" t="s">
        <v>264</v>
      </c>
      <c r="AR37" s="430"/>
      <c r="AS37" s="430"/>
      <c r="AT37" s="430"/>
      <c r="AU37" s="430"/>
      <c r="AV37" s="430"/>
      <c r="AW37" s="430"/>
      <c r="AX37" s="430"/>
      <c r="AY37" s="431"/>
      <c r="AZ37" s="355">
        <v>1373354</v>
      </c>
      <c r="BA37" s="356"/>
      <c r="BB37" s="356"/>
      <c r="BC37" s="356"/>
      <c r="BD37" s="389"/>
      <c r="BE37" s="389"/>
      <c r="BF37" s="411"/>
      <c r="BG37" s="361" t="s">
        <v>265</v>
      </c>
      <c r="BH37" s="362"/>
      <c r="BI37" s="362"/>
      <c r="BJ37" s="362"/>
      <c r="BK37" s="362"/>
      <c r="BL37" s="362"/>
      <c r="BM37" s="362"/>
      <c r="BN37" s="362"/>
      <c r="BO37" s="362"/>
      <c r="BP37" s="362"/>
      <c r="BQ37" s="362"/>
      <c r="BR37" s="362"/>
      <c r="BS37" s="362"/>
      <c r="BT37" s="362"/>
      <c r="BU37" s="363"/>
      <c r="BV37" s="355">
        <v>-28629</v>
      </c>
      <c r="BW37" s="356"/>
      <c r="BX37" s="356"/>
      <c r="BY37" s="356"/>
      <c r="BZ37" s="356"/>
      <c r="CA37" s="356"/>
      <c r="CB37" s="369"/>
      <c r="CD37" s="361" t="s">
        <v>266</v>
      </c>
      <c r="CE37" s="362"/>
      <c r="CF37" s="362"/>
      <c r="CG37" s="362"/>
      <c r="CH37" s="362"/>
      <c r="CI37" s="362"/>
      <c r="CJ37" s="362"/>
      <c r="CK37" s="362"/>
      <c r="CL37" s="362"/>
      <c r="CM37" s="362"/>
      <c r="CN37" s="362"/>
      <c r="CO37" s="362"/>
      <c r="CP37" s="362"/>
      <c r="CQ37" s="363"/>
      <c r="CR37" s="355">
        <v>59384</v>
      </c>
      <c r="CS37" s="389"/>
      <c r="CT37" s="389"/>
      <c r="CU37" s="389"/>
      <c r="CV37" s="389"/>
      <c r="CW37" s="389"/>
      <c r="CX37" s="389"/>
      <c r="CY37" s="390"/>
      <c r="CZ37" s="364">
        <v>0</v>
      </c>
      <c r="DA37" s="391"/>
      <c r="DB37" s="391"/>
      <c r="DC37" s="392"/>
      <c r="DD37" s="368">
        <v>52180</v>
      </c>
      <c r="DE37" s="389"/>
      <c r="DF37" s="389"/>
      <c r="DG37" s="389"/>
      <c r="DH37" s="389"/>
      <c r="DI37" s="389"/>
      <c r="DJ37" s="389"/>
      <c r="DK37" s="390"/>
      <c r="DL37" s="368">
        <v>52178</v>
      </c>
      <c r="DM37" s="389"/>
      <c r="DN37" s="389"/>
      <c r="DO37" s="389"/>
      <c r="DP37" s="389"/>
      <c r="DQ37" s="389"/>
      <c r="DR37" s="389"/>
      <c r="DS37" s="389"/>
      <c r="DT37" s="389"/>
      <c r="DU37" s="389"/>
      <c r="DV37" s="390"/>
      <c r="DW37" s="364">
        <v>0.1</v>
      </c>
      <c r="DX37" s="391"/>
      <c r="DY37" s="391"/>
      <c r="DZ37" s="391"/>
      <c r="EA37" s="391"/>
      <c r="EB37" s="391"/>
      <c r="EC37" s="393"/>
    </row>
    <row r="38" spans="2:133" ht="11.25" customHeight="1" x14ac:dyDescent="0.15">
      <c r="B38" s="361" t="s">
        <v>267</v>
      </c>
      <c r="C38" s="362"/>
      <c r="D38" s="362"/>
      <c r="E38" s="362"/>
      <c r="F38" s="362"/>
      <c r="G38" s="362"/>
      <c r="H38" s="362"/>
      <c r="I38" s="362"/>
      <c r="J38" s="362"/>
      <c r="K38" s="362"/>
      <c r="L38" s="362"/>
      <c r="M38" s="362"/>
      <c r="N38" s="362"/>
      <c r="O38" s="362"/>
      <c r="P38" s="362"/>
      <c r="Q38" s="363"/>
      <c r="R38" s="355">
        <v>1213126</v>
      </c>
      <c r="S38" s="356"/>
      <c r="T38" s="356"/>
      <c r="U38" s="356"/>
      <c r="V38" s="356"/>
      <c r="W38" s="356"/>
      <c r="X38" s="356"/>
      <c r="Y38" s="357"/>
      <c r="Z38" s="358">
        <v>0.8</v>
      </c>
      <c r="AA38" s="358"/>
      <c r="AB38" s="358"/>
      <c r="AC38" s="358"/>
      <c r="AD38" s="359" t="s">
        <v>65</v>
      </c>
      <c r="AE38" s="359"/>
      <c r="AF38" s="359"/>
      <c r="AG38" s="359"/>
      <c r="AH38" s="359"/>
      <c r="AI38" s="359"/>
      <c r="AJ38" s="359"/>
      <c r="AK38" s="359"/>
      <c r="AL38" s="364" t="s">
        <v>65</v>
      </c>
      <c r="AM38" s="365"/>
      <c r="AN38" s="365"/>
      <c r="AO38" s="366"/>
      <c r="AQ38" s="429" t="s">
        <v>268</v>
      </c>
      <c r="AR38" s="430"/>
      <c r="AS38" s="430"/>
      <c r="AT38" s="430"/>
      <c r="AU38" s="430"/>
      <c r="AV38" s="430"/>
      <c r="AW38" s="430"/>
      <c r="AX38" s="430"/>
      <c r="AY38" s="431"/>
      <c r="AZ38" s="355">
        <v>540087</v>
      </c>
      <c r="BA38" s="356"/>
      <c r="BB38" s="356"/>
      <c r="BC38" s="356"/>
      <c r="BD38" s="389"/>
      <c r="BE38" s="389"/>
      <c r="BF38" s="411"/>
      <c r="BG38" s="361" t="s">
        <v>269</v>
      </c>
      <c r="BH38" s="362"/>
      <c r="BI38" s="362"/>
      <c r="BJ38" s="362"/>
      <c r="BK38" s="362"/>
      <c r="BL38" s="362"/>
      <c r="BM38" s="362"/>
      <c r="BN38" s="362"/>
      <c r="BO38" s="362"/>
      <c r="BP38" s="362"/>
      <c r="BQ38" s="362"/>
      <c r="BR38" s="362"/>
      <c r="BS38" s="362"/>
      <c r="BT38" s="362"/>
      <c r="BU38" s="363"/>
      <c r="BV38" s="355">
        <v>47420</v>
      </c>
      <c r="BW38" s="356"/>
      <c r="BX38" s="356"/>
      <c r="BY38" s="356"/>
      <c r="BZ38" s="356"/>
      <c r="CA38" s="356"/>
      <c r="CB38" s="369"/>
      <c r="CD38" s="361" t="s">
        <v>270</v>
      </c>
      <c r="CE38" s="362"/>
      <c r="CF38" s="362"/>
      <c r="CG38" s="362"/>
      <c r="CH38" s="362"/>
      <c r="CI38" s="362"/>
      <c r="CJ38" s="362"/>
      <c r="CK38" s="362"/>
      <c r="CL38" s="362"/>
      <c r="CM38" s="362"/>
      <c r="CN38" s="362"/>
      <c r="CO38" s="362"/>
      <c r="CP38" s="362"/>
      <c r="CQ38" s="363"/>
      <c r="CR38" s="355">
        <v>12426176</v>
      </c>
      <c r="CS38" s="356"/>
      <c r="CT38" s="356"/>
      <c r="CU38" s="356"/>
      <c r="CV38" s="356"/>
      <c r="CW38" s="356"/>
      <c r="CX38" s="356"/>
      <c r="CY38" s="357"/>
      <c r="CZ38" s="364">
        <v>8.1999999999999993</v>
      </c>
      <c r="DA38" s="391"/>
      <c r="DB38" s="391"/>
      <c r="DC38" s="392"/>
      <c r="DD38" s="368">
        <v>9901717</v>
      </c>
      <c r="DE38" s="356"/>
      <c r="DF38" s="356"/>
      <c r="DG38" s="356"/>
      <c r="DH38" s="356"/>
      <c r="DI38" s="356"/>
      <c r="DJ38" s="356"/>
      <c r="DK38" s="357"/>
      <c r="DL38" s="368">
        <v>9521494</v>
      </c>
      <c r="DM38" s="356"/>
      <c r="DN38" s="356"/>
      <c r="DO38" s="356"/>
      <c r="DP38" s="356"/>
      <c r="DQ38" s="356"/>
      <c r="DR38" s="356"/>
      <c r="DS38" s="356"/>
      <c r="DT38" s="356"/>
      <c r="DU38" s="356"/>
      <c r="DV38" s="357"/>
      <c r="DW38" s="364">
        <v>11.1</v>
      </c>
      <c r="DX38" s="391"/>
      <c r="DY38" s="391"/>
      <c r="DZ38" s="391"/>
      <c r="EA38" s="391"/>
      <c r="EB38" s="391"/>
      <c r="EC38" s="393"/>
    </row>
    <row r="39" spans="2:133" ht="11.25" customHeight="1" x14ac:dyDescent="0.15">
      <c r="B39" s="361" t="s">
        <v>271</v>
      </c>
      <c r="C39" s="362"/>
      <c r="D39" s="362"/>
      <c r="E39" s="362"/>
      <c r="F39" s="362"/>
      <c r="G39" s="362"/>
      <c r="H39" s="362"/>
      <c r="I39" s="362"/>
      <c r="J39" s="362"/>
      <c r="K39" s="362"/>
      <c r="L39" s="362"/>
      <c r="M39" s="362"/>
      <c r="N39" s="362"/>
      <c r="O39" s="362"/>
      <c r="P39" s="362"/>
      <c r="Q39" s="363"/>
      <c r="R39" s="355">
        <v>2665706</v>
      </c>
      <c r="S39" s="356"/>
      <c r="T39" s="356"/>
      <c r="U39" s="356"/>
      <c r="V39" s="356"/>
      <c r="W39" s="356"/>
      <c r="X39" s="356"/>
      <c r="Y39" s="357"/>
      <c r="Z39" s="358">
        <v>1.7</v>
      </c>
      <c r="AA39" s="358"/>
      <c r="AB39" s="358"/>
      <c r="AC39" s="358"/>
      <c r="AD39" s="359">
        <v>19922</v>
      </c>
      <c r="AE39" s="359"/>
      <c r="AF39" s="359"/>
      <c r="AG39" s="359"/>
      <c r="AH39" s="359"/>
      <c r="AI39" s="359"/>
      <c r="AJ39" s="359"/>
      <c r="AK39" s="359"/>
      <c r="AL39" s="364">
        <v>0</v>
      </c>
      <c r="AM39" s="365"/>
      <c r="AN39" s="365"/>
      <c r="AO39" s="366"/>
      <c r="AQ39" s="429" t="s">
        <v>272</v>
      </c>
      <c r="AR39" s="430"/>
      <c r="AS39" s="430"/>
      <c r="AT39" s="430"/>
      <c r="AU39" s="430"/>
      <c r="AV39" s="430"/>
      <c r="AW39" s="430"/>
      <c r="AX39" s="430"/>
      <c r="AY39" s="431"/>
      <c r="AZ39" s="355">
        <v>274724</v>
      </c>
      <c r="BA39" s="356"/>
      <c r="BB39" s="356"/>
      <c r="BC39" s="356"/>
      <c r="BD39" s="389"/>
      <c r="BE39" s="389"/>
      <c r="BF39" s="411"/>
      <c r="BG39" s="361" t="s">
        <v>273</v>
      </c>
      <c r="BH39" s="362"/>
      <c r="BI39" s="362"/>
      <c r="BJ39" s="362"/>
      <c r="BK39" s="362"/>
      <c r="BL39" s="362"/>
      <c r="BM39" s="362"/>
      <c r="BN39" s="362"/>
      <c r="BO39" s="362"/>
      <c r="BP39" s="362"/>
      <c r="BQ39" s="362"/>
      <c r="BR39" s="362"/>
      <c r="BS39" s="362"/>
      <c r="BT39" s="362"/>
      <c r="BU39" s="363"/>
      <c r="BV39" s="355">
        <v>72045</v>
      </c>
      <c r="BW39" s="356"/>
      <c r="BX39" s="356"/>
      <c r="BY39" s="356"/>
      <c r="BZ39" s="356"/>
      <c r="CA39" s="356"/>
      <c r="CB39" s="369"/>
      <c r="CD39" s="361" t="s">
        <v>274</v>
      </c>
      <c r="CE39" s="362"/>
      <c r="CF39" s="362"/>
      <c r="CG39" s="362"/>
      <c r="CH39" s="362"/>
      <c r="CI39" s="362"/>
      <c r="CJ39" s="362"/>
      <c r="CK39" s="362"/>
      <c r="CL39" s="362"/>
      <c r="CM39" s="362"/>
      <c r="CN39" s="362"/>
      <c r="CO39" s="362"/>
      <c r="CP39" s="362"/>
      <c r="CQ39" s="363"/>
      <c r="CR39" s="355">
        <v>2359982</v>
      </c>
      <c r="CS39" s="389"/>
      <c r="CT39" s="389"/>
      <c r="CU39" s="389"/>
      <c r="CV39" s="389"/>
      <c r="CW39" s="389"/>
      <c r="CX39" s="389"/>
      <c r="CY39" s="390"/>
      <c r="CZ39" s="364">
        <v>1.6</v>
      </c>
      <c r="DA39" s="391"/>
      <c r="DB39" s="391"/>
      <c r="DC39" s="392"/>
      <c r="DD39" s="368">
        <v>2345577</v>
      </c>
      <c r="DE39" s="389"/>
      <c r="DF39" s="389"/>
      <c r="DG39" s="389"/>
      <c r="DH39" s="389"/>
      <c r="DI39" s="389"/>
      <c r="DJ39" s="389"/>
      <c r="DK39" s="390"/>
      <c r="DL39" s="368" t="s">
        <v>65</v>
      </c>
      <c r="DM39" s="389"/>
      <c r="DN39" s="389"/>
      <c r="DO39" s="389"/>
      <c r="DP39" s="389"/>
      <c r="DQ39" s="389"/>
      <c r="DR39" s="389"/>
      <c r="DS39" s="389"/>
      <c r="DT39" s="389"/>
      <c r="DU39" s="389"/>
      <c r="DV39" s="390"/>
      <c r="DW39" s="364" t="s">
        <v>65</v>
      </c>
      <c r="DX39" s="391"/>
      <c r="DY39" s="391"/>
      <c r="DZ39" s="391"/>
      <c r="EA39" s="391"/>
      <c r="EB39" s="391"/>
      <c r="EC39" s="393"/>
    </row>
    <row r="40" spans="2:133" ht="11.25" customHeight="1" x14ac:dyDescent="0.15">
      <c r="B40" s="361" t="s">
        <v>275</v>
      </c>
      <c r="C40" s="362"/>
      <c r="D40" s="362"/>
      <c r="E40" s="362"/>
      <c r="F40" s="362"/>
      <c r="G40" s="362"/>
      <c r="H40" s="362"/>
      <c r="I40" s="362"/>
      <c r="J40" s="362"/>
      <c r="K40" s="362"/>
      <c r="L40" s="362"/>
      <c r="M40" s="362"/>
      <c r="N40" s="362"/>
      <c r="O40" s="362"/>
      <c r="P40" s="362"/>
      <c r="Q40" s="363"/>
      <c r="R40" s="355">
        <v>16852800</v>
      </c>
      <c r="S40" s="356"/>
      <c r="T40" s="356"/>
      <c r="U40" s="356"/>
      <c r="V40" s="356"/>
      <c r="W40" s="356"/>
      <c r="X40" s="356"/>
      <c r="Y40" s="357"/>
      <c r="Z40" s="358">
        <v>10.7</v>
      </c>
      <c r="AA40" s="358"/>
      <c r="AB40" s="358"/>
      <c r="AC40" s="358"/>
      <c r="AD40" s="359" t="s">
        <v>65</v>
      </c>
      <c r="AE40" s="359"/>
      <c r="AF40" s="359"/>
      <c r="AG40" s="359"/>
      <c r="AH40" s="359"/>
      <c r="AI40" s="359"/>
      <c r="AJ40" s="359"/>
      <c r="AK40" s="359"/>
      <c r="AL40" s="364" t="s">
        <v>65</v>
      </c>
      <c r="AM40" s="365"/>
      <c r="AN40" s="365"/>
      <c r="AO40" s="366"/>
      <c r="AQ40" s="429" t="s">
        <v>276</v>
      </c>
      <c r="AR40" s="430"/>
      <c r="AS40" s="430"/>
      <c r="AT40" s="430"/>
      <c r="AU40" s="430"/>
      <c r="AV40" s="430"/>
      <c r="AW40" s="430"/>
      <c r="AX40" s="430"/>
      <c r="AY40" s="431"/>
      <c r="AZ40" s="355">
        <v>30973</v>
      </c>
      <c r="BA40" s="356"/>
      <c r="BB40" s="356"/>
      <c r="BC40" s="356"/>
      <c r="BD40" s="389"/>
      <c r="BE40" s="389"/>
      <c r="BF40" s="411"/>
      <c r="BG40" s="407" t="s">
        <v>277</v>
      </c>
      <c r="BH40" s="408"/>
      <c r="BI40" s="408"/>
      <c r="BJ40" s="408"/>
      <c r="BK40" s="408"/>
      <c r="BL40" s="432"/>
      <c r="BM40" s="362" t="s">
        <v>278</v>
      </c>
      <c r="BN40" s="362"/>
      <c r="BO40" s="362"/>
      <c r="BP40" s="362"/>
      <c r="BQ40" s="362"/>
      <c r="BR40" s="362"/>
      <c r="BS40" s="362"/>
      <c r="BT40" s="362"/>
      <c r="BU40" s="363"/>
      <c r="BV40" s="355">
        <v>96</v>
      </c>
      <c r="BW40" s="356"/>
      <c r="BX40" s="356"/>
      <c r="BY40" s="356"/>
      <c r="BZ40" s="356"/>
      <c r="CA40" s="356"/>
      <c r="CB40" s="369"/>
      <c r="CD40" s="361" t="s">
        <v>279</v>
      </c>
      <c r="CE40" s="362"/>
      <c r="CF40" s="362"/>
      <c r="CG40" s="362"/>
      <c r="CH40" s="362"/>
      <c r="CI40" s="362"/>
      <c r="CJ40" s="362"/>
      <c r="CK40" s="362"/>
      <c r="CL40" s="362"/>
      <c r="CM40" s="362"/>
      <c r="CN40" s="362"/>
      <c r="CO40" s="362"/>
      <c r="CP40" s="362"/>
      <c r="CQ40" s="363"/>
      <c r="CR40" s="355">
        <v>446600</v>
      </c>
      <c r="CS40" s="356"/>
      <c r="CT40" s="356"/>
      <c r="CU40" s="356"/>
      <c r="CV40" s="356"/>
      <c r="CW40" s="356"/>
      <c r="CX40" s="356"/>
      <c r="CY40" s="357"/>
      <c r="CZ40" s="364">
        <v>0.3</v>
      </c>
      <c r="DA40" s="391"/>
      <c r="DB40" s="391"/>
      <c r="DC40" s="392"/>
      <c r="DD40" s="368">
        <v>5052</v>
      </c>
      <c r="DE40" s="356"/>
      <c r="DF40" s="356"/>
      <c r="DG40" s="356"/>
      <c r="DH40" s="356"/>
      <c r="DI40" s="356"/>
      <c r="DJ40" s="356"/>
      <c r="DK40" s="357"/>
      <c r="DL40" s="368">
        <v>5052</v>
      </c>
      <c r="DM40" s="356"/>
      <c r="DN40" s="356"/>
      <c r="DO40" s="356"/>
      <c r="DP40" s="356"/>
      <c r="DQ40" s="356"/>
      <c r="DR40" s="356"/>
      <c r="DS40" s="356"/>
      <c r="DT40" s="356"/>
      <c r="DU40" s="356"/>
      <c r="DV40" s="357"/>
      <c r="DW40" s="364">
        <v>0</v>
      </c>
      <c r="DX40" s="391"/>
      <c r="DY40" s="391"/>
      <c r="DZ40" s="391"/>
      <c r="EA40" s="391"/>
      <c r="EB40" s="391"/>
      <c r="EC40" s="393"/>
    </row>
    <row r="41" spans="2:133" ht="11.25" customHeight="1" x14ac:dyDescent="0.15">
      <c r="B41" s="361" t="s">
        <v>280</v>
      </c>
      <c r="C41" s="362"/>
      <c r="D41" s="362"/>
      <c r="E41" s="362"/>
      <c r="F41" s="362"/>
      <c r="G41" s="362"/>
      <c r="H41" s="362"/>
      <c r="I41" s="362"/>
      <c r="J41" s="362"/>
      <c r="K41" s="362"/>
      <c r="L41" s="362"/>
      <c r="M41" s="362"/>
      <c r="N41" s="362"/>
      <c r="O41" s="362"/>
      <c r="P41" s="362"/>
      <c r="Q41" s="363"/>
      <c r="R41" s="355" t="s">
        <v>65</v>
      </c>
      <c r="S41" s="356"/>
      <c r="T41" s="356"/>
      <c r="U41" s="356"/>
      <c r="V41" s="356"/>
      <c r="W41" s="356"/>
      <c r="X41" s="356"/>
      <c r="Y41" s="357"/>
      <c r="Z41" s="358" t="s">
        <v>65</v>
      </c>
      <c r="AA41" s="358"/>
      <c r="AB41" s="358"/>
      <c r="AC41" s="358"/>
      <c r="AD41" s="359" t="s">
        <v>65</v>
      </c>
      <c r="AE41" s="359"/>
      <c r="AF41" s="359"/>
      <c r="AG41" s="359"/>
      <c r="AH41" s="359"/>
      <c r="AI41" s="359"/>
      <c r="AJ41" s="359"/>
      <c r="AK41" s="359"/>
      <c r="AL41" s="364" t="s">
        <v>65</v>
      </c>
      <c r="AM41" s="365"/>
      <c r="AN41" s="365"/>
      <c r="AO41" s="366"/>
      <c r="AQ41" s="429" t="s">
        <v>281</v>
      </c>
      <c r="AR41" s="430"/>
      <c r="AS41" s="430"/>
      <c r="AT41" s="430"/>
      <c r="AU41" s="430"/>
      <c r="AV41" s="430"/>
      <c r="AW41" s="430"/>
      <c r="AX41" s="430"/>
      <c r="AY41" s="431"/>
      <c r="AZ41" s="355">
        <v>2377291</v>
      </c>
      <c r="BA41" s="356"/>
      <c r="BB41" s="356"/>
      <c r="BC41" s="356"/>
      <c r="BD41" s="389"/>
      <c r="BE41" s="389"/>
      <c r="BF41" s="411"/>
      <c r="BG41" s="407"/>
      <c r="BH41" s="408"/>
      <c r="BI41" s="408"/>
      <c r="BJ41" s="408"/>
      <c r="BK41" s="408"/>
      <c r="BL41" s="432"/>
      <c r="BM41" s="362" t="s">
        <v>282</v>
      </c>
      <c r="BN41" s="362"/>
      <c r="BO41" s="362"/>
      <c r="BP41" s="362"/>
      <c r="BQ41" s="362"/>
      <c r="BR41" s="362"/>
      <c r="BS41" s="362"/>
      <c r="BT41" s="362"/>
      <c r="BU41" s="363"/>
      <c r="BV41" s="355">
        <v>1</v>
      </c>
      <c r="BW41" s="356"/>
      <c r="BX41" s="356"/>
      <c r="BY41" s="356"/>
      <c r="BZ41" s="356"/>
      <c r="CA41" s="356"/>
      <c r="CB41" s="369"/>
      <c r="CD41" s="361" t="s">
        <v>283</v>
      </c>
      <c r="CE41" s="362"/>
      <c r="CF41" s="362"/>
      <c r="CG41" s="362"/>
      <c r="CH41" s="362"/>
      <c r="CI41" s="362"/>
      <c r="CJ41" s="362"/>
      <c r="CK41" s="362"/>
      <c r="CL41" s="362"/>
      <c r="CM41" s="362"/>
      <c r="CN41" s="362"/>
      <c r="CO41" s="362"/>
      <c r="CP41" s="362"/>
      <c r="CQ41" s="363"/>
      <c r="CR41" s="355" t="s">
        <v>65</v>
      </c>
      <c r="CS41" s="389"/>
      <c r="CT41" s="389"/>
      <c r="CU41" s="389"/>
      <c r="CV41" s="389"/>
      <c r="CW41" s="389"/>
      <c r="CX41" s="389"/>
      <c r="CY41" s="390"/>
      <c r="CZ41" s="364" t="s">
        <v>65</v>
      </c>
      <c r="DA41" s="391"/>
      <c r="DB41" s="391"/>
      <c r="DC41" s="392"/>
      <c r="DD41" s="368" t="s">
        <v>65</v>
      </c>
      <c r="DE41" s="389"/>
      <c r="DF41" s="389"/>
      <c r="DG41" s="389"/>
      <c r="DH41" s="389"/>
      <c r="DI41" s="389"/>
      <c r="DJ41" s="389"/>
      <c r="DK41" s="390"/>
      <c r="DL41" s="433"/>
      <c r="DM41" s="434"/>
      <c r="DN41" s="434"/>
      <c r="DO41" s="434"/>
      <c r="DP41" s="434"/>
      <c r="DQ41" s="434"/>
      <c r="DR41" s="434"/>
      <c r="DS41" s="434"/>
      <c r="DT41" s="434"/>
      <c r="DU41" s="434"/>
      <c r="DV41" s="435"/>
      <c r="DW41" s="436"/>
      <c r="DX41" s="437"/>
      <c r="DY41" s="437"/>
      <c r="DZ41" s="437"/>
      <c r="EA41" s="437"/>
      <c r="EB41" s="437"/>
      <c r="EC41" s="438"/>
    </row>
    <row r="42" spans="2:133" ht="11.25" customHeight="1" x14ac:dyDescent="0.15">
      <c r="B42" s="361" t="s">
        <v>284</v>
      </c>
      <c r="C42" s="362"/>
      <c r="D42" s="362"/>
      <c r="E42" s="362"/>
      <c r="F42" s="362"/>
      <c r="G42" s="362"/>
      <c r="H42" s="362"/>
      <c r="I42" s="362"/>
      <c r="J42" s="362"/>
      <c r="K42" s="362"/>
      <c r="L42" s="362"/>
      <c r="M42" s="362"/>
      <c r="N42" s="362"/>
      <c r="O42" s="362"/>
      <c r="P42" s="362"/>
      <c r="Q42" s="363"/>
      <c r="R42" s="355" t="s">
        <v>65</v>
      </c>
      <c r="S42" s="356"/>
      <c r="T42" s="356"/>
      <c r="U42" s="356"/>
      <c r="V42" s="356"/>
      <c r="W42" s="356"/>
      <c r="X42" s="356"/>
      <c r="Y42" s="357"/>
      <c r="Z42" s="358" t="s">
        <v>65</v>
      </c>
      <c r="AA42" s="358"/>
      <c r="AB42" s="358"/>
      <c r="AC42" s="358"/>
      <c r="AD42" s="359" t="s">
        <v>65</v>
      </c>
      <c r="AE42" s="359"/>
      <c r="AF42" s="359"/>
      <c r="AG42" s="359"/>
      <c r="AH42" s="359"/>
      <c r="AI42" s="359"/>
      <c r="AJ42" s="359"/>
      <c r="AK42" s="359"/>
      <c r="AL42" s="364" t="s">
        <v>65</v>
      </c>
      <c r="AM42" s="365"/>
      <c r="AN42" s="365"/>
      <c r="AO42" s="366"/>
      <c r="AQ42" s="439" t="s">
        <v>285</v>
      </c>
      <c r="AR42" s="440"/>
      <c r="AS42" s="440"/>
      <c r="AT42" s="440"/>
      <c r="AU42" s="440"/>
      <c r="AV42" s="440"/>
      <c r="AW42" s="440"/>
      <c r="AX42" s="440"/>
      <c r="AY42" s="441"/>
      <c r="AZ42" s="442">
        <v>10017912</v>
      </c>
      <c r="BA42" s="443"/>
      <c r="BB42" s="443"/>
      <c r="BC42" s="443"/>
      <c r="BD42" s="419"/>
      <c r="BE42" s="419"/>
      <c r="BF42" s="421"/>
      <c r="BG42" s="414"/>
      <c r="BH42" s="415"/>
      <c r="BI42" s="415"/>
      <c r="BJ42" s="415"/>
      <c r="BK42" s="415"/>
      <c r="BL42" s="444"/>
      <c r="BM42" s="374" t="s">
        <v>286</v>
      </c>
      <c r="BN42" s="374"/>
      <c r="BO42" s="374"/>
      <c r="BP42" s="374"/>
      <c r="BQ42" s="374"/>
      <c r="BR42" s="374"/>
      <c r="BS42" s="374"/>
      <c r="BT42" s="374"/>
      <c r="BU42" s="375"/>
      <c r="BV42" s="442">
        <v>347</v>
      </c>
      <c r="BW42" s="443"/>
      <c r="BX42" s="443"/>
      <c r="BY42" s="443"/>
      <c r="BZ42" s="443"/>
      <c r="CA42" s="443"/>
      <c r="CB42" s="445"/>
      <c r="CD42" s="361" t="s">
        <v>287</v>
      </c>
      <c r="CE42" s="362"/>
      <c r="CF42" s="362"/>
      <c r="CG42" s="362"/>
      <c r="CH42" s="362"/>
      <c r="CI42" s="362"/>
      <c r="CJ42" s="362"/>
      <c r="CK42" s="362"/>
      <c r="CL42" s="362"/>
      <c r="CM42" s="362"/>
      <c r="CN42" s="362"/>
      <c r="CO42" s="362"/>
      <c r="CP42" s="362"/>
      <c r="CQ42" s="363"/>
      <c r="CR42" s="355">
        <v>15213029</v>
      </c>
      <c r="CS42" s="389"/>
      <c r="CT42" s="389"/>
      <c r="CU42" s="389"/>
      <c r="CV42" s="389"/>
      <c r="CW42" s="389"/>
      <c r="CX42" s="389"/>
      <c r="CY42" s="390"/>
      <c r="CZ42" s="364">
        <v>10</v>
      </c>
      <c r="DA42" s="391"/>
      <c r="DB42" s="391"/>
      <c r="DC42" s="392"/>
      <c r="DD42" s="368">
        <v>2468348</v>
      </c>
      <c r="DE42" s="389"/>
      <c r="DF42" s="389"/>
      <c r="DG42" s="389"/>
      <c r="DH42" s="389"/>
      <c r="DI42" s="389"/>
      <c r="DJ42" s="389"/>
      <c r="DK42" s="390"/>
      <c r="DL42" s="433"/>
      <c r="DM42" s="434"/>
      <c r="DN42" s="434"/>
      <c r="DO42" s="434"/>
      <c r="DP42" s="434"/>
      <c r="DQ42" s="434"/>
      <c r="DR42" s="434"/>
      <c r="DS42" s="434"/>
      <c r="DT42" s="434"/>
      <c r="DU42" s="434"/>
      <c r="DV42" s="435"/>
      <c r="DW42" s="436"/>
      <c r="DX42" s="437"/>
      <c r="DY42" s="437"/>
      <c r="DZ42" s="437"/>
      <c r="EA42" s="437"/>
      <c r="EB42" s="437"/>
      <c r="EC42" s="438"/>
    </row>
    <row r="43" spans="2:133" ht="11.25" customHeight="1" x14ac:dyDescent="0.15">
      <c r="B43" s="361" t="s">
        <v>288</v>
      </c>
      <c r="C43" s="362"/>
      <c r="D43" s="362"/>
      <c r="E43" s="362"/>
      <c r="F43" s="362"/>
      <c r="G43" s="362"/>
      <c r="H43" s="362"/>
      <c r="I43" s="362"/>
      <c r="J43" s="362"/>
      <c r="K43" s="362"/>
      <c r="L43" s="362"/>
      <c r="M43" s="362"/>
      <c r="N43" s="362"/>
      <c r="O43" s="362"/>
      <c r="P43" s="362"/>
      <c r="Q43" s="363"/>
      <c r="R43" s="355">
        <v>7701100</v>
      </c>
      <c r="S43" s="356"/>
      <c r="T43" s="356"/>
      <c r="U43" s="356"/>
      <c r="V43" s="356"/>
      <c r="W43" s="356"/>
      <c r="X43" s="356"/>
      <c r="Y43" s="357"/>
      <c r="Z43" s="358">
        <v>4.9000000000000004</v>
      </c>
      <c r="AA43" s="358"/>
      <c r="AB43" s="358"/>
      <c r="AC43" s="358"/>
      <c r="AD43" s="359" t="s">
        <v>65</v>
      </c>
      <c r="AE43" s="359"/>
      <c r="AF43" s="359"/>
      <c r="AG43" s="359"/>
      <c r="AH43" s="359"/>
      <c r="AI43" s="359"/>
      <c r="AJ43" s="359"/>
      <c r="AK43" s="359"/>
      <c r="AL43" s="364" t="s">
        <v>65</v>
      </c>
      <c r="AM43" s="365"/>
      <c r="AN43" s="365"/>
      <c r="AO43" s="366"/>
      <c r="CD43" s="361" t="s">
        <v>289</v>
      </c>
      <c r="CE43" s="362"/>
      <c r="CF43" s="362"/>
      <c r="CG43" s="362"/>
      <c r="CH43" s="362"/>
      <c r="CI43" s="362"/>
      <c r="CJ43" s="362"/>
      <c r="CK43" s="362"/>
      <c r="CL43" s="362"/>
      <c r="CM43" s="362"/>
      <c r="CN43" s="362"/>
      <c r="CO43" s="362"/>
      <c r="CP43" s="362"/>
      <c r="CQ43" s="363"/>
      <c r="CR43" s="355">
        <v>473139</v>
      </c>
      <c r="CS43" s="389"/>
      <c r="CT43" s="389"/>
      <c r="CU43" s="389"/>
      <c r="CV43" s="389"/>
      <c r="CW43" s="389"/>
      <c r="CX43" s="389"/>
      <c r="CY43" s="390"/>
      <c r="CZ43" s="364">
        <v>0.3</v>
      </c>
      <c r="DA43" s="391"/>
      <c r="DB43" s="391"/>
      <c r="DC43" s="392"/>
      <c r="DD43" s="368">
        <v>388339</v>
      </c>
      <c r="DE43" s="389"/>
      <c r="DF43" s="389"/>
      <c r="DG43" s="389"/>
      <c r="DH43" s="389"/>
      <c r="DI43" s="389"/>
      <c r="DJ43" s="389"/>
      <c r="DK43" s="390"/>
      <c r="DL43" s="433"/>
      <c r="DM43" s="434"/>
      <c r="DN43" s="434"/>
      <c r="DO43" s="434"/>
      <c r="DP43" s="434"/>
      <c r="DQ43" s="434"/>
      <c r="DR43" s="434"/>
      <c r="DS43" s="434"/>
      <c r="DT43" s="434"/>
      <c r="DU43" s="434"/>
      <c r="DV43" s="435"/>
      <c r="DW43" s="436"/>
      <c r="DX43" s="437"/>
      <c r="DY43" s="437"/>
      <c r="DZ43" s="437"/>
      <c r="EA43" s="437"/>
      <c r="EB43" s="437"/>
      <c r="EC43" s="438"/>
    </row>
    <row r="44" spans="2:133" ht="11.25" customHeight="1" x14ac:dyDescent="0.15">
      <c r="B44" s="373" t="s">
        <v>290</v>
      </c>
      <c r="C44" s="374"/>
      <c r="D44" s="374"/>
      <c r="E44" s="374"/>
      <c r="F44" s="374"/>
      <c r="G44" s="374"/>
      <c r="H44" s="374"/>
      <c r="I44" s="374"/>
      <c r="J44" s="374"/>
      <c r="K44" s="374"/>
      <c r="L44" s="374"/>
      <c r="M44" s="374"/>
      <c r="N44" s="374"/>
      <c r="O44" s="374"/>
      <c r="P44" s="374"/>
      <c r="Q44" s="375"/>
      <c r="R44" s="442">
        <v>158144190</v>
      </c>
      <c r="S44" s="443"/>
      <c r="T44" s="443"/>
      <c r="U44" s="443"/>
      <c r="V44" s="443"/>
      <c r="W44" s="443"/>
      <c r="X44" s="443"/>
      <c r="Y44" s="446"/>
      <c r="Z44" s="447">
        <v>100</v>
      </c>
      <c r="AA44" s="447"/>
      <c r="AB44" s="447"/>
      <c r="AC44" s="447"/>
      <c r="AD44" s="448">
        <v>78358819</v>
      </c>
      <c r="AE44" s="448"/>
      <c r="AF44" s="448"/>
      <c r="AG44" s="448"/>
      <c r="AH44" s="448"/>
      <c r="AI44" s="448"/>
      <c r="AJ44" s="448"/>
      <c r="AK44" s="448"/>
      <c r="AL44" s="449">
        <v>100</v>
      </c>
      <c r="AM44" s="420"/>
      <c r="AN44" s="420"/>
      <c r="AO44" s="450"/>
      <c r="CD44" s="394" t="s">
        <v>236</v>
      </c>
      <c r="CE44" s="395"/>
      <c r="CF44" s="361" t="s">
        <v>291</v>
      </c>
      <c r="CG44" s="362"/>
      <c r="CH44" s="362"/>
      <c r="CI44" s="362"/>
      <c r="CJ44" s="362"/>
      <c r="CK44" s="362"/>
      <c r="CL44" s="362"/>
      <c r="CM44" s="362"/>
      <c r="CN44" s="362"/>
      <c r="CO44" s="362"/>
      <c r="CP44" s="362"/>
      <c r="CQ44" s="363"/>
      <c r="CR44" s="355">
        <v>15206459</v>
      </c>
      <c r="CS44" s="356"/>
      <c r="CT44" s="356"/>
      <c r="CU44" s="356"/>
      <c r="CV44" s="356"/>
      <c r="CW44" s="356"/>
      <c r="CX44" s="356"/>
      <c r="CY44" s="357"/>
      <c r="CZ44" s="364">
        <v>10</v>
      </c>
      <c r="DA44" s="365"/>
      <c r="DB44" s="365"/>
      <c r="DC44" s="370"/>
      <c r="DD44" s="368">
        <v>2467496</v>
      </c>
      <c r="DE44" s="356"/>
      <c r="DF44" s="356"/>
      <c r="DG44" s="356"/>
      <c r="DH44" s="356"/>
      <c r="DI44" s="356"/>
      <c r="DJ44" s="356"/>
      <c r="DK44" s="357"/>
      <c r="DL44" s="433"/>
      <c r="DM44" s="434"/>
      <c r="DN44" s="434"/>
      <c r="DO44" s="434"/>
      <c r="DP44" s="434"/>
      <c r="DQ44" s="434"/>
      <c r="DR44" s="434"/>
      <c r="DS44" s="434"/>
      <c r="DT44" s="434"/>
      <c r="DU44" s="434"/>
      <c r="DV44" s="435"/>
      <c r="DW44" s="436"/>
      <c r="DX44" s="437"/>
      <c r="DY44" s="437"/>
      <c r="DZ44" s="437"/>
      <c r="EA44" s="437"/>
      <c r="EB44" s="437"/>
      <c r="EC44" s="438"/>
    </row>
    <row r="45" spans="2:133" ht="11.25" customHeight="1" x14ac:dyDescent="0.15">
      <c r="CD45" s="398"/>
      <c r="CE45" s="399"/>
      <c r="CF45" s="361" t="s">
        <v>292</v>
      </c>
      <c r="CG45" s="362"/>
      <c r="CH45" s="362"/>
      <c r="CI45" s="362"/>
      <c r="CJ45" s="362"/>
      <c r="CK45" s="362"/>
      <c r="CL45" s="362"/>
      <c r="CM45" s="362"/>
      <c r="CN45" s="362"/>
      <c r="CO45" s="362"/>
      <c r="CP45" s="362"/>
      <c r="CQ45" s="363"/>
      <c r="CR45" s="355">
        <v>5837745</v>
      </c>
      <c r="CS45" s="389"/>
      <c r="CT45" s="389"/>
      <c r="CU45" s="389"/>
      <c r="CV45" s="389"/>
      <c r="CW45" s="389"/>
      <c r="CX45" s="389"/>
      <c r="CY45" s="390"/>
      <c r="CZ45" s="364">
        <v>3.9</v>
      </c>
      <c r="DA45" s="391"/>
      <c r="DB45" s="391"/>
      <c r="DC45" s="392"/>
      <c r="DD45" s="368">
        <v>252534</v>
      </c>
      <c r="DE45" s="389"/>
      <c r="DF45" s="389"/>
      <c r="DG45" s="389"/>
      <c r="DH45" s="389"/>
      <c r="DI45" s="389"/>
      <c r="DJ45" s="389"/>
      <c r="DK45" s="390"/>
      <c r="DL45" s="433"/>
      <c r="DM45" s="434"/>
      <c r="DN45" s="434"/>
      <c r="DO45" s="434"/>
      <c r="DP45" s="434"/>
      <c r="DQ45" s="434"/>
      <c r="DR45" s="434"/>
      <c r="DS45" s="434"/>
      <c r="DT45" s="434"/>
      <c r="DU45" s="434"/>
      <c r="DV45" s="435"/>
      <c r="DW45" s="436"/>
      <c r="DX45" s="437"/>
      <c r="DY45" s="437"/>
      <c r="DZ45" s="437"/>
      <c r="EA45" s="437"/>
      <c r="EB45" s="437"/>
      <c r="EC45" s="438"/>
    </row>
    <row r="46" spans="2:133" ht="11.25" customHeight="1" x14ac:dyDescent="0.15">
      <c r="B46" s="336" t="s">
        <v>293</v>
      </c>
      <c r="CD46" s="398"/>
      <c r="CE46" s="399"/>
      <c r="CF46" s="361" t="s">
        <v>294</v>
      </c>
      <c r="CG46" s="362"/>
      <c r="CH46" s="362"/>
      <c r="CI46" s="362"/>
      <c r="CJ46" s="362"/>
      <c r="CK46" s="362"/>
      <c r="CL46" s="362"/>
      <c r="CM46" s="362"/>
      <c r="CN46" s="362"/>
      <c r="CO46" s="362"/>
      <c r="CP46" s="362"/>
      <c r="CQ46" s="363"/>
      <c r="CR46" s="355">
        <v>9157777</v>
      </c>
      <c r="CS46" s="356"/>
      <c r="CT46" s="356"/>
      <c r="CU46" s="356"/>
      <c r="CV46" s="356"/>
      <c r="CW46" s="356"/>
      <c r="CX46" s="356"/>
      <c r="CY46" s="357"/>
      <c r="CZ46" s="364">
        <v>6</v>
      </c>
      <c r="DA46" s="365"/>
      <c r="DB46" s="365"/>
      <c r="DC46" s="370"/>
      <c r="DD46" s="368">
        <v>2189946</v>
      </c>
      <c r="DE46" s="356"/>
      <c r="DF46" s="356"/>
      <c r="DG46" s="356"/>
      <c r="DH46" s="356"/>
      <c r="DI46" s="356"/>
      <c r="DJ46" s="356"/>
      <c r="DK46" s="357"/>
      <c r="DL46" s="433"/>
      <c r="DM46" s="434"/>
      <c r="DN46" s="434"/>
      <c r="DO46" s="434"/>
      <c r="DP46" s="434"/>
      <c r="DQ46" s="434"/>
      <c r="DR46" s="434"/>
      <c r="DS46" s="434"/>
      <c r="DT46" s="434"/>
      <c r="DU46" s="434"/>
      <c r="DV46" s="435"/>
      <c r="DW46" s="436"/>
      <c r="DX46" s="437"/>
      <c r="DY46" s="437"/>
      <c r="DZ46" s="437"/>
      <c r="EA46" s="437"/>
      <c r="EB46" s="437"/>
      <c r="EC46" s="438"/>
    </row>
    <row r="47" spans="2:133" ht="11.25" customHeight="1" x14ac:dyDescent="0.15">
      <c r="B47" s="451" t="s">
        <v>295</v>
      </c>
      <c r="C47" s="451"/>
      <c r="D47" s="451"/>
      <c r="E47" s="451"/>
      <c r="F47" s="451"/>
      <c r="G47" s="451"/>
      <c r="H47" s="451"/>
      <c r="I47" s="451"/>
      <c r="J47" s="451"/>
      <c r="K47" s="451"/>
      <c r="L47" s="451"/>
      <c r="M47" s="451"/>
      <c r="N47" s="451"/>
      <c r="O47" s="451"/>
      <c r="P47" s="451"/>
      <c r="Q47" s="451"/>
      <c r="R47" s="451"/>
      <c r="S47" s="451"/>
      <c r="T47" s="451"/>
      <c r="U47" s="451"/>
      <c r="V47" s="451"/>
      <c r="W47" s="451"/>
      <c r="X47" s="451"/>
      <c r="Y47" s="451"/>
      <c r="Z47" s="451"/>
      <c r="AA47" s="451"/>
      <c r="AB47" s="451"/>
      <c r="AC47" s="451"/>
      <c r="AD47" s="451"/>
      <c r="AE47" s="451"/>
      <c r="AF47" s="451"/>
      <c r="AG47" s="451"/>
      <c r="AH47" s="451"/>
      <c r="AI47" s="451"/>
      <c r="AJ47" s="451"/>
      <c r="AK47" s="451"/>
      <c r="AL47" s="451"/>
      <c r="AM47" s="451"/>
      <c r="AN47" s="451"/>
      <c r="AO47" s="451"/>
      <c r="AP47" s="451"/>
      <c r="AQ47" s="451"/>
      <c r="AR47" s="451"/>
      <c r="AS47" s="451"/>
      <c r="AT47" s="451"/>
      <c r="AU47" s="451"/>
      <c r="AV47" s="451"/>
      <c r="AW47" s="451"/>
      <c r="AX47" s="451"/>
      <c r="AY47" s="451"/>
      <c r="AZ47" s="451"/>
      <c r="BA47" s="451"/>
      <c r="BB47" s="451"/>
      <c r="BC47" s="451"/>
      <c r="BD47" s="451"/>
      <c r="BE47" s="451"/>
      <c r="BF47" s="451"/>
      <c r="BG47" s="451"/>
      <c r="BH47" s="451"/>
      <c r="BI47" s="451"/>
      <c r="BJ47" s="451"/>
      <c r="BK47" s="451"/>
      <c r="BL47" s="451"/>
      <c r="BM47" s="451"/>
      <c r="BN47" s="451"/>
      <c r="BO47" s="451"/>
      <c r="BP47" s="451"/>
      <c r="BQ47" s="451"/>
      <c r="BR47" s="451"/>
      <c r="BS47" s="451"/>
      <c r="BT47" s="451"/>
      <c r="BU47" s="451"/>
      <c r="BV47" s="451"/>
      <c r="BW47" s="451"/>
      <c r="BX47" s="451"/>
      <c r="BY47" s="451"/>
      <c r="BZ47" s="451"/>
      <c r="CA47" s="451"/>
      <c r="CB47" s="451"/>
      <c r="CD47" s="398"/>
      <c r="CE47" s="399"/>
      <c r="CF47" s="361" t="s">
        <v>296</v>
      </c>
      <c r="CG47" s="362"/>
      <c r="CH47" s="362"/>
      <c r="CI47" s="362"/>
      <c r="CJ47" s="362"/>
      <c r="CK47" s="362"/>
      <c r="CL47" s="362"/>
      <c r="CM47" s="362"/>
      <c r="CN47" s="362"/>
      <c r="CO47" s="362"/>
      <c r="CP47" s="362"/>
      <c r="CQ47" s="363"/>
      <c r="CR47" s="355">
        <v>6570</v>
      </c>
      <c r="CS47" s="389"/>
      <c r="CT47" s="389"/>
      <c r="CU47" s="389"/>
      <c r="CV47" s="389"/>
      <c r="CW47" s="389"/>
      <c r="CX47" s="389"/>
      <c r="CY47" s="390"/>
      <c r="CZ47" s="364">
        <v>0</v>
      </c>
      <c r="DA47" s="391"/>
      <c r="DB47" s="391"/>
      <c r="DC47" s="392"/>
      <c r="DD47" s="368">
        <v>852</v>
      </c>
      <c r="DE47" s="389"/>
      <c r="DF47" s="389"/>
      <c r="DG47" s="389"/>
      <c r="DH47" s="389"/>
      <c r="DI47" s="389"/>
      <c r="DJ47" s="389"/>
      <c r="DK47" s="390"/>
      <c r="DL47" s="433"/>
      <c r="DM47" s="434"/>
      <c r="DN47" s="434"/>
      <c r="DO47" s="434"/>
      <c r="DP47" s="434"/>
      <c r="DQ47" s="434"/>
      <c r="DR47" s="434"/>
      <c r="DS47" s="434"/>
      <c r="DT47" s="434"/>
      <c r="DU47" s="434"/>
      <c r="DV47" s="435"/>
      <c r="DW47" s="436"/>
      <c r="DX47" s="437"/>
      <c r="DY47" s="437"/>
      <c r="DZ47" s="437"/>
      <c r="EA47" s="437"/>
      <c r="EB47" s="437"/>
      <c r="EC47" s="438"/>
    </row>
    <row r="48" spans="2:133" ht="11.25" x14ac:dyDescent="0.15">
      <c r="B48" s="451" t="s">
        <v>297</v>
      </c>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451"/>
      <c r="AS48" s="451"/>
      <c r="AT48" s="451"/>
      <c r="AU48" s="451"/>
      <c r="AV48" s="451"/>
      <c r="AW48" s="451"/>
      <c r="AX48" s="451"/>
      <c r="AY48" s="451"/>
      <c r="AZ48" s="451"/>
      <c r="BA48" s="451"/>
      <c r="BB48" s="451"/>
      <c r="BC48" s="451"/>
      <c r="BD48" s="451"/>
      <c r="BE48" s="451"/>
      <c r="BF48" s="451"/>
      <c r="BG48" s="451"/>
      <c r="BH48" s="451"/>
      <c r="BI48" s="451"/>
      <c r="BJ48" s="451"/>
      <c r="BK48" s="451"/>
      <c r="BL48" s="451"/>
      <c r="BM48" s="451"/>
      <c r="BN48" s="451"/>
      <c r="BO48" s="451"/>
      <c r="BP48" s="451"/>
      <c r="BQ48" s="451"/>
      <c r="BR48" s="451"/>
      <c r="BS48" s="451"/>
      <c r="BT48" s="451"/>
      <c r="BU48" s="451"/>
      <c r="BV48" s="451"/>
      <c r="BW48" s="451"/>
      <c r="BX48" s="451"/>
      <c r="BY48" s="451"/>
      <c r="BZ48" s="451"/>
      <c r="CA48" s="451"/>
      <c r="CB48" s="451"/>
      <c r="CD48" s="412"/>
      <c r="CE48" s="413"/>
      <c r="CF48" s="361" t="s">
        <v>298</v>
      </c>
      <c r="CG48" s="362"/>
      <c r="CH48" s="362"/>
      <c r="CI48" s="362"/>
      <c r="CJ48" s="362"/>
      <c r="CK48" s="362"/>
      <c r="CL48" s="362"/>
      <c r="CM48" s="362"/>
      <c r="CN48" s="362"/>
      <c r="CO48" s="362"/>
      <c r="CP48" s="362"/>
      <c r="CQ48" s="363"/>
      <c r="CR48" s="355" t="s">
        <v>65</v>
      </c>
      <c r="CS48" s="356"/>
      <c r="CT48" s="356"/>
      <c r="CU48" s="356"/>
      <c r="CV48" s="356"/>
      <c r="CW48" s="356"/>
      <c r="CX48" s="356"/>
      <c r="CY48" s="357"/>
      <c r="CZ48" s="364" t="s">
        <v>65</v>
      </c>
      <c r="DA48" s="365"/>
      <c r="DB48" s="365"/>
      <c r="DC48" s="370"/>
      <c r="DD48" s="368" t="s">
        <v>65</v>
      </c>
      <c r="DE48" s="356"/>
      <c r="DF48" s="356"/>
      <c r="DG48" s="356"/>
      <c r="DH48" s="356"/>
      <c r="DI48" s="356"/>
      <c r="DJ48" s="356"/>
      <c r="DK48" s="357"/>
      <c r="DL48" s="433"/>
      <c r="DM48" s="434"/>
      <c r="DN48" s="434"/>
      <c r="DO48" s="434"/>
      <c r="DP48" s="434"/>
      <c r="DQ48" s="434"/>
      <c r="DR48" s="434"/>
      <c r="DS48" s="434"/>
      <c r="DT48" s="434"/>
      <c r="DU48" s="434"/>
      <c r="DV48" s="435"/>
      <c r="DW48" s="436"/>
      <c r="DX48" s="437"/>
      <c r="DY48" s="437"/>
      <c r="DZ48" s="437"/>
      <c r="EA48" s="437"/>
      <c r="EB48" s="437"/>
      <c r="EC48" s="438"/>
    </row>
    <row r="49" spans="2:133" ht="11.25" customHeight="1" x14ac:dyDescent="0.15">
      <c r="B49" s="452"/>
      <c r="CD49" s="373" t="s">
        <v>299</v>
      </c>
      <c r="CE49" s="374"/>
      <c r="CF49" s="374"/>
      <c r="CG49" s="374"/>
      <c r="CH49" s="374"/>
      <c r="CI49" s="374"/>
      <c r="CJ49" s="374"/>
      <c r="CK49" s="374"/>
      <c r="CL49" s="374"/>
      <c r="CM49" s="374"/>
      <c r="CN49" s="374"/>
      <c r="CO49" s="374"/>
      <c r="CP49" s="374"/>
      <c r="CQ49" s="375"/>
      <c r="CR49" s="442">
        <v>151594071</v>
      </c>
      <c r="CS49" s="419"/>
      <c r="CT49" s="419"/>
      <c r="CU49" s="419"/>
      <c r="CV49" s="419"/>
      <c r="CW49" s="419"/>
      <c r="CX49" s="419"/>
      <c r="CY49" s="453"/>
      <c r="CZ49" s="449">
        <v>100</v>
      </c>
      <c r="DA49" s="454"/>
      <c r="DB49" s="454"/>
      <c r="DC49" s="455"/>
      <c r="DD49" s="456">
        <v>89356891</v>
      </c>
      <c r="DE49" s="419"/>
      <c r="DF49" s="419"/>
      <c r="DG49" s="419"/>
      <c r="DH49" s="419"/>
      <c r="DI49" s="419"/>
      <c r="DJ49" s="419"/>
      <c r="DK49" s="453"/>
      <c r="DL49" s="457"/>
      <c r="DM49" s="458"/>
      <c r="DN49" s="458"/>
      <c r="DO49" s="458"/>
      <c r="DP49" s="458"/>
      <c r="DQ49" s="458"/>
      <c r="DR49" s="458"/>
      <c r="DS49" s="458"/>
      <c r="DT49" s="458"/>
      <c r="DU49" s="458"/>
      <c r="DV49" s="459"/>
      <c r="DW49" s="460"/>
      <c r="DX49" s="461"/>
      <c r="DY49" s="461"/>
      <c r="DZ49" s="461"/>
      <c r="EA49" s="461"/>
      <c r="EB49" s="461"/>
      <c r="EC49" s="462"/>
    </row>
    <row r="50" spans="2:133" ht="11.25" hidden="1" x14ac:dyDescent="0.15">
      <c r="B50" s="452"/>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5E0BB-20B5-4BC8-A44E-8E6119C84FB0}">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468" customWidth="1"/>
    <col min="131" max="131" width="1.625" style="468" customWidth="1"/>
    <col min="132" max="16384" width="9" style="468" hidden="1"/>
  </cols>
  <sheetData>
    <row r="1" spans="1:131" ht="11.25" customHeight="1" thickBot="1" x14ac:dyDescent="0.2">
      <c r="A1" s="464"/>
      <c r="B1" s="464"/>
      <c r="C1" s="464"/>
      <c r="D1" s="464"/>
      <c r="E1" s="464"/>
      <c r="F1" s="464"/>
      <c r="G1" s="464"/>
      <c r="H1" s="464"/>
      <c r="I1" s="464"/>
      <c r="J1" s="464"/>
      <c r="K1" s="464"/>
      <c r="L1" s="464"/>
      <c r="M1" s="464"/>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5"/>
      <c r="BM1" s="465"/>
      <c r="BN1" s="465"/>
      <c r="BO1" s="465"/>
      <c r="BP1" s="465"/>
      <c r="BQ1" s="465"/>
      <c r="BR1" s="465"/>
      <c r="BS1" s="465"/>
      <c r="BT1" s="465"/>
      <c r="BU1" s="465"/>
      <c r="BV1" s="465"/>
      <c r="BW1" s="465"/>
      <c r="BX1" s="465"/>
      <c r="BY1" s="465"/>
      <c r="BZ1" s="465"/>
      <c r="CA1" s="465"/>
      <c r="CB1" s="465"/>
      <c r="CC1" s="465"/>
      <c r="CD1" s="465"/>
      <c r="CE1" s="465"/>
      <c r="CF1" s="465"/>
      <c r="CG1" s="465"/>
      <c r="CH1" s="465"/>
      <c r="CI1" s="465"/>
      <c r="CJ1" s="465"/>
      <c r="CK1" s="465"/>
      <c r="CL1" s="465"/>
      <c r="CM1" s="465"/>
      <c r="CN1" s="465"/>
      <c r="CO1" s="465"/>
      <c r="CP1" s="465"/>
      <c r="CQ1" s="465"/>
      <c r="CR1" s="465"/>
      <c r="CS1" s="465"/>
      <c r="CT1" s="465"/>
      <c r="CU1" s="465"/>
      <c r="CV1" s="465"/>
      <c r="CW1" s="465"/>
      <c r="CX1" s="465"/>
      <c r="CY1" s="465"/>
      <c r="CZ1" s="465"/>
      <c r="DA1" s="465"/>
      <c r="DB1" s="465"/>
      <c r="DC1" s="465"/>
      <c r="DD1" s="465"/>
      <c r="DE1" s="465"/>
      <c r="DF1" s="465"/>
      <c r="DG1" s="465"/>
      <c r="DH1" s="465"/>
      <c r="DI1" s="465"/>
      <c r="DJ1" s="465"/>
      <c r="DK1" s="465"/>
      <c r="DL1" s="465"/>
      <c r="DM1" s="465"/>
      <c r="DN1" s="465"/>
      <c r="DO1" s="465"/>
      <c r="DP1" s="465"/>
      <c r="DQ1" s="466"/>
      <c r="DR1" s="466"/>
      <c r="DS1" s="466"/>
      <c r="DT1" s="466"/>
      <c r="DU1" s="466"/>
      <c r="DV1" s="466"/>
      <c r="DW1" s="466"/>
      <c r="DX1" s="466"/>
      <c r="DY1" s="466"/>
      <c r="DZ1" s="466"/>
      <c r="EA1" s="467"/>
    </row>
    <row r="2" spans="1:131" ht="26.25" customHeight="1" thickBot="1" x14ac:dyDescent="0.2">
      <c r="A2" s="469" t="s">
        <v>300</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5"/>
      <c r="BK2" s="465"/>
      <c r="BL2" s="465"/>
      <c r="BM2" s="465"/>
      <c r="BN2" s="465"/>
      <c r="BO2" s="465"/>
      <c r="BP2" s="465"/>
      <c r="BQ2" s="465"/>
      <c r="BR2" s="465"/>
      <c r="BS2" s="465"/>
      <c r="BT2" s="465"/>
      <c r="BU2" s="465"/>
      <c r="BV2" s="465"/>
      <c r="BW2" s="465"/>
      <c r="BX2" s="465"/>
      <c r="BY2" s="465"/>
      <c r="BZ2" s="465"/>
      <c r="CA2" s="465"/>
      <c r="CB2" s="465"/>
      <c r="CC2" s="465"/>
      <c r="CD2" s="465"/>
      <c r="CE2" s="465"/>
      <c r="CF2" s="465"/>
      <c r="CG2" s="465"/>
      <c r="CH2" s="465"/>
      <c r="CI2" s="465"/>
      <c r="CJ2" s="465"/>
      <c r="CK2" s="465"/>
      <c r="CL2" s="465"/>
      <c r="CM2" s="465"/>
      <c r="CN2" s="465"/>
      <c r="CO2" s="465"/>
      <c r="CP2" s="465"/>
      <c r="CQ2" s="465"/>
      <c r="CR2" s="465"/>
      <c r="CS2" s="465"/>
      <c r="CT2" s="465"/>
      <c r="CU2" s="465"/>
      <c r="CV2" s="465"/>
      <c r="CW2" s="465"/>
      <c r="CX2" s="465"/>
      <c r="CY2" s="465"/>
      <c r="CZ2" s="465"/>
      <c r="DA2" s="465"/>
      <c r="DB2" s="465"/>
      <c r="DC2" s="465"/>
      <c r="DD2" s="465"/>
      <c r="DE2" s="465"/>
      <c r="DF2" s="465"/>
      <c r="DG2" s="465"/>
      <c r="DH2" s="465"/>
      <c r="DI2" s="465"/>
      <c r="DJ2" s="470" t="s">
        <v>301</v>
      </c>
      <c r="DK2" s="471"/>
      <c r="DL2" s="471"/>
      <c r="DM2" s="471"/>
      <c r="DN2" s="471"/>
      <c r="DO2" s="472"/>
      <c r="DP2" s="465"/>
      <c r="DQ2" s="470" t="s">
        <v>302</v>
      </c>
      <c r="DR2" s="471"/>
      <c r="DS2" s="471"/>
      <c r="DT2" s="471"/>
      <c r="DU2" s="471"/>
      <c r="DV2" s="471"/>
      <c r="DW2" s="471"/>
      <c r="DX2" s="471"/>
      <c r="DY2" s="471"/>
      <c r="DZ2" s="472"/>
      <c r="EA2" s="467"/>
    </row>
    <row r="3" spans="1:131" ht="11.25" customHeight="1" x14ac:dyDescent="0.15">
      <c r="A3" s="465"/>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5"/>
      <c r="AZ3" s="465"/>
      <c r="BA3" s="465"/>
      <c r="BB3" s="465"/>
      <c r="BC3" s="465"/>
      <c r="BD3" s="465"/>
      <c r="BE3" s="465"/>
      <c r="BF3" s="465"/>
      <c r="BG3" s="465"/>
      <c r="BH3" s="465"/>
      <c r="BI3" s="465"/>
      <c r="BJ3" s="465"/>
      <c r="BK3" s="465"/>
      <c r="BL3" s="465"/>
      <c r="BM3" s="465"/>
      <c r="BN3" s="465"/>
      <c r="BO3" s="465"/>
      <c r="BP3" s="465"/>
      <c r="BQ3" s="465"/>
      <c r="BR3" s="465"/>
      <c r="BS3" s="465"/>
      <c r="BT3" s="465"/>
      <c r="BU3" s="465"/>
      <c r="BV3" s="465"/>
      <c r="BW3" s="465"/>
      <c r="BX3" s="465"/>
      <c r="BY3" s="465"/>
      <c r="BZ3" s="465"/>
      <c r="CA3" s="465"/>
      <c r="CB3" s="465"/>
      <c r="CC3" s="465"/>
      <c r="CD3" s="465"/>
      <c r="CE3" s="465"/>
      <c r="CF3" s="465"/>
      <c r="CG3" s="465"/>
      <c r="CH3" s="465"/>
      <c r="CI3" s="465"/>
      <c r="CJ3" s="465"/>
      <c r="CK3" s="465"/>
      <c r="CL3" s="465"/>
      <c r="CM3" s="465"/>
      <c r="CN3" s="465"/>
      <c r="CO3" s="465"/>
      <c r="CP3" s="465"/>
      <c r="CQ3" s="465"/>
      <c r="CR3" s="465"/>
      <c r="CS3" s="465"/>
      <c r="CT3" s="465"/>
      <c r="CU3" s="465"/>
      <c r="CV3" s="465"/>
      <c r="CW3" s="465"/>
      <c r="CX3" s="465"/>
      <c r="CY3" s="465"/>
      <c r="CZ3" s="465"/>
      <c r="DA3" s="465"/>
      <c r="DB3" s="465"/>
      <c r="DC3" s="465"/>
      <c r="DD3" s="465"/>
      <c r="DE3" s="465"/>
      <c r="DF3" s="465"/>
      <c r="DG3" s="465"/>
      <c r="DH3" s="465"/>
      <c r="DI3" s="465"/>
      <c r="DJ3" s="465"/>
      <c r="DK3" s="465"/>
      <c r="DL3" s="465"/>
      <c r="DM3" s="465"/>
      <c r="DN3" s="465"/>
      <c r="DO3" s="465"/>
      <c r="DP3" s="465"/>
      <c r="DQ3" s="465"/>
      <c r="DR3" s="465"/>
      <c r="DS3" s="465"/>
      <c r="DT3" s="465"/>
      <c r="DU3" s="465"/>
      <c r="DV3" s="465"/>
      <c r="DW3" s="465"/>
      <c r="DX3" s="465"/>
      <c r="DY3" s="465"/>
      <c r="DZ3" s="465"/>
      <c r="EA3" s="467"/>
    </row>
    <row r="4" spans="1:131" s="478" customFormat="1" ht="26.25" customHeight="1" thickBot="1" x14ac:dyDescent="0.2">
      <c r="A4" s="473" t="s">
        <v>303</v>
      </c>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474"/>
      <c r="BA4" s="474"/>
      <c r="BB4" s="474"/>
      <c r="BC4" s="474"/>
      <c r="BD4" s="474"/>
      <c r="BE4" s="475"/>
      <c r="BF4" s="475"/>
      <c r="BG4" s="475"/>
      <c r="BH4" s="475"/>
      <c r="BI4" s="475"/>
      <c r="BJ4" s="475"/>
      <c r="BK4" s="475"/>
      <c r="BL4" s="475"/>
      <c r="BM4" s="475"/>
      <c r="BN4" s="475"/>
      <c r="BO4" s="475"/>
      <c r="BP4" s="475"/>
      <c r="BQ4" s="476" t="s">
        <v>304</v>
      </c>
      <c r="BR4" s="476"/>
      <c r="BS4" s="476"/>
      <c r="BT4" s="476"/>
      <c r="BU4" s="476"/>
      <c r="BV4" s="476"/>
      <c r="BW4" s="476"/>
      <c r="BX4" s="476"/>
      <c r="BY4" s="476"/>
      <c r="BZ4" s="476"/>
      <c r="CA4" s="476"/>
      <c r="CB4" s="476"/>
      <c r="CC4" s="476"/>
      <c r="CD4" s="476"/>
      <c r="CE4" s="476"/>
      <c r="CF4" s="476"/>
      <c r="CG4" s="476"/>
      <c r="CH4" s="476"/>
      <c r="CI4" s="476"/>
      <c r="CJ4" s="476"/>
      <c r="CK4" s="476"/>
      <c r="CL4" s="476"/>
      <c r="CM4" s="476"/>
      <c r="CN4" s="476"/>
      <c r="CO4" s="476"/>
      <c r="CP4" s="476"/>
      <c r="CQ4" s="476"/>
      <c r="CR4" s="476"/>
      <c r="CS4" s="476"/>
      <c r="CT4" s="476"/>
      <c r="CU4" s="476"/>
      <c r="CV4" s="476"/>
      <c r="CW4" s="476"/>
      <c r="CX4" s="476"/>
      <c r="CY4" s="476"/>
      <c r="CZ4" s="476"/>
      <c r="DA4" s="476"/>
      <c r="DB4" s="476"/>
      <c r="DC4" s="476"/>
      <c r="DD4" s="476"/>
      <c r="DE4" s="476"/>
      <c r="DF4" s="476"/>
      <c r="DG4" s="476"/>
      <c r="DH4" s="476"/>
      <c r="DI4" s="476"/>
      <c r="DJ4" s="476"/>
      <c r="DK4" s="476"/>
      <c r="DL4" s="476"/>
      <c r="DM4" s="476"/>
      <c r="DN4" s="476"/>
      <c r="DO4" s="476"/>
      <c r="DP4" s="476"/>
      <c r="DQ4" s="476"/>
      <c r="DR4" s="476"/>
      <c r="DS4" s="476"/>
      <c r="DT4" s="476"/>
      <c r="DU4" s="476"/>
      <c r="DV4" s="476"/>
      <c r="DW4" s="476"/>
      <c r="DX4" s="476"/>
      <c r="DY4" s="476"/>
      <c r="DZ4" s="476"/>
      <c r="EA4" s="477"/>
    </row>
    <row r="5" spans="1:131" s="478" customFormat="1" ht="26.25" customHeight="1" x14ac:dyDescent="0.15">
      <c r="A5" s="479" t="s">
        <v>305</v>
      </c>
      <c r="B5" s="480"/>
      <c r="C5" s="480"/>
      <c r="D5" s="480"/>
      <c r="E5" s="480"/>
      <c r="F5" s="480"/>
      <c r="G5" s="480"/>
      <c r="H5" s="480"/>
      <c r="I5" s="480"/>
      <c r="J5" s="480"/>
      <c r="K5" s="480"/>
      <c r="L5" s="480"/>
      <c r="M5" s="480"/>
      <c r="N5" s="480"/>
      <c r="O5" s="480"/>
      <c r="P5" s="481"/>
      <c r="Q5" s="482" t="s">
        <v>306</v>
      </c>
      <c r="R5" s="483"/>
      <c r="S5" s="483"/>
      <c r="T5" s="483"/>
      <c r="U5" s="484"/>
      <c r="V5" s="482" t="s">
        <v>307</v>
      </c>
      <c r="W5" s="483"/>
      <c r="X5" s="483"/>
      <c r="Y5" s="483"/>
      <c r="Z5" s="484"/>
      <c r="AA5" s="482" t="s">
        <v>308</v>
      </c>
      <c r="AB5" s="483"/>
      <c r="AC5" s="483"/>
      <c r="AD5" s="483"/>
      <c r="AE5" s="483"/>
      <c r="AF5" s="485" t="s">
        <v>309</v>
      </c>
      <c r="AG5" s="483"/>
      <c r="AH5" s="483"/>
      <c r="AI5" s="483"/>
      <c r="AJ5" s="486"/>
      <c r="AK5" s="483" t="s">
        <v>310</v>
      </c>
      <c r="AL5" s="483"/>
      <c r="AM5" s="483"/>
      <c r="AN5" s="483"/>
      <c r="AO5" s="484"/>
      <c r="AP5" s="482" t="s">
        <v>311</v>
      </c>
      <c r="AQ5" s="483"/>
      <c r="AR5" s="483"/>
      <c r="AS5" s="483"/>
      <c r="AT5" s="484"/>
      <c r="AU5" s="482" t="s">
        <v>312</v>
      </c>
      <c r="AV5" s="483"/>
      <c r="AW5" s="483"/>
      <c r="AX5" s="483"/>
      <c r="AY5" s="486"/>
      <c r="AZ5" s="474"/>
      <c r="BA5" s="474"/>
      <c r="BB5" s="474"/>
      <c r="BC5" s="474"/>
      <c r="BD5" s="474"/>
      <c r="BE5" s="475"/>
      <c r="BF5" s="475"/>
      <c r="BG5" s="475"/>
      <c r="BH5" s="475"/>
      <c r="BI5" s="475"/>
      <c r="BJ5" s="475"/>
      <c r="BK5" s="475"/>
      <c r="BL5" s="475"/>
      <c r="BM5" s="475"/>
      <c r="BN5" s="475"/>
      <c r="BO5" s="475"/>
      <c r="BP5" s="475"/>
      <c r="BQ5" s="479" t="s">
        <v>313</v>
      </c>
      <c r="BR5" s="480"/>
      <c r="BS5" s="480"/>
      <c r="BT5" s="480"/>
      <c r="BU5" s="480"/>
      <c r="BV5" s="480"/>
      <c r="BW5" s="480"/>
      <c r="BX5" s="480"/>
      <c r="BY5" s="480"/>
      <c r="BZ5" s="480"/>
      <c r="CA5" s="480"/>
      <c r="CB5" s="480"/>
      <c r="CC5" s="480"/>
      <c r="CD5" s="480"/>
      <c r="CE5" s="480"/>
      <c r="CF5" s="480"/>
      <c r="CG5" s="481"/>
      <c r="CH5" s="482" t="s">
        <v>314</v>
      </c>
      <c r="CI5" s="483"/>
      <c r="CJ5" s="483"/>
      <c r="CK5" s="483"/>
      <c r="CL5" s="484"/>
      <c r="CM5" s="482" t="s">
        <v>315</v>
      </c>
      <c r="CN5" s="483"/>
      <c r="CO5" s="483"/>
      <c r="CP5" s="483"/>
      <c r="CQ5" s="484"/>
      <c r="CR5" s="482" t="s">
        <v>316</v>
      </c>
      <c r="CS5" s="483"/>
      <c r="CT5" s="483"/>
      <c r="CU5" s="483"/>
      <c r="CV5" s="484"/>
      <c r="CW5" s="482" t="s">
        <v>317</v>
      </c>
      <c r="CX5" s="483"/>
      <c r="CY5" s="483"/>
      <c r="CZ5" s="483"/>
      <c r="DA5" s="484"/>
      <c r="DB5" s="482" t="s">
        <v>318</v>
      </c>
      <c r="DC5" s="483"/>
      <c r="DD5" s="483"/>
      <c r="DE5" s="483"/>
      <c r="DF5" s="484"/>
      <c r="DG5" s="487" t="s">
        <v>319</v>
      </c>
      <c r="DH5" s="488"/>
      <c r="DI5" s="488"/>
      <c r="DJ5" s="488"/>
      <c r="DK5" s="489"/>
      <c r="DL5" s="487" t="s">
        <v>320</v>
      </c>
      <c r="DM5" s="488"/>
      <c r="DN5" s="488"/>
      <c r="DO5" s="488"/>
      <c r="DP5" s="489"/>
      <c r="DQ5" s="482" t="s">
        <v>321</v>
      </c>
      <c r="DR5" s="483"/>
      <c r="DS5" s="483"/>
      <c r="DT5" s="483"/>
      <c r="DU5" s="484"/>
      <c r="DV5" s="482" t="s">
        <v>312</v>
      </c>
      <c r="DW5" s="483"/>
      <c r="DX5" s="483"/>
      <c r="DY5" s="483"/>
      <c r="DZ5" s="486"/>
      <c r="EA5" s="477"/>
    </row>
    <row r="6" spans="1:131" s="478" customFormat="1" ht="26.25" customHeight="1" thickBot="1" x14ac:dyDescent="0.2">
      <c r="A6" s="490"/>
      <c r="B6" s="491"/>
      <c r="C6" s="491"/>
      <c r="D6" s="491"/>
      <c r="E6" s="491"/>
      <c r="F6" s="491"/>
      <c r="G6" s="491"/>
      <c r="H6" s="491"/>
      <c r="I6" s="491"/>
      <c r="J6" s="491"/>
      <c r="K6" s="491"/>
      <c r="L6" s="491"/>
      <c r="M6" s="491"/>
      <c r="N6" s="491"/>
      <c r="O6" s="491"/>
      <c r="P6" s="492"/>
      <c r="Q6" s="493"/>
      <c r="R6" s="494"/>
      <c r="S6" s="494"/>
      <c r="T6" s="494"/>
      <c r="U6" s="495"/>
      <c r="V6" s="493"/>
      <c r="W6" s="494"/>
      <c r="X6" s="494"/>
      <c r="Y6" s="494"/>
      <c r="Z6" s="495"/>
      <c r="AA6" s="493"/>
      <c r="AB6" s="494"/>
      <c r="AC6" s="494"/>
      <c r="AD6" s="494"/>
      <c r="AE6" s="494"/>
      <c r="AF6" s="496"/>
      <c r="AG6" s="494"/>
      <c r="AH6" s="494"/>
      <c r="AI6" s="494"/>
      <c r="AJ6" s="497"/>
      <c r="AK6" s="494"/>
      <c r="AL6" s="494"/>
      <c r="AM6" s="494"/>
      <c r="AN6" s="494"/>
      <c r="AO6" s="495"/>
      <c r="AP6" s="493"/>
      <c r="AQ6" s="494"/>
      <c r="AR6" s="494"/>
      <c r="AS6" s="494"/>
      <c r="AT6" s="495"/>
      <c r="AU6" s="493"/>
      <c r="AV6" s="494"/>
      <c r="AW6" s="494"/>
      <c r="AX6" s="494"/>
      <c r="AY6" s="497"/>
      <c r="AZ6" s="474"/>
      <c r="BA6" s="474"/>
      <c r="BB6" s="474"/>
      <c r="BC6" s="474"/>
      <c r="BD6" s="474"/>
      <c r="BE6" s="475"/>
      <c r="BF6" s="475"/>
      <c r="BG6" s="475"/>
      <c r="BH6" s="475"/>
      <c r="BI6" s="475"/>
      <c r="BJ6" s="475"/>
      <c r="BK6" s="475"/>
      <c r="BL6" s="475"/>
      <c r="BM6" s="475"/>
      <c r="BN6" s="475"/>
      <c r="BO6" s="475"/>
      <c r="BP6" s="475"/>
      <c r="BQ6" s="490"/>
      <c r="BR6" s="491"/>
      <c r="BS6" s="491"/>
      <c r="BT6" s="491"/>
      <c r="BU6" s="491"/>
      <c r="BV6" s="491"/>
      <c r="BW6" s="491"/>
      <c r="BX6" s="491"/>
      <c r="BY6" s="491"/>
      <c r="BZ6" s="491"/>
      <c r="CA6" s="491"/>
      <c r="CB6" s="491"/>
      <c r="CC6" s="491"/>
      <c r="CD6" s="491"/>
      <c r="CE6" s="491"/>
      <c r="CF6" s="491"/>
      <c r="CG6" s="492"/>
      <c r="CH6" s="493"/>
      <c r="CI6" s="494"/>
      <c r="CJ6" s="494"/>
      <c r="CK6" s="494"/>
      <c r="CL6" s="495"/>
      <c r="CM6" s="493"/>
      <c r="CN6" s="494"/>
      <c r="CO6" s="494"/>
      <c r="CP6" s="494"/>
      <c r="CQ6" s="495"/>
      <c r="CR6" s="493"/>
      <c r="CS6" s="494"/>
      <c r="CT6" s="494"/>
      <c r="CU6" s="494"/>
      <c r="CV6" s="495"/>
      <c r="CW6" s="493"/>
      <c r="CX6" s="494"/>
      <c r="CY6" s="494"/>
      <c r="CZ6" s="494"/>
      <c r="DA6" s="495"/>
      <c r="DB6" s="493"/>
      <c r="DC6" s="494"/>
      <c r="DD6" s="494"/>
      <c r="DE6" s="494"/>
      <c r="DF6" s="495"/>
      <c r="DG6" s="498"/>
      <c r="DH6" s="499"/>
      <c r="DI6" s="499"/>
      <c r="DJ6" s="499"/>
      <c r="DK6" s="500"/>
      <c r="DL6" s="498"/>
      <c r="DM6" s="499"/>
      <c r="DN6" s="499"/>
      <c r="DO6" s="499"/>
      <c r="DP6" s="500"/>
      <c r="DQ6" s="493"/>
      <c r="DR6" s="494"/>
      <c r="DS6" s="494"/>
      <c r="DT6" s="494"/>
      <c r="DU6" s="495"/>
      <c r="DV6" s="493"/>
      <c r="DW6" s="494"/>
      <c r="DX6" s="494"/>
      <c r="DY6" s="494"/>
      <c r="DZ6" s="497"/>
      <c r="EA6" s="477"/>
    </row>
    <row r="7" spans="1:131" s="478" customFormat="1" ht="26.25" customHeight="1" thickTop="1" x14ac:dyDescent="0.15">
      <c r="A7" s="501">
        <v>1</v>
      </c>
      <c r="B7" s="502" t="s">
        <v>322</v>
      </c>
      <c r="C7" s="503"/>
      <c r="D7" s="503"/>
      <c r="E7" s="503"/>
      <c r="F7" s="503"/>
      <c r="G7" s="503"/>
      <c r="H7" s="503"/>
      <c r="I7" s="503"/>
      <c r="J7" s="503"/>
      <c r="K7" s="503"/>
      <c r="L7" s="503"/>
      <c r="M7" s="503"/>
      <c r="N7" s="503"/>
      <c r="O7" s="503"/>
      <c r="P7" s="504"/>
      <c r="Q7" s="505">
        <v>157488</v>
      </c>
      <c r="R7" s="506"/>
      <c r="S7" s="506"/>
      <c r="T7" s="506"/>
      <c r="U7" s="506"/>
      <c r="V7" s="506">
        <v>151165</v>
      </c>
      <c r="W7" s="506"/>
      <c r="X7" s="506"/>
      <c r="Y7" s="506"/>
      <c r="Z7" s="506"/>
      <c r="AA7" s="506">
        <v>6322</v>
      </c>
      <c r="AB7" s="506"/>
      <c r="AC7" s="506"/>
      <c r="AD7" s="506"/>
      <c r="AE7" s="507"/>
      <c r="AF7" s="508">
        <v>5500</v>
      </c>
      <c r="AG7" s="509"/>
      <c r="AH7" s="509"/>
      <c r="AI7" s="509"/>
      <c r="AJ7" s="510"/>
      <c r="AK7" s="511">
        <v>307</v>
      </c>
      <c r="AL7" s="512"/>
      <c r="AM7" s="512"/>
      <c r="AN7" s="512"/>
      <c r="AO7" s="512"/>
      <c r="AP7" s="512">
        <v>192912</v>
      </c>
      <c r="AQ7" s="512"/>
      <c r="AR7" s="512"/>
      <c r="AS7" s="512"/>
      <c r="AT7" s="512"/>
      <c r="AU7" s="513"/>
      <c r="AV7" s="513"/>
      <c r="AW7" s="513"/>
      <c r="AX7" s="513"/>
      <c r="AY7" s="514"/>
      <c r="AZ7" s="474"/>
      <c r="BA7" s="474"/>
      <c r="BB7" s="474"/>
      <c r="BC7" s="474"/>
      <c r="BD7" s="474"/>
      <c r="BE7" s="475"/>
      <c r="BF7" s="475"/>
      <c r="BG7" s="475"/>
      <c r="BH7" s="475"/>
      <c r="BI7" s="475"/>
      <c r="BJ7" s="475"/>
      <c r="BK7" s="475"/>
      <c r="BL7" s="475"/>
      <c r="BM7" s="475"/>
      <c r="BN7" s="475"/>
      <c r="BO7" s="475"/>
      <c r="BP7" s="475"/>
      <c r="BQ7" s="501">
        <v>1</v>
      </c>
      <c r="BR7" s="515"/>
      <c r="BS7" s="516" t="s">
        <v>323</v>
      </c>
      <c r="BT7" s="517"/>
      <c r="BU7" s="517"/>
      <c r="BV7" s="517"/>
      <c r="BW7" s="517"/>
      <c r="BX7" s="517"/>
      <c r="BY7" s="517"/>
      <c r="BZ7" s="517"/>
      <c r="CA7" s="517"/>
      <c r="CB7" s="517"/>
      <c r="CC7" s="517"/>
      <c r="CD7" s="517"/>
      <c r="CE7" s="517"/>
      <c r="CF7" s="517"/>
      <c r="CG7" s="518"/>
      <c r="CH7" s="519">
        <v>24</v>
      </c>
      <c r="CI7" s="520"/>
      <c r="CJ7" s="520"/>
      <c r="CK7" s="520"/>
      <c r="CL7" s="521"/>
      <c r="CM7" s="519">
        <v>273</v>
      </c>
      <c r="CN7" s="520"/>
      <c r="CO7" s="520"/>
      <c r="CP7" s="520"/>
      <c r="CQ7" s="521"/>
      <c r="CR7" s="519">
        <v>10</v>
      </c>
      <c r="CS7" s="520"/>
      <c r="CT7" s="520"/>
      <c r="CU7" s="520"/>
      <c r="CV7" s="521"/>
      <c r="CW7" s="519" t="s">
        <v>324</v>
      </c>
      <c r="CX7" s="520"/>
      <c r="CY7" s="520"/>
      <c r="CZ7" s="520"/>
      <c r="DA7" s="521"/>
      <c r="DB7" s="519" t="s">
        <v>324</v>
      </c>
      <c r="DC7" s="520"/>
      <c r="DD7" s="520"/>
      <c r="DE7" s="520"/>
      <c r="DF7" s="521"/>
      <c r="DG7" s="519" t="s">
        <v>324</v>
      </c>
      <c r="DH7" s="520"/>
      <c r="DI7" s="520"/>
      <c r="DJ7" s="520"/>
      <c r="DK7" s="521"/>
      <c r="DL7" s="519" t="s">
        <v>324</v>
      </c>
      <c r="DM7" s="520"/>
      <c r="DN7" s="520"/>
      <c r="DO7" s="520"/>
      <c r="DP7" s="521"/>
      <c r="DQ7" s="519" t="s">
        <v>324</v>
      </c>
      <c r="DR7" s="520"/>
      <c r="DS7" s="520"/>
      <c r="DT7" s="520"/>
      <c r="DU7" s="521"/>
      <c r="DV7" s="516"/>
      <c r="DW7" s="517"/>
      <c r="DX7" s="517"/>
      <c r="DY7" s="517"/>
      <c r="DZ7" s="522"/>
      <c r="EA7" s="477"/>
    </row>
    <row r="8" spans="1:131" s="478" customFormat="1" ht="26.25" customHeight="1" x14ac:dyDescent="0.15">
      <c r="A8" s="523">
        <v>2</v>
      </c>
      <c r="B8" s="524" t="s">
        <v>325</v>
      </c>
      <c r="C8" s="525"/>
      <c r="D8" s="525"/>
      <c r="E8" s="525"/>
      <c r="F8" s="525"/>
      <c r="G8" s="525"/>
      <c r="H8" s="525"/>
      <c r="I8" s="525"/>
      <c r="J8" s="525"/>
      <c r="K8" s="525"/>
      <c r="L8" s="525"/>
      <c r="M8" s="525"/>
      <c r="N8" s="525"/>
      <c r="O8" s="525"/>
      <c r="P8" s="526"/>
      <c r="Q8" s="527">
        <v>543</v>
      </c>
      <c r="R8" s="528"/>
      <c r="S8" s="528"/>
      <c r="T8" s="528"/>
      <c r="U8" s="528"/>
      <c r="V8" s="528">
        <v>543</v>
      </c>
      <c r="W8" s="528"/>
      <c r="X8" s="528"/>
      <c r="Y8" s="528"/>
      <c r="Z8" s="528"/>
      <c r="AA8" s="528" t="s">
        <v>324</v>
      </c>
      <c r="AB8" s="528"/>
      <c r="AC8" s="528"/>
      <c r="AD8" s="528"/>
      <c r="AE8" s="529"/>
      <c r="AF8" s="530" t="s">
        <v>65</v>
      </c>
      <c r="AG8" s="531"/>
      <c r="AH8" s="531"/>
      <c r="AI8" s="531"/>
      <c r="AJ8" s="532"/>
      <c r="AK8" s="533">
        <v>534</v>
      </c>
      <c r="AL8" s="534"/>
      <c r="AM8" s="534"/>
      <c r="AN8" s="534"/>
      <c r="AO8" s="534"/>
      <c r="AP8" s="534" t="s">
        <v>324</v>
      </c>
      <c r="AQ8" s="534"/>
      <c r="AR8" s="534"/>
      <c r="AS8" s="534"/>
      <c r="AT8" s="534"/>
      <c r="AU8" s="535"/>
      <c r="AV8" s="535"/>
      <c r="AW8" s="535"/>
      <c r="AX8" s="535"/>
      <c r="AY8" s="536"/>
      <c r="AZ8" s="474"/>
      <c r="BA8" s="474"/>
      <c r="BB8" s="474"/>
      <c r="BC8" s="474"/>
      <c r="BD8" s="474"/>
      <c r="BE8" s="475"/>
      <c r="BF8" s="475"/>
      <c r="BG8" s="475"/>
      <c r="BH8" s="475"/>
      <c r="BI8" s="475"/>
      <c r="BJ8" s="475"/>
      <c r="BK8" s="475"/>
      <c r="BL8" s="475"/>
      <c r="BM8" s="475"/>
      <c r="BN8" s="475"/>
      <c r="BO8" s="475"/>
      <c r="BP8" s="475"/>
      <c r="BQ8" s="523">
        <v>2</v>
      </c>
      <c r="BR8" s="537"/>
      <c r="BS8" s="538" t="s">
        <v>326</v>
      </c>
      <c r="BT8" s="539"/>
      <c r="BU8" s="539"/>
      <c r="BV8" s="539"/>
      <c r="BW8" s="539"/>
      <c r="BX8" s="539"/>
      <c r="BY8" s="539"/>
      <c r="BZ8" s="539"/>
      <c r="CA8" s="539"/>
      <c r="CB8" s="539"/>
      <c r="CC8" s="539"/>
      <c r="CD8" s="539"/>
      <c r="CE8" s="539"/>
      <c r="CF8" s="539"/>
      <c r="CG8" s="540"/>
      <c r="CH8" s="541">
        <v>6</v>
      </c>
      <c r="CI8" s="542"/>
      <c r="CJ8" s="542"/>
      <c r="CK8" s="542"/>
      <c r="CL8" s="543"/>
      <c r="CM8" s="541">
        <v>173</v>
      </c>
      <c r="CN8" s="542"/>
      <c r="CO8" s="542"/>
      <c r="CP8" s="542"/>
      <c r="CQ8" s="543"/>
      <c r="CR8" s="541">
        <v>100</v>
      </c>
      <c r="CS8" s="542"/>
      <c r="CT8" s="542"/>
      <c r="CU8" s="542"/>
      <c r="CV8" s="543"/>
      <c r="CW8" s="541" t="s">
        <v>324</v>
      </c>
      <c r="CX8" s="542"/>
      <c r="CY8" s="542"/>
      <c r="CZ8" s="542"/>
      <c r="DA8" s="543"/>
      <c r="DB8" s="541" t="s">
        <v>324</v>
      </c>
      <c r="DC8" s="542"/>
      <c r="DD8" s="542"/>
      <c r="DE8" s="542"/>
      <c r="DF8" s="543"/>
      <c r="DG8" s="541" t="s">
        <v>324</v>
      </c>
      <c r="DH8" s="542"/>
      <c r="DI8" s="542"/>
      <c r="DJ8" s="542"/>
      <c r="DK8" s="543"/>
      <c r="DL8" s="541" t="s">
        <v>324</v>
      </c>
      <c r="DM8" s="542"/>
      <c r="DN8" s="542"/>
      <c r="DO8" s="542"/>
      <c r="DP8" s="543"/>
      <c r="DQ8" s="541" t="s">
        <v>324</v>
      </c>
      <c r="DR8" s="542"/>
      <c r="DS8" s="542"/>
      <c r="DT8" s="542"/>
      <c r="DU8" s="543"/>
      <c r="DV8" s="538"/>
      <c r="DW8" s="539"/>
      <c r="DX8" s="539"/>
      <c r="DY8" s="539"/>
      <c r="DZ8" s="544"/>
      <c r="EA8" s="477"/>
    </row>
    <row r="9" spans="1:131" s="478" customFormat="1" ht="26.25" customHeight="1" x14ac:dyDescent="0.15">
      <c r="A9" s="523">
        <v>3</v>
      </c>
      <c r="B9" s="524" t="s">
        <v>327</v>
      </c>
      <c r="C9" s="525"/>
      <c r="D9" s="525"/>
      <c r="E9" s="525"/>
      <c r="F9" s="525"/>
      <c r="G9" s="525"/>
      <c r="H9" s="525"/>
      <c r="I9" s="525"/>
      <c r="J9" s="525"/>
      <c r="K9" s="525"/>
      <c r="L9" s="525"/>
      <c r="M9" s="525"/>
      <c r="N9" s="525"/>
      <c r="O9" s="525"/>
      <c r="P9" s="526"/>
      <c r="Q9" s="527">
        <v>1544</v>
      </c>
      <c r="R9" s="528"/>
      <c r="S9" s="528"/>
      <c r="T9" s="528"/>
      <c r="U9" s="528"/>
      <c r="V9" s="528">
        <v>1379</v>
      </c>
      <c r="W9" s="528"/>
      <c r="X9" s="528"/>
      <c r="Y9" s="528"/>
      <c r="Z9" s="528"/>
      <c r="AA9" s="528">
        <v>166</v>
      </c>
      <c r="AB9" s="528"/>
      <c r="AC9" s="528"/>
      <c r="AD9" s="528"/>
      <c r="AE9" s="529"/>
      <c r="AF9" s="530" t="s">
        <v>65</v>
      </c>
      <c r="AG9" s="531"/>
      <c r="AH9" s="531"/>
      <c r="AI9" s="531"/>
      <c r="AJ9" s="532"/>
      <c r="AK9" s="533">
        <v>356</v>
      </c>
      <c r="AL9" s="534"/>
      <c r="AM9" s="534"/>
      <c r="AN9" s="534"/>
      <c r="AO9" s="534"/>
      <c r="AP9" s="534">
        <v>7188</v>
      </c>
      <c r="AQ9" s="534"/>
      <c r="AR9" s="534"/>
      <c r="AS9" s="534"/>
      <c r="AT9" s="534"/>
      <c r="AU9" s="535"/>
      <c r="AV9" s="535"/>
      <c r="AW9" s="535"/>
      <c r="AX9" s="535"/>
      <c r="AY9" s="536"/>
      <c r="AZ9" s="474"/>
      <c r="BA9" s="474"/>
      <c r="BB9" s="474"/>
      <c r="BC9" s="474"/>
      <c r="BD9" s="474"/>
      <c r="BE9" s="475"/>
      <c r="BF9" s="475"/>
      <c r="BG9" s="475"/>
      <c r="BH9" s="475"/>
      <c r="BI9" s="475"/>
      <c r="BJ9" s="475"/>
      <c r="BK9" s="475"/>
      <c r="BL9" s="475"/>
      <c r="BM9" s="475"/>
      <c r="BN9" s="475"/>
      <c r="BO9" s="475"/>
      <c r="BP9" s="475"/>
      <c r="BQ9" s="523">
        <v>3</v>
      </c>
      <c r="BR9" s="537"/>
      <c r="BS9" s="538" t="s">
        <v>328</v>
      </c>
      <c r="BT9" s="539"/>
      <c r="BU9" s="539"/>
      <c r="BV9" s="539"/>
      <c r="BW9" s="539"/>
      <c r="BX9" s="539"/>
      <c r="BY9" s="539"/>
      <c r="BZ9" s="539"/>
      <c r="CA9" s="539"/>
      <c r="CB9" s="539"/>
      <c r="CC9" s="539"/>
      <c r="CD9" s="539"/>
      <c r="CE9" s="539"/>
      <c r="CF9" s="539"/>
      <c r="CG9" s="540"/>
      <c r="CH9" s="541">
        <v>-12</v>
      </c>
      <c r="CI9" s="542"/>
      <c r="CJ9" s="542"/>
      <c r="CK9" s="542"/>
      <c r="CL9" s="543"/>
      <c r="CM9" s="541">
        <v>70</v>
      </c>
      <c r="CN9" s="542"/>
      <c r="CO9" s="542"/>
      <c r="CP9" s="542"/>
      <c r="CQ9" s="543"/>
      <c r="CR9" s="541">
        <v>50</v>
      </c>
      <c r="CS9" s="542"/>
      <c r="CT9" s="542"/>
      <c r="CU9" s="542"/>
      <c r="CV9" s="543"/>
      <c r="CW9" s="541" t="s">
        <v>324</v>
      </c>
      <c r="CX9" s="542"/>
      <c r="CY9" s="542"/>
      <c r="CZ9" s="542"/>
      <c r="DA9" s="543"/>
      <c r="DB9" s="541" t="s">
        <v>324</v>
      </c>
      <c r="DC9" s="542"/>
      <c r="DD9" s="542"/>
      <c r="DE9" s="542"/>
      <c r="DF9" s="543"/>
      <c r="DG9" s="541" t="s">
        <v>324</v>
      </c>
      <c r="DH9" s="542"/>
      <c r="DI9" s="542"/>
      <c r="DJ9" s="542"/>
      <c r="DK9" s="543"/>
      <c r="DL9" s="541" t="s">
        <v>324</v>
      </c>
      <c r="DM9" s="542"/>
      <c r="DN9" s="542"/>
      <c r="DO9" s="542"/>
      <c r="DP9" s="543"/>
      <c r="DQ9" s="541" t="s">
        <v>324</v>
      </c>
      <c r="DR9" s="542"/>
      <c r="DS9" s="542"/>
      <c r="DT9" s="542"/>
      <c r="DU9" s="543"/>
      <c r="DV9" s="538"/>
      <c r="DW9" s="539"/>
      <c r="DX9" s="539"/>
      <c r="DY9" s="539"/>
      <c r="DZ9" s="544"/>
      <c r="EA9" s="477"/>
    </row>
    <row r="10" spans="1:131" s="478" customFormat="1" ht="26.25" customHeight="1" x14ac:dyDescent="0.15">
      <c r="A10" s="523">
        <v>4</v>
      </c>
      <c r="B10" s="524" t="s">
        <v>329</v>
      </c>
      <c r="C10" s="525"/>
      <c r="D10" s="525"/>
      <c r="E10" s="525"/>
      <c r="F10" s="525"/>
      <c r="G10" s="525"/>
      <c r="H10" s="525"/>
      <c r="I10" s="525"/>
      <c r="J10" s="525"/>
      <c r="K10" s="525"/>
      <c r="L10" s="525"/>
      <c r="M10" s="525"/>
      <c r="N10" s="525"/>
      <c r="O10" s="525"/>
      <c r="P10" s="526"/>
      <c r="Q10" s="527">
        <v>68</v>
      </c>
      <c r="R10" s="528"/>
      <c r="S10" s="528"/>
      <c r="T10" s="528"/>
      <c r="U10" s="528"/>
      <c r="V10" s="528">
        <v>6</v>
      </c>
      <c r="W10" s="528"/>
      <c r="X10" s="528"/>
      <c r="Y10" s="528"/>
      <c r="Z10" s="528"/>
      <c r="AA10" s="528">
        <v>62</v>
      </c>
      <c r="AB10" s="528"/>
      <c r="AC10" s="528"/>
      <c r="AD10" s="528"/>
      <c r="AE10" s="529"/>
      <c r="AF10" s="530" t="s">
        <v>65</v>
      </c>
      <c r="AG10" s="531"/>
      <c r="AH10" s="531"/>
      <c r="AI10" s="531"/>
      <c r="AJ10" s="532"/>
      <c r="AK10" s="533" t="s">
        <v>324</v>
      </c>
      <c r="AL10" s="534"/>
      <c r="AM10" s="534"/>
      <c r="AN10" s="534"/>
      <c r="AO10" s="534"/>
      <c r="AP10" s="534">
        <v>130</v>
      </c>
      <c r="AQ10" s="534"/>
      <c r="AR10" s="534"/>
      <c r="AS10" s="534"/>
      <c r="AT10" s="534"/>
      <c r="AU10" s="535"/>
      <c r="AV10" s="535"/>
      <c r="AW10" s="535"/>
      <c r="AX10" s="535"/>
      <c r="AY10" s="536"/>
      <c r="AZ10" s="474"/>
      <c r="BA10" s="474"/>
      <c r="BB10" s="474"/>
      <c r="BC10" s="474"/>
      <c r="BD10" s="474"/>
      <c r="BE10" s="475"/>
      <c r="BF10" s="475"/>
      <c r="BG10" s="475"/>
      <c r="BH10" s="475"/>
      <c r="BI10" s="475"/>
      <c r="BJ10" s="475"/>
      <c r="BK10" s="475"/>
      <c r="BL10" s="475"/>
      <c r="BM10" s="475"/>
      <c r="BN10" s="475"/>
      <c r="BO10" s="475"/>
      <c r="BP10" s="475"/>
      <c r="BQ10" s="523">
        <v>4</v>
      </c>
      <c r="BR10" s="537"/>
      <c r="BS10" s="538" t="s">
        <v>330</v>
      </c>
      <c r="BT10" s="539"/>
      <c r="BU10" s="539"/>
      <c r="BV10" s="539"/>
      <c r="BW10" s="539"/>
      <c r="BX10" s="539"/>
      <c r="BY10" s="539"/>
      <c r="BZ10" s="539"/>
      <c r="CA10" s="539"/>
      <c r="CB10" s="539"/>
      <c r="CC10" s="539"/>
      <c r="CD10" s="539"/>
      <c r="CE10" s="539"/>
      <c r="CF10" s="539"/>
      <c r="CG10" s="540"/>
      <c r="CH10" s="541">
        <v>28</v>
      </c>
      <c r="CI10" s="542"/>
      <c r="CJ10" s="542"/>
      <c r="CK10" s="542"/>
      <c r="CL10" s="543"/>
      <c r="CM10" s="541">
        <v>429</v>
      </c>
      <c r="CN10" s="542"/>
      <c r="CO10" s="542"/>
      <c r="CP10" s="542"/>
      <c r="CQ10" s="543"/>
      <c r="CR10" s="541">
        <v>50</v>
      </c>
      <c r="CS10" s="542"/>
      <c r="CT10" s="542"/>
      <c r="CU10" s="542"/>
      <c r="CV10" s="543"/>
      <c r="CW10" s="541">
        <v>94</v>
      </c>
      <c r="CX10" s="542"/>
      <c r="CY10" s="542"/>
      <c r="CZ10" s="542"/>
      <c r="DA10" s="543"/>
      <c r="DB10" s="541" t="s">
        <v>324</v>
      </c>
      <c r="DC10" s="542"/>
      <c r="DD10" s="542"/>
      <c r="DE10" s="542"/>
      <c r="DF10" s="543"/>
      <c r="DG10" s="541" t="s">
        <v>324</v>
      </c>
      <c r="DH10" s="542"/>
      <c r="DI10" s="542"/>
      <c r="DJ10" s="542"/>
      <c r="DK10" s="543"/>
      <c r="DL10" s="541" t="s">
        <v>324</v>
      </c>
      <c r="DM10" s="542"/>
      <c r="DN10" s="542"/>
      <c r="DO10" s="542"/>
      <c r="DP10" s="543"/>
      <c r="DQ10" s="541" t="s">
        <v>324</v>
      </c>
      <c r="DR10" s="542"/>
      <c r="DS10" s="542"/>
      <c r="DT10" s="542"/>
      <c r="DU10" s="543"/>
      <c r="DV10" s="538"/>
      <c r="DW10" s="539"/>
      <c r="DX10" s="539"/>
      <c r="DY10" s="539"/>
      <c r="DZ10" s="544"/>
      <c r="EA10" s="477"/>
    </row>
    <row r="11" spans="1:131" s="478" customFormat="1" ht="26.25" customHeight="1" x14ac:dyDescent="0.15">
      <c r="A11" s="523">
        <v>5</v>
      </c>
      <c r="B11" s="524"/>
      <c r="C11" s="525"/>
      <c r="D11" s="525"/>
      <c r="E11" s="525"/>
      <c r="F11" s="525"/>
      <c r="G11" s="525"/>
      <c r="H11" s="525"/>
      <c r="I11" s="525"/>
      <c r="J11" s="525"/>
      <c r="K11" s="525"/>
      <c r="L11" s="525"/>
      <c r="M11" s="525"/>
      <c r="N11" s="525"/>
      <c r="O11" s="525"/>
      <c r="P11" s="526"/>
      <c r="Q11" s="527"/>
      <c r="R11" s="528"/>
      <c r="S11" s="528"/>
      <c r="T11" s="528"/>
      <c r="U11" s="528"/>
      <c r="V11" s="528"/>
      <c r="W11" s="528"/>
      <c r="X11" s="528"/>
      <c r="Y11" s="528"/>
      <c r="Z11" s="528"/>
      <c r="AA11" s="528"/>
      <c r="AB11" s="528"/>
      <c r="AC11" s="528"/>
      <c r="AD11" s="528"/>
      <c r="AE11" s="529"/>
      <c r="AF11" s="530"/>
      <c r="AG11" s="531"/>
      <c r="AH11" s="531"/>
      <c r="AI11" s="531"/>
      <c r="AJ11" s="532"/>
      <c r="AK11" s="533"/>
      <c r="AL11" s="534"/>
      <c r="AM11" s="534"/>
      <c r="AN11" s="534"/>
      <c r="AO11" s="534"/>
      <c r="AP11" s="534"/>
      <c r="AQ11" s="534"/>
      <c r="AR11" s="534"/>
      <c r="AS11" s="534"/>
      <c r="AT11" s="534"/>
      <c r="AU11" s="535"/>
      <c r="AV11" s="535"/>
      <c r="AW11" s="535"/>
      <c r="AX11" s="535"/>
      <c r="AY11" s="536"/>
      <c r="AZ11" s="474"/>
      <c r="BA11" s="474"/>
      <c r="BB11" s="474"/>
      <c r="BC11" s="474"/>
      <c r="BD11" s="474"/>
      <c r="BE11" s="475"/>
      <c r="BF11" s="475"/>
      <c r="BG11" s="475"/>
      <c r="BH11" s="475"/>
      <c r="BI11" s="475"/>
      <c r="BJ11" s="475"/>
      <c r="BK11" s="475"/>
      <c r="BL11" s="475"/>
      <c r="BM11" s="475"/>
      <c r="BN11" s="475"/>
      <c r="BO11" s="475"/>
      <c r="BP11" s="475"/>
      <c r="BQ11" s="523">
        <v>5</v>
      </c>
      <c r="BR11" s="537"/>
      <c r="BS11" s="538"/>
      <c r="BT11" s="539"/>
      <c r="BU11" s="539"/>
      <c r="BV11" s="539"/>
      <c r="BW11" s="539"/>
      <c r="BX11" s="539"/>
      <c r="BY11" s="539"/>
      <c r="BZ11" s="539"/>
      <c r="CA11" s="539"/>
      <c r="CB11" s="539"/>
      <c r="CC11" s="539"/>
      <c r="CD11" s="539"/>
      <c r="CE11" s="539"/>
      <c r="CF11" s="539"/>
      <c r="CG11" s="540"/>
      <c r="CH11" s="541"/>
      <c r="CI11" s="542"/>
      <c r="CJ11" s="542"/>
      <c r="CK11" s="542"/>
      <c r="CL11" s="543"/>
      <c r="CM11" s="541"/>
      <c r="CN11" s="542"/>
      <c r="CO11" s="542"/>
      <c r="CP11" s="542"/>
      <c r="CQ11" s="543"/>
      <c r="CR11" s="541"/>
      <c r="CS11" s="542"/>
      <c r="CT11" s="542"/>
      <c r="CU11" s="542"/>
      <c r="CV11" s="543"/>
      <c r="CW11" s="541"/>
      <c r="CX11" s="542"/>
      <c r="CY11" s="542"/>
      <c r="CZ11" s="542"/>
      <c r="DA11" s="543"/>
      <c r="DB11" s="541"/>
      <c r="DC11" s="542"/>
      <c r="DD11" s="542"/>
      <c r="DE11" s="542"/>
      <c r="DF11" s="543"/>
      <c r="DG11" s="541"/>
      <c r="DH11" s="542"/>
      <c r="DI11" s="542"/>
      <c r="DJ11" s="542"/>
      <c r="DK11" s="543"/>
      <c r="DL11" s="541"/>
      <c r="DM11" s="542"/>
      <c r="DN11" s="542"/>
      <c r="DO11" s="542"/>
      <c r="DP11" s="543"/>
      <c r="DQ11" s="541"/>
      <c r="DR11" s="542"/>
      <c r="DS11" s="542"/>
      <c r="DT11" s="542"/>
      <c r="DU11" s="543"/>
      <c r="DV11" s="538"/>
      <c r="DW11" s="539"/>
      <c r="DX11" s="539"/>
      <c r="DY11" s="539"/>
      <c r="DZ11" s="544"/>
      <c r="EA11" s="477"/>
    </row>
    <row r="12" spans="1:131" s="478" customFormat="1" ht="26.25" customHeight="1" x14ac:dyDescent="0.15">
      <c r="A12" s="523">
        <v>6</v>
      </c>
      <c r="B12" s="524"/>
      <c r="C12" s="525"/>
      <c r="D12" s="525"/>
      <c r="E12" s="525"/>
      <c r="F12" s="525"/>
      <c r="G12" s="525"/>
      <c r="H12" s="525"/>
      <c r="I12" s="525"/>
      <c r="J12" s="525"/>
      <c r="K12" s="525"/>
      <c r="L12" s="525"/>
      <c r="M12" s="525"/>
      <c r="N12" s="525"/>
      <c r="O12" s="525"/>
      <c r="P12" s="526"/>
      <c r="Q12" s="527"/>
      <c r="R12" s="528"/>
      <c r="S12" s="528"/>
      <c r="T12" s="528"/>
      <c r="U12" s="528"/>
      <c r="V12" s="528"/>
      <c r="W12" s="528"/>
      <c r="X12" s="528"/>
      <c r="Y12" s="528"/>
      <c r="Z12" s="528"/>
      <c r="AA12" s="528"/>
      <c r="AB12" s="528"/>
      <c r="AC12" s="528"/>
      <c r="AD12" s="528"/>
      <c r="AE12" s="529"/>
      <c r="AF12" s="530"/>
      <c r="AG12" s="531"/>
      <c r="AH12" s="531"/>
      <c r="AI12" s="531"/>
      <c r="AJ12" s="532"/>
      <c r="AK12" s="533"/>
      <c r="AL12" s="534"/>
      <c r="AM12" s="534"/>
      <c r="AN12" s="534"/>
      <c r="AO12" s="534"/>
      <c r="AP12" s="534"/>
      <c r="AQ12" s="534"/>
      <c r="AR12" s="534"/>
      <c r="AS12" s="534"/>
      <c r="AT12" s="534"/>
      <c r="AU12" s="535"/>
      <c r="AV12" s="535"/>
      <c r="AW12" s="535"/>
      <c r="AX12" s="535"/>
      <c r="AY12" s="536"/>
      <c r="AZ12" s="474"/>
      <c r="BA12" s="474"/>
      <c r="BB12" s="474"/>
      <c r="BC12" s="474"/>
      <c r="BD12" s="474"/>
      <c r="BE12" s="475"/>
      <c r="BF12" s="475"/>
      <c r="BG12" s="475"/>
      <c r="BH12" s="475"/>
      <c r="BI12" s="475"/>
      <c r="BJ12" s="475"/>
      <c r="BK12" s="475"/>
      <c r="BL12" s="475"/>
      <c r="BM12" s="475"/>
      <c r="BN12" s="475"/>
      <c r="BO12" s="475"/>
      <c r="BP12" s="475"/>
      <c r="BQ12" s="523">
        <v>6</v>
      </c>
      <c r="BR12" s="537"/>
      <c r="BS12" s="538"/>
      <c r="BT12" s="539"/>
      <c r="BU12" s="539"/>
      <c r="BV12" s="539"/>
      <c r="BW12" s="539"/>
      <c r="BX12" s="539"/>
      <c r="BY12" s="539"/>
      <c r="BZ12" s="539"/>
      <c r="CA12" s="539"/>
      <c r="CB12" s="539"/>
      <c r="CC12" s="539"/>
      <c r="CD12" s="539"/>
      <c r="CE12" s="539"/>
      <c r="CF12" s="539"/>
      <c r="CG12" s="540"/>
      <c r="CH12" s="541"/>
      <c r="CI12" s="542"/>
      <c r="CJ12" s="542"/>
      <c r="CK12" s="542"/>
      <c r="CL12" s="543"/>
      <c r="CM12" s="541"/>
      <c r="CN12" s="542"/>
      <c r="CO12" s="542"/>
      <c r="CP12" s="542"/>
      <c r="CQ12" s="543"/>
      <c r="CR12" s="541"/>
      <c r="CS12" s="542"/>
      <c r="CT12" s="542"/>
      <c r="CU12" s="542"/>
      <c r="CV12" s="543"/>
      <c r="CW12" s="541"/>
      <c r="CX12" s="542"/>
      <c r="CY12" s="542"/>
      <c r="CZ12" s="542"/>
      <c r="DA12" s="543"/>
      <c r="DB12" s="541"/>
      <c r="DC12" s="542"/>
      <c r="DD12" s="542"/>
      <c r="DE12" s="542"/>
      <c r="DF12" s="543"/>
      <c r="DG12" s="541"/>
      <c r="DH12" s="542"/>
      <c r="DI12" s="542"/>
      <c r="DJ12" s="542"/>
      <c r="DK12" s="543"/>
      <c r="DL12" s="541"/>
      <c r="DM12" s="542"/>
      <c r="DN12" s="542"/>
      <c r="DO12" s="542"/>
      <c r="DP12" s="543"/>
      <c r="DQ12" s="541"/>
      <c r="DR12" s="542"/>
      <c r="DS12" s="542"/>
      <c r="DT12" s="542"/>
      <c r="DU12" s="543"/>
      <c r="DV12" s="538"/>
      <c r="DW12" s="539"/>
      <c r="DX12" s="539"/>
      <c r="DY12" s="539"/>
      <c r="DZ12" s="544"/>
      <c r="EA12" s="477"/>
    </row>
    <row r="13" spans="1:131" s="478" customFormat="1" ht="26.25" customHeight="1" x14ac:dyDescent="0.15">
      <c r="A13" s="523">
        <v>7</v>
      </c>
      <c r="B13" s="524"/>
      <c r="C13" s="525"/>
      <c r="D13" s="525"/>
      <c r="E13" s="525"/>
      <c r="F13" s="525"/>
      <c r="G13" s="525"/>
      <c r="H13" s="525"/>
      <c r="I13" s="525"/>
      <c r="J13" s="525"/>
      <c r="K13" s="525"/>
      <c r="L13" s="525"/>
      <c r="M13" s="525"/>
      <c r="N13" s="525"/>
      <c r="O13" s="525"/>
      <c r="P13" s="526"/>
      <c r="Q13" s="527"/>
      <c r="R13" s="528"/>
      <c r="S13" s="528"/>
      <c r="T13" s="528"/>
      <c r="U13" s="528"/>
      <c r="V13" s="528"/>
      <c r="W13" s="528"/>
      <c r="X13" s="528"/>
      <c r="Y13" s="528"/>
      <c r="Z13" s="528"/>
      <c r="AA13" s="528"/>
      <c r="AB13" s="528"/>
      <c r="AC13" s="528"/>
      <c r="AD13" s="528"/>
      <c r="AE13" s="529"/>
      <c r="AF13" s="530"/>
      <c r="AG13" s="531"/>
      <c r="AH13" s="531"/>
      <c r="AI13" s="531"/>
      <c r="AJ13" s="532"/>
      <c r="AK13" s="533"/>
      <c r="AL13" s="534"/>
      <c r="AM13" s="534"/>
      <c r="AN13" s="534"/>
      <c r="AO13" s="534"/>
      <c r="AP13" s="534"/>
      <c r="AQ13" s="534"/>
      <c r="AR13" s="534"/>
      <c r="AS13" s="534"/>
      <c r="AT13" s="534"/>
      <c r="AU13" s="535"/>
      <c r="AV13" s="535"/>
      <c r="AW13" s="535"/>
      <c r="AX13" s="535"/>
      <c r="AY13" s="536"/>
      <c r="AZ13" s="474"/>
      <c r="BA13" s="474"/>
      <c r="BB13" s="474"/>
      <c r="BC13" s="474"/>
      <c r="BD13" s="474"/>
      <c r="BE13" s="475"/>
      <c r="BF13" s="475"/>
      <c r="BG13" s="475"/>
      <c r="BH13" s="475"/>
      <c r="BI13" s="475"/>
      <c r="BJ13" s="475"/>
      <c r="BK13" s="475"/>
      <c r="BL13" s="475"/>
      <c r="BM13" s="475"/>
      <c r="BN13" s="475"/>
      <c r="BO13" s="475"/>
      <c r="BP13" s="475"/>
      <c r="BQ13" s="523">
        <v>7</v>
      </c>
      <c r="BR13" s="537"/>
      <c r="BS13" s="538"/>
      <c r="BT13" s="539"/>
      <c r="BU13" s="539"/>
      <c r="BV13" s="539"/>
      <c r="BW13" s="539"/>
      <c r="BX13" s="539"/>
      <c r="BY13" s="539"/>
      <c r="BZ13" s="539"/>
      <c r="CA13" s="539"/>
      <c r="CB13" s="539"/>
      <c r="CC13" s="539"/>
      <c r="CD13" s="539"/>
      <c r="CE13" s="539"/>
      <c r="CF13" s="539"/>
      <c r="CG13" s="540"/>
      <c r="CH13" s="541"/>
      <c r="CI13" s="542"/>
      <c r="CJ13" s="542"/>
      <c r="CK13" s="542"/>
      <c r="CL13" s="543"/>
      <c r="CM13" s="541"/>
      <c r="CN13" s="542"/>
      <c r="CO13" s="542"/>
      <c r="CP13" s="542"/>
      <c r="CQ13" s="543"/>
      <c r="CR13" s="541"/>
      <c r="CS13" s="542"/>
      <c r="CT13" s="542"/>
      <c r="CU13" s="542"/>
      <c r="CV13" s="543"/>
      <c r="CW13" s="541"/>
      <c r="CX13" s="542"/>
      <c r="CY13" s="542"/>
      <c r="CZ13" s="542"/>
      <c r="DA13" s="543"/>
      <c r="DB13" s="541"/>
      <c r="DC13" s="542"/>
      <c r="DD13" s="542"/>
      <c r="DE13" s="542"/>
      <c r="DF13" s="543"/>
      <c r="DG13" s="541"/>
      <c r="DH13" s="542"/>
      <c r="DI13" s="542"/>
      <c r="DJ13" s="542"/>
      <c r="DK13" s="543"/>
      <c r="DL13" s="541"/>
      <c r="DM13" s="542"/>
      <c r="DN13" s="542"/>
      <c r="DO13" s="542"/>
      <c r="DP13" s="543"/>
      <c r="DQ13" s="541"/>
      <c r="DR13" s="542"/>
      <c r="DS13" s="542"/>
      <c r="DT13" s="542"/>
      <c r="DU13" s="543"/>
      <c r="DV13" s="538"/>
      <c r="DW13" s="539"/>
      <c r="DX13" s="539"/>
      <c r="DY13" s="539"/>
      <c r="DZ13" s="544"/>
      <c r="EA13" s="477"/>
    </row>
    <row r="14" spans="1:131" s="478" customFormat="1" ht="26.25" customHeight="1" x14ac:dyDescent="0.15">
      <c r="A14" s="523">
        <v>8</v>
      </c>
      <c r="B14" s="524"/>
      <c r="C14" s="525"/>
      <c r="D14" s="525"/>
      <c r="E14" s="525"/>
      <c r="F14" s="525"/>
      <c r="G14" s="525"/>
      <c r="H14" s="525"/>
      <c r="I14" s="525"/>
      <c r="J14" s="525"/>
      <c r="K14" s="525"/>
      <c r="L14" s="525"/>
      <c r="M14" s="525"/>
      <c r="N14" s="525"/>
      <c r="O14" s="525"/>
      <c r="P14" s="526"/>
      <c r="Q14" s="527"/>
      <c r="R14" s="528"/>
      <c r="S14" s="528"/>
      <c r="T14" s="528"/>
      <c r="U14" s="528"/>
      <c r="V14" s="528"/>
      <c r="W14" s="528"/>
      <c r="X14" s="528"/>
      <c r="Y14" s="528"/>
      <c r="Z14" s="528"/>
      <c r="AA14" s="528"/>
      <c r="AB14" s="528"/>
      <c r="AC14" s="528"/>
      <c r="AD14" s="528"/>
      <c r="AE14" s="529"/>
      <c r="AF14" s="530"/>
      <c r="AG14" s="531"/>
      <c r="AH14" s="531"/>
      <c r="AI14" s="531"/>
      <c r="AJ14" s="532"/>
      <c r="AK14" s="533"/>
      <c r="AL14" s="534"/>
      <c r="AM14" s="534"/>
      <c r="AN14" s="534"/>
      <c r="AO14" s="534"/>
      <c r="AP14" s="534"/>
      <c r="AQ14" s="534"/>
      <c r="AR14" s="534"/>
      <c r="AS14" s="534"/>
      <c r="AT14" s="534"/>
      <c r="AU14" s="535"/>
      <c r="AV14" s="535"/>
      <c r="AW14" s="535"/>
      <c r="AX14" s="535"/>
      <c r="AY14" s="536"/>
      <c r="AZ14" s="474"/>
      <c r="BA14" s="474"/>
      <c r="BB14" s="474"/>
      <c r="BC14" s="474"/>
      <c r="BD14" s="474"/>
      <c r="BE14" s="475"/>
      <c r="BF14" s="475"/>
      <c r="BG14" s="475"/>
      <c r="BH14" s="475"/>
      <c r="BI14" s="475"/>
      <c r="BJ14" s="475"/>
      <c r="BK14" s="475"/>
      <c r="BL14" s="475"/>
      <c r="BM14" s="475"/>
      <c r="BN14" s="475"/>
      <c r="BO14" s="475"/>
      <c r="BP14" s="475"/>
      <c r="BQ14" s="523">
        <v>8</v>
      </c>
      <c r="BR14" s="537"/>
      <c r="BS14" s="538"/>
      <c r="BT14" s="539"/>
      <c r="BU14" s="539"/>
      <c r="BV14" s="539"/>
      <c r="BW14" s="539"/>
      <c r="BX14" s="539"/>
      <c r="BY14" s="539"/>
      <c r="BZ14" s="539"/>
      <c r="CA14" s="539"/>
      <c r="CB14" s="539"/>
      <c r="CC14" s="539"/>
      <c r="CD14" s="539"/>
      <c r="CE14" s="539"/>
      <c r="CF14" s="539"/>
      <c r="CG14" s="540"/>
      <c r="CH14" s="541"/>
      <c r="CI14" s="542"/>
      <c r="CJ14" s="542"/>
      <c r="CK14" s="542"/>
      <c r="CL14" s="543"/>
      <c r="CM14" s="541"/>
      <c r="CN14" s="542"/>
      <c r="CO14" s="542"/>
      <c r="CP14" s="542"/>
      <c r="CQ14" s="543"/>
      <c r="CR14" s="541"/>
      <c r="CS14" s="542"/>
      <c r="CT14" s="542"/>
      <c r="CU14" s="542"/>
      <c r="CV14" s="543"/>
      <c r="CW14" s="541"/>
      <c r="CX14" s="542"/>
      <c r="CY14" s="542"/>
      <c r="CZ14" s="542"/>
      <c r="DA14" s="543"/>
      <c r="DB14" s="541"/>
      <c r="DC14" s="542"/>
      <c r="DD14" s="542"/>
      <c r="DE14" s="542"/>
      <c r="DF14" s="543"/>
      <c r="DG14" s="541"/>
      <c r="DH14" s="542"/>
      <c r="DI14" s="542"/>
      <c r="DJ14" s="542"/>
      <c r="DK14" s="543"/>
      <c r="DL14" s="541"/>
      <c r="DM14" s="542"/>
      <c r="DN14" s="542"/>
      <c r="DO14" s="542"/>
      <c r="DP14" s="543"/>
      <c r="DQ14" s="541"/>
      <c r="DR14" s="542"/>
      <c r="DS14" s="542"/>
      <c r="DT14" s="542"/>
      <c r="DU14" s="543"/>
      <c r="DV14" s="538"/>
      <c r="DW14" s="539"/>
      <c r="DX14" s="539"/>
      <c r="DY14" s="539"/>
      <c r="DZ14" s="544"/>
      <c r="EA14" s="477"/>
    </row>
    <row r="15" spans="1:131" s="478" customFormat="1" ht="26.25" customHeight="1" x14ac:dyDescent="0.15">
      <c r="A15" s="523">
        <v>9</v>
      </c>
      <c r="B15" s="524"/>
      <c r="C15" s="525"/>
      <c r="D15" s="525"/>
      <c r="E15" s="525"/>
      <c r="F15" s="525"/>
      <c r="G15" s="525"/>
      <c r="H15" s="525"/>
      <c r="I15" s="525"/>
      <c r="J15" s="525"/>
      <c r="K15" s="525"/>
      <c r="L15" s="525"/>
      <c r="M15" s="525"/>
      <c r="N15" s="525"/>
      <c r="O15" s="525"/>
      <c r="P15" s="526"/>
      <c r="Q15" s="527"/>
      <c r="R15" s="528"/>
      <c r="S15" s="528"/>
      <c r="T15" s="528"/>
      <c r="U15" s="528"/>
      <c r="V15" s="528"/>
      <c r="W15" s="528"/>
      <c r="X15" s="528"/>
      <c r="Y15" s="528"/>
      <c r="Z15" s="528"/>
      <c r="AA15" s="528"/>
      <c r="AB15" s="528"/>
      <c r="AC15" s="528"/>
      <c r="AD15" s="528"/>
      <c r="AE15" s="529"/>
      <c r="AF15" s="530"/>
      <c r="AG15" s="531"/>
      <c r="AH15" s="531"/>
      <c r="AI15" s="531"/>
      <c r="AJ15" s="532"/>
      <c r="AK15" s="533"/>
      <c r="AL15" s="534"/>
      <c r="AM15" s="534"/>
      <c r="AN15" s="534"/>
      <c r="AO15" s="534"/>
      <c r="AP15" s="534"/>
      <c r="AQ15" s="534"/>
      <c r="AR15" s="534"/>
      <c r="AS15" s="534"/>
      <c r="AT15" s="534"/>
      <c r="AU15" s="535"/>
      <c r="AV15" s="535"/>
      <c r="AW15" s="535"/>
      <c r="AX15" s="535"/>
      <c r="AY15" s="536"/>
      <c r="AZ15" s="474"/>
      <c r="BA15" s="474"/>
      <c r="BB15" s="474"/>
      <c r="BC15" s="474"/>
      <c r="BD15" s="474"/>
      <c r="BE15" s="475"/>
      <c r="BF15" s="475"/>
      <c r="BG15" s="475"/>
      <c r="BH15" s="475"/>
      <c r="BI15" s="475"/>
      <c r="BJ15" s="475"/>
      <c r="BK15" s="475"/>
      <c r="BL15" s="475"/>
      <c r="BM15" s="475"/>
      <c r="BN15" s="475"/>
      <c r="BO15" s="475"/>
      <c r="BP15" s="475"/>
      <c r="BQ15" s="523">
        <v>9</v>
      </c>
      <c r="BR15" s="537"/>
      <c r="BS15" s="538"/>
      <c r="BT15" s="539"/>
      <c r="BU15" s="539"/>
      <c r="BV15" s="539"/>
      <c r="BW15" s="539"/>
      <c r="BX15" s="539"/>
      <c r="BY15" s="539"/>
      <c r="BZ15" s="539"/>
      <c r="CA15" s="539"/>
      <c r="CB15" s="539"/>
      <c r="CC15" s="539"/>
      <c r="CD15" s="539"/>
      <c r="CE15" s="539"/>
      <c r="CF15" s="539"/>
      <c r="CG15" s="540"/>
      <c r="CH15" s="541"/>
      <c r="CI15" s="542"/>
      <c r="CJ15" s="542"/>
      <c r="CK15" s="542"/>
      <c r="CL15" s="543"/>
      <c r="CM15" s="541"/>
      <c r="CN15" s="542"/>
      <c r="CO15" s="542"/>
      <c r="CP15" s="542"/>
      <c r="CQ15" s="543"/>
      <c r="CR15" s="541"/>
      <c r="CS15" s="542"/>
      <c r="CT15" s="542"/>
      <c r="CU15" s="542"/>
      <c r="CV15" s="543"/>
      <c r="CW15" s="541"/>
      <c r="CX15" s="542"/>
      <c r="CY15" s="542"/>
      <c r="CZ15" s="542"/>
      <c r="DA15" s="543"/>
      <c r="DB15" s="541"/>
      <c r="DC15" s="542"/>
      <c r="DD15" s="542"/>
      <c r="DE15" s="542"/>
      <c r="DF15" s="543"/>
      <c r="DG15" s="541"/>
      <c r="DH15" s="542"/>
      <c r="DI15" s="542"/>
      <c r="DJ15" s="542"/>
      <c r="DK15" s="543"/>
      <c r="DL15" s="541"/>
      <c r="DM15" s="542"/>
      <c r="DN15" s="542"/>
      <c r="DO15" s="542"/>
      <c r="DP15" s="543"/>
      <c r="DQ15" s="541"/>
      <c r="DR15" s="542"/>
      <c r="DS15" s="542"/>
      <c r="DT15" s="542"/>
      <c r="DU15" s="543"/>
      <c r="DV15" s="538"/>
      <c r="DW15" s="539"/>
      <c r="DX15" s="539"/>
      <c r="DY15" s="539"/>
      <c r="DZ15" s="544"/>
      <c r="EA15" s="477"/>
    </row>
    <row r="16" spans="1:131" s="478" customFormat="1" ht="26.25" customHeight="1" x14ac:dyDescent="0.15">
      <c r="A16" s="523">
        <v>10</v>
      </c>
      <c r="B16" s="524"/>
      <c r="C16" s="525"/>
      <c r="D16" s="525"/>
      <c r="E16" s="525"/>
      <c r="F16" s="525"/>
      <c r="G16" s="525"/>
      <c r="H16" s="525"/>
      <c r="I16" s="525"/>
      <c r="J16" s="525"/>
      <c r="K16" s="525"/>
      <c r="L16" s="525"/>
      <c r="M16" s="525"/>
      <c r="N16" s="525"/>
      <c r="O16" s="525"/>
      <c r="P16" s="526"/>
      <c r="Q16" s="527"/>
      <c r="R16" s="528"/>
      <c r="S16" s="528"/>
      <c r="T16" s="528"/>
      <c r="U16" s="528"/>
      <c r="V16" s="528"/>
      <c r="W16" s="528"/>
      <c r="X16" s="528"/>
      <c r="Y16" s="528"/>
      <c r="Z16" s="528"/>
      <c r="AA16" s="528"/>
      <c r="AB16" s="528"/>
      <c r="AC16" s="528"/>
      <c r="AD16" s="528"/>
      <c r="AE16" s="529"/>
      <c r="AF16" s="530"/>
      <c r="AG16" s="531"/>
      <c r="AH16" s="531"/>
      <c r="AI16" s="531"/>
      <c r="AJ16" s="532"/>
      <c r="AK16" s="533"/>
      <c r="AL16" s="534"/>
      <c r="AM16" s="534"/>
      <c r="AN16" s="534"/>
      <c r="AO16" s="534"/>
      <c r="AP16" s="534"/>
      <c r="AQ16" s="534"/>
      <c r="AR16" s="534"/>
      <c r="AS16" s="534"/>
      <c r="AT16" s="534"/>
      <c r="AU16" s="535"/>
      <c r="AV16" s="535"/>
      <c r="AW16" s="535"/>
      <c r="AX16" s="535"/>
      <c r="AY16" s="536"/>
      <c r="AZ16" s="474"/>
      <c r="BA16" s="474"/>
      <c r="BB16" s="474"/>
      <c r="BC16" s="474"/>
      <c r="BD16" s="474"/>
      <c r="BE16" s="475"/>
      <c r="BF16" s="475"/>
      <c r="BG16" s="475"/>
      <c r="BH16" s="475"/>
      <c r="BI16" s="475"/>
      <c r="BJ16" s="475"/>
      <c r="BK16" s="475"/>
      <c r="BL16" s="475"/>
      <c r="BM16" s="475"/>
      <c r="BN16" s="475"/>
      <c r="BO16" s="475"/>
      <c r="BP16" s="475"/>
      <c r="BQ16" s="523">
        <v>10</v>
      </c>
      <c r="BR16" s="537"/>
      <c r="BS16" s="538"/>
      <c r="BT16" s="539"/>
      <c r="BU16" s="539"/>
      <c r="BV16" s="539"/>
      <c r="BW16" s="539"/>
      <c r="BX16" s="539"/>
      <c r="BY16" s="539"/>
      <c r="BZ16" s="539"/>
      <c r="CA16" s="539"/>
      <c r="CB16" s="539"/>
      <c r="CC16" s="539"/>
      <c r="CD16" s="539"/>
      <c r="CE16" s="539"/>
      <c r="CF16" s="539"/>
      <c r="CG16" s="540"/>
      <c r="CH16" s="541"/>
      <c r="CI16" s="542"/>
      <c r="CJ16" s="542"/>
      <c r="CK16" s="542"/>
      <c r="CL16" s="543"/>
      <c r="CM16" s="541"/>
      <c r="CN16" s="542"/>
      <c r="CO16" s="542"/>
      <c r="CP16" s="542"/>
      <c r="CQ16" s="543"/>
      <c r="CR16" s="541"/>
      <c r="CS16" s="542"/>
      <c r="CT16" s="542"/>
      <c r="CU16" s="542"/>
      <c r="CV16" s="543"/>
      <c r="CW16" s="541"/>
      <c r="CX16" s="542"/>
      <c r="CY16" s="542"/>
      <c r="CZ16" s="542"/>
      <c r="DA16" s="543"/>
      <c r="DB16" s="541"/>
      <c r="DC16" s="542"/>
      <c r="DD16" s="542"/>
      <c r="DE16" s="542"/>
      <c r="DF16" s="543"/>
      <c r="DG16" s="541"/>
      <c r="DH16" s="542"/>
      <c r="DI16" s="542"/>
      <c r="DJ16" s="542"/>
      <c r="DK16" s="543"/>
      <c r="DL16" s="541"/>
      <c r="DM16" s="542"/>
      <c r="DN16" s="542"/>
      <c r="DO16" s="542"/>
      <c r="DP16" s="543"/>
      <c r="DQ16" s="541"/>
      <c r="DR16" s="542"/>
      <c r="DS16" s="542"/>
      <c r="DT16" s="542"/>
      <c r="DU16" s="543"/>
      <c r="DV16" s="538"/>
      <c r="DW16" s="539"/>
      <c r="DX16" s="539"/>
      <c r="DY16" s="539"/>
      <c r="DZ16" s="544"/>
      <c r="EA16" s="477"/>
    </row>
    <row r="17" spans="1:131" s="478" customFormat="1" ht="26.25" customHeight="1" x14ac:dyDescent="0.15">
      <c r="A17" s="523">
        <v>11</v>
      </c>
      <c r="B17" s="524"/>
      <c r="C17" s="525"/>
      <c r="D17" s="525"/>
      <c r="E17" s="525"/>
      <c r="F17" s="525"/>
      <c r="G17" s="525"/>
      <c r="H17" s="525"/>
      <c r="I17" s="525"/>
      <c r="J17" s="525"/>
      <c r="K17" s="525"/>
      <c r="L17" s="525"/>
      <c r="M17" s="525"/>
      <c r="N17" s="525"/>
      <c r="O17" s="525"/>
      <c r="P17" s="526"/>
      <c r="Q17" s="527"/>
      <c r="R17" s="528"/>
      <c r="S17" s="528"/>
      <c r="T17" s="528"/>
      <c r="U17" s="528"/>
      <c r="V17" s="528"/>
      <c r="W17" s="528"/>
      <c r="X17" s="528"/>
      <c r="Y17" s="528"/>
      <c r="Z17" s="528"/>
      <c r="AA17" s="528"/>
      <c r="AB17" s="528"/>
      <c r="AC17" s="528"/>
      <c r="AD17" s="528"/>
      <c r="AE17" s="529"/>
      <c r="AF17" s="530"/>
      <c r="AG17" s="531"/>
      <c r="AH17" s="531"/>
      <c r="AI17" s="531"/>
      <c r="AJ17" s="532"/>
      <c r="AK17" s="533"/>
      <c r="AL17" s="534"/>
      <c r="AM17" s="534"/>
      <c r="AN17" s="534"/>
      <c r="AO17" s="534"/>
      <c r="AP17" s="534"/>
      <c r="AQ17" s="534"/>
      <c r="AR17" s="534"/>
      <c r="AS17" s="534"/>
      <c r="AT17" s="534"/>
      <c r="AU17" s="535"/>
      <c r="AV17" s="535"/>
      <c r="AW17" s="535"/>
      <c r="AX17" s="535"/>
      <c r="AY17" s="536"/>
      <c r="AZ17" s="474"/>
      <c r="BA17" s="474"/>
      <c r="BB17" s="474"/>
      <c r="BC17" s="474"/>
      <c r="BD17" s="474"/>
      <c r="BE17" s="475"/>
      <c r="BF17" s="475"/>
      <c r="BG17" s="475"/>
      <c r="BH17" s="475"/>
      <c r="BI17" s="475"/>
      <c r="BJ17" s="475"/>
      <c r="BK17" s="475"/>
      <c r="BL17" s="475"/>
      <c r="BM17" s="475"/>
      <c r="BN17" s="475"/>
      <c r="BO17" s="475"/>
      <c r="BP17" s="475"/>
      <c r="BQ17" s="523">
        <v>11</v>
      </c>
      <c r="BR17" s="537"/>
      <c r="BS17" s="538"/>
      <c r="BT17" s="539"/>
      <c r="BU17" s="539"/>
      <c r="BV17" s="539"/>
      <c r="BW17" s="539"/>
      <c r="BX17" s="539"/>
      <c r="BY17" s="539"/>
      <c r="BZ17" s="539"/>
      <c r="CA17" s="539"/>
      <c r="CB17" s="539"/>
      <c r="CC17" s="539"/>
      <c r="CD17" s="539"/>
      <c r="CE17" s="539"/>
      <c r="CF17" s="539"/>
      <c r="CG17" s="540"/>
      <c r="CH17" s="541"/>
      <c r="CI17" s="542"/>
      <c r="CJ17" s="542"/>
      <c r="CK17" s="542"/>
      <c r="CL17" s="543"/>
      <c r="CM17" s="541"/>
      <c r="CN17" s="542"/>
      <c r="CO17" s="542"/>
      <c r="CP17" s="542"/>
      <c r="CQ17" s="543"/>
      <c r="CR17" s="541"/>
      <c r="CS17" s="542"/>
      <c r="CT17" s="542"/>
      <c r="CU17" s="542"/>
      <c r="CV17" s="543"/>
      <c r="CW17" s="541"/>
      <c r="CX17" s="542"/>
      <c r="CY17" s="542"/>
      <c r="CZ17" s="542"/>
      <c r="DA17" s="543"/>
      <c r="DB17" s="541"/>
      <c r="DC17" s="542"/>
      <c r="DD17" s="542"/>
      <c r="DE17" s="542"/>
      <c r="DF17" s="543"/>
      <c r="DG17" s="541"/>
      <c r="DH17" s="542"/>
      <c r="DI17" s="542"/>
      <c r="DJ17" s="542"/>
      <c r="DK17" s="543"/>
      <c r="DL17" s="541"/>
      <c r="DM17" s="542"/>
      <c r="DN17" s="542"/>
      <c r="DO17" s="542"/>
      <c r="DP17" s="543"/>
      <c r="DQ17" s="541"/>
      <c r="DR17" s="542"/>
      <c r="DS17" s="542"/>
      <c r="DT17" s="542"/>
      <c r="DU17" s="543"/>
      <c r="DV17" s="538"/>
      <c r="DW17" s="539"/>
      <c r="DX17" s="539"/>
      <c r="DY17" s="539"/>
      <c r="DZ17" s="544"/>
      <c r="EA17" s="477"/>
    </row>
    <row r="18" spans="1:131" s="478" customFormat="1" ht="26.25" customHeight="1" x14ac:dyDescent="0.15">
      <c r="A18" s="523">
        <v>12</v>
      </c>
      <c r="B18" s="524"/>
      <c r="C18" s="525"/>
      <c r="D18" s="525"/>
      <c r="E18" s="525"/>
      <c r="F18" s="525"/>
      <c r="G18" s="525"/>
      <c r="H18" s="525"/>
      <c r="I18" s="525"/>
      <c r="J18" s="525"/>
      <c r="K18" s="525"/>
      <c r="L18" s="525"/>
      <c r="M18" s="525"/>
      <c r="N18" s="525"/>
      <c r="O18" s="525"/>
      <c r="P18" s="526"/>
      <c r="Q18" s="527"/>
      <c r="R18" s="528"/>
      <c r="S18" s="528"/>
      <c r="T18" s="528"/>
      <c r="U18" s="528"/>
      <c r="V18" s="528"/>
      <c r="W18" s="528"/>
      <c r="X18" s="528"/>
      <c r="Y18" s="528"/>
      <c r="Z18" s="528"/>
      <c r="AA18" s="528"/>
      <c r="AB18" s="528"/>
      <c r="AC18" s="528"/>
      <c r="AD18" s="528"/>
      <c r="AE18" s="529"/>
      <c r="AF18" s="530"/>
      <c r="AG18" s="531"/>
      <c r="AH18" s="531"/>
      <c r="AI18" s="531"/>
      <c r="AJ18" s="532"/>
      <c r="AK18" s="533"/>
      <c r="AL18" s="534"/>
      <c r="AM18" s="534"/>
      <c r="AN18" s="534"/>
      <c r="AO18" s="534"/>
      <c r="AP18" s="534"/>
      <c r="AQ18" s="534"/>
      <c r="AR18" s="534"/>
      <c r="AS18" s="534"/>
      <c r="AT18" s="534"/>
      <c r="AU18" s="535"/>
      <c r="AV18" s="535"/>
      <c r="AW18" s="535"/>
      <c r="AX18" s="535"/>
      <c r="AY18" s="536"/>
      <c r="AZ18" s="474"/>
      <c r="BA18" s="474"/>
      <c r="BB18" s="474"/>
      <c r="BC18" s="474"/>
      <c r="BD18" s="474"/>
      <c r="BE18" s="475"/>
      <c r="BF18" s="475"/>
      <c r="BG18" s="475"/>
      <c r="BH18" s="475"/>
      <c r="BI18" s="475"/>
      <c r="BJ18" s="475"/>
      <c r="BK18" s="475"/>
      <c r="BL18" s="475"/>
      <c r="BM18" s="475"/>
      <c r="BN18" s="475"/>
      <c r="BO18" s="475"/>
      <c r="BP18" s="475"/>
      <c r="BQ18" s="523">
        <v>12</v>
      </c>
      <c r="BR18" s="537"/>
      <c r="BS18" s="538"/>
      <c r="BT18" s="539"/>
      <c r="BU18" s="539"/>
      <c r="BV18" s="539"/>
      <c r="BW18" s="539"/>
      <c r="BX18" s="539"/>
      <c r="BY18" s="539"/>
      <c r="BZ18" s="539"/>
      <c r="CA18" s="539"/>
      <c r="CB18" s="539"/>
      <c r="CC18" s="539"/>
      <c r="CD18" s="539"/>
      <c r="CE18" s="539"/>
      <c r="CF18" s="539"/>
      <c r="CG18" s="540"/>
      <c r="CH18" s="541"/>
      <c r="CI18" s="542"/>
      <c r="CJ18" s="542"/>
      <c r="CK18" s="542"/>
      <c r="CL18" s="543"/>
      <c r="CM18" s="541"/>
      <c r="CN18" s="542"/>
      <c r="CO18" s="542"/>
      <c r="CP18" s="542"/>
      <c r="CQ18" s="543"/>
      <c r="CR18" s="541"/>
      <c r="CS18" s="542"/>
      <c r="CT18" s="542"/>
      <c r="CU18" s="542"/>
      <c r="CV18" s="543"/>
      <c r="CW18" s="541"/>
      <c r="CX18" s="542"/>
      <c r="CY18" s="542"/>
      <c r="CZ18" s="542"/>
      <c r="DA18" s="543"/>
      <c r="DB18" s="541"/>
      <c r="DC18" s="542"/>
      <c r="DD18" s="542"/>
      <c r="DE18" s="542"/>
      <c r="DF18" s="543"/>
      <c r="DG18" s="541"/>
      <c r="DH18" s="542"/>
      <c r="DI18" s="542"/>
      <c r="DJ18" s="542"/>
      <c r="DK18" s="543"/>
      <c r="DL18" s="541"/>
      <c r="DM18" s="542"/>
      <c r="DN18" s="542"/>
      <c r="DO18" s="542"/>
      <c r="DP18" s="543"/>
      <c r="DQ18" s="541"/>
      <c r="DR18" s="542"/>
      <c r="DS18" s="542"/>
      <c r="DT18" s="542"/>
      <c r="DU18" s="543"/>
      <c r="DV18" s="538"/>
      <c r="DW18" s="539"/>
      <c r="DX18" s="539"/>
      <c r="DY18" s="539"/>
      <c r="DZ18" s="544"/>
      <c r="EA18" s="477"/>
    </row>
    <row r="19" spans="1:131" s="478" customFormat="1" ht="26.25" customHeight="1" x14ac:dyDescent="0.15">
      <c r="A19" s="523">
        <v>13</v>
      </c>
      <c r="B19" s="524"/>
      <c r="C19" s="525"/>
      <c r="D19" s="525"/>
      <c r="E19" s="525"/>
      <c r="F19" s="525"/>
      <c r="G19" s="525"/>
      <c r="H19" s="525"/>
      <c r="I19" s="525"/>
      <c r="J19" s="525"/>
      <c r="K19" s="525"/>
      <c r="L19" s="525"/>
      <c r="M19" s="525"/>
      <c r="N19" s="525"/>
      <c r="O19" s="525"/>
      <c r="P19" s="526"/>
      <c r="Q19" s="527"/>
      <c r="R19" s="528"/>
      <c r="S19" s="528"/>
      <c r="T19" s="528"/>
      <c r="U19" s="528"/>
      <c r="V19" s="528"/>
      <c r="W19" s="528"/>
      <c r="X19" s="528"/>
      <c r="Y19" s="528"/>
      <c r="Z19" s="528"/>
      <c r="AA19" s="528"/>
      <c r="AB19" s="528"/>
      <c r="AC19" s="528"/>
      <c r="AD19" s="528"/>
      <c r="AE19" s="529"/>
      <c r="AF19" s="530"/>
      <c r="AG19" s="531"/>
      <c r="AH19" s="531"/>
      <c r="AI19" s="531"/>
      <c r="AJ19" s="532"/>
      <c r="AK19" s="533"/>
      <c r="AL19" s="534"/>
      <c r="AM19" s="534"/>
      <c r="AN19" s="534"/>
      <c r="AO19" s="534"/>
      <c r="AP19" s="534"/>
      <c r="AQ19" s="534"/>
      <c r="AR19" s="534"/>
      <c r="AS19" s="534"/>
      <c r="AT19" s="534"/>
      <c r="AU19" s="535"/>
      <c r="AV19" s="535"/>
      <c r="AW19" s="535"/>
      <c r="AX19" s="535"/>
      <c r="AY19" s="536"/>
      <c r="AZ19" s="474"/>
      <c r="BA19" s="474"/>
      <c r="BB19" s="474"/>
      <c r="BC19" s="474"/>
      <c r="BD19" s="474"/>
      <c r="BE19" s="475"/>
      <c r="BF19" s="475"/>
      <c r="BG19" s="475"/>
      <c r="BH19" s="475"/>
      <c r="BI19" s="475"/>
      <c r="BJ19" s="475"/>
      <c r="BK19" s="475"/>
      <c r="BL19" s="475"/>
      <c r="BM19" s="475"/>
      <c r="BN19" s="475"/>
      <c r="BO19" s="475"/>
      <c r="BP19" s="475"/>
      <c r="BQ19" s="523">
        <v>13</v>
      </c>
      <c r="BR19" s="537"/>
      <c r="BS19" s="538"/>
      <c r="BT19" s="539"/>
      <c r="BU19" s="539"/>
      <c r="BV19" s="539"/>
      <c r="BW19" s="539"/>
      <c r="BX19" s="539"/>
      <c r="BY19" s="539"/>
      <c r="BZ19" s="539"/>
      <c r="CA19" s="539"/>
      <c r="CB19" s="539"/>
      <c r="CC19" s="539"/>
      <c r="CD19" s="539"/>
      <c r="CE19" s="539"/>
      <c r="CF19" s="539"/>
      <c r="CG19" s="540"/>
      <c r="CH19" s="541"/>
      <c r="CI19" s="542"/>
      <c r="CJ19" s="542"/>
      <c r="CK19" s="542"/>
      <c r="CL19" s="543"/>
      <c r="CM19" s="541"/>
      <c r="CN19" s="542"/>
      <c r="CO19" s="542"/>
      <c r="CP19" s="542"/>
      <c r="CQ19" s="543"/>
      <c r="CR19" s="541"/>
      <c r="CS19" s="542"/>
      <c r="CT19" s="542"/>
      <c r="CU19" s="542"/>
      <c r="CV19" s="543"/>
      <c r="CW19" s="541"/>
      <c r="CX19" s="542"/>
      <c r="CY19" s="542"/>
      <c r="CZ19" s="542"/>
      <c r="DA19" s="543"/>
      <c r="DB19" s="541"/>
      <c r="DC19" s="542"/>
      <c r="DD19" s="542"/>
      <c r="DE19" s="542"/>
      <c r="DF19" s="543"/>
      <c r="DG19" s="541"/>
      <c r="DH19" s="542"/>
      <c r="DI19" s="542"/>
      <c r="DJ19" s="542"/>
      <c r="DK19" s="543"/>
      <c r="DL19" s="541"/>
      <c r="DM19" s="542"/>
      <c r="DN19" s="542"/>
      <c r="DO19" s="542"/>
      <c r="DP19" s="543"/>
      <c r="DQ19" s="541"/>
      <c r="DR19" s="542"/>
      <c r="DS19" s="542"/>
      <c r="DT19" s="542"/>
      <c r="DU19" s="543"/>
      <c r="DV19" s="538"/>
      <c r="DW19" s="539"/>
      <c r="DX19" s="539"/>
      <c r="DY19" s="539"/>
      <c r="DZ19" s="544"/>
      <c r="EA19" s="477"/>
    </row>
    <row r="20" spans="1:131" s="478" customFormat="1" ht="26.25" customHeight="1" x14ac:dyDescent="0.15">
      <c r="A20" s="523">
        <v>14</v>
      </c>
      <c r="B20" s="524"/>
      <c r="C20" s="525"/>
      <c r="D20" s="525"/>
      <c r="E20" s="525"/>
      <c r="F20" s="525"/>
      <c r="G20" s="525"/>
      <c r="H20" s="525"/>
      <c r="I20" s="525"/>
      <c r="J20" s="525"/>
      <c r="K20" s="525"/>
      <c r="L20" s="525"/>
      <c r="M20" s="525"/>
      <c r="N20" s="525"/>
      <c r="O20" s="525"/>
      <c r="P20" s="526"/>
      <c r="Q20" s="527"/>
      <c r="R20" s="528"/>
      <c r="S20" s="528"/>
      <c r="T20" s="528"/>
      <c r="U20" s="528"/>
      <c r="V20" s="528"/>
      <c r="W20" s="528"/>
      <c r="X20" s="528"/>
      <c r="Y20" s="528"/>
      <c r="Z20" s="528"/>
      <c r="AA20" s="528"/>
      <c r="AB20" s="528"/>
      <c r="AC20" s="528"/>
      <c r="AD20" s="528"/>
      <c r="AE20" s="529"/>
      <c r="AF20" s="530"/>
      <c r="AG20" s="531"/>
      <c r="AH20" s="531"/>
      <c r="AI20" s="531"/>
      <c r="AJ20" s="532"/>
      <c r="AK20" s="533"/>
      <c r="AL20" s="534"/>
      <c r="AM20" s="534"/>
      <c r="AN20" s="534"/>
      <c r="AO20" s="534"/>
      <c r="AP20" s="534"/>
      <c r="AQ20" s="534"/>
      <c r="AR20" s="534"/>
      <c r="AS20" s="534"/>
      <c r="AT20" s="534"/>
      <c r="AU20" s="535"/>
      <c r="AV20" s="535"/>
      <c r="AW20" s="535"/>
      <c r="AX20" s="535"/>
      <c r="AY20" s="536"/>
      <c r="AZ20" s="474"/>
      <c r="BA20" s="474"/>
      <c r="BB20" s="474"/>
      <c r="BC20" s="474"/>
      <c r="BD20" s="474"/>
      <c r="BE20" s="475"/>
      <c r="BF20" s="475"/>
      <c r="BG20" s="475"/>
      <c r="BH20" s="475"/>
      <c r="BI20" s="475"/>
      <c r="BJ20" s="475"/>
      <c r="BK20" s="475"/>
      <c r="BL20" s="475"/>
      <c r="BM20" s="475"/>
      <c r="BN20" s="475"/>
      <c r="BO20" s="475"/>
      <c r="BP20" s="475"/>
      <c r="BQ20" s="523">
        <v>14</v>
      </c>
      <c r="BR20" s="537"/>
      <c r="BS20" s="538"/>
      <c r="BT20" s="539"/>
      <c r="BU20" s="539"/>
      <c r="BV20" s="539"/>
      <c r="BW20" s="539"/>
      <c r="BX20" s="539"/>
      <c r="BY20" s="539"/>
      <c r="BZ20" s="539"/>
      <c r="CA20" s="539"/>
      <c r="CB20" s="539"/>
      <c r="CC20" s="539"/>
      <c r="CD20" s="539"/>
      <c r="CE20" s="539"/>
      <c r="CF20" s="539"/>
      <c r="CG20" s="540"/>
      <c r="CH20" s="541"/>
      <c r="CI20" s="542"/>
      <c r="CJ20" s="542"/>
      <c r="CK20" s="542"/>
      <c r="CL20" s="543"/>
      <c r="CM20" s="541"/>
      <c r="CN20" s="542"/>
      <c r="CO20" s="542"/>
      <c r="CP20" s="542"/>
      <c r="CQ20" s="543"/>
      <c r="CR20" s="541"/>
      <c r="CS20" s="542"/>
      <c r="CT20" s="542"/>
      <c r="CU20" s="542"/>
      <c r="CV20" s="543"/>
      <c r="CW20" s="541"/>
      <c r="CX20" s="542"/>
      <c r="CY20" s="542"/>
      <c r="CZ20" s="542"/>
      <c r="DA20" s="543"/>
      <c r="DB20" s="541"/>
      <c r="DC20" s="542"/>
      <c r="DD20" s="542"/>
      <c r="DE20" s="542"/>
      <c r="DF20" s="543"/>
      <c r="DG20" s="541"/>
      <c r="DH20" s="542"/>
      <c r="DI20" s="542"/>
      <c r="DJ20" s="542"/>
      <c r="DK20" s="543"/>
      <c r="DL20" s="541"/>
      <c r="DM20" s="542"/>
      <c r="DN20" s="542"/>
      <c r="DO20" s="542"/>
      <c r="DP20" s="543"/>
      <c r="DQ20" s="541"/>
      <c r="DR20" s="542"/>
      <c r="DS20" s="542"/>
      <c r="DT20" s="542"/>
      <c r="DU20" s="543"/>
      <c r="DV20" s="538"/>
      <c r="DW20" s="539"/>
      <c r="DX20" s="539"/>
      <c r="DY20" s="539"/>
      <c r="DZ20" s="544"/>
      <c r="EA20" s="477"/>
    </row>
    <row r="21" spans="1:131" s="478" customFormat="1" ht="26.25" customHeight="1" thickBot="1" x14ac:dyDescent="0.2">
      <c r="A21" s="523">
        <v>15</v>
      </c>
      <c r="B21" s="524"/>
      <c r="C21" s="525"/>
      <c r="D21" s="525"/>
      <c r="E21" s="525"/>
      <c r="F21" s="525"/>
      <c r="G21" s="525"/>
      <c r="H21" s="525"/>
      <c r="I21" s="525"/>
      <c r="J21" s="525"/>
      <c r="K21" s="525"/>
      <c r="L21" s="525"/>
      <c r="M21" s="525"/>
      <c r="N21" s="525"/>
      <c r="O21" s="525"/>
      <c r="P21" s="526"/>
      <c r="Q21" s="527"/>
      <c r="R21" s="528"/>
      <c r="S21" s="528"/>
      <c r="T21" s="528"/>
      <c r="U21" s="528"/>
      <c r="V21" s="528"/>
      <c r="W21" s="528"/>
      <c r="X21" s="528"/>
      <c r="Y21" s="528"/>
      <c r="Z21" s="528"/>
      <c r="AA21" s="528"/>
      <c r="AB21" s="528"/>
      <c r="AC21" s="528"/>
      <c r="AD21" s="528"/>
      <c r="AE21" s="529"/>
      <c r="AF21" s="530"/>
      <c r="AG21" s="531"/>
      <c r="AH21" s="531"/>
      <c r="AI21" s="531"/>
      <c r="AJ21" s="532"/>
      <c r="AK21" s="533"/>
      <c r="AL21" s="534"/>
      <c r="AM21" s="534"/>
      <c r="AN21" s="534"/>
      <c r="AO21" s="534"/>
      <c r="AP21" s="534"/>
      <c r="AQ21" s="534"/>
      <c r="AR21" s="534"/>
      <c r="AS21" s="534"/>
      <c r="AT21" s="534"/>
      <c r="AU21" s="535"/>
      <c r="AV21" s="535"/>
      <c r="AW21" s="535"/>
      <c r="AX21" s="535"/>
      <c r="AY21" s="536"/>
      <c r="AZ21" s="474"/>
      <c r="BA21" s="474"/>
      <c r="BB21" s="474"/>
      <c r="BC21" s="474"/>
      <c r="BD21" s="474"/>
      <c r="BE21" s="475"/>
      <c r="BF21" s="475"/>
      <c r="BG21" s="475"/>
      <c r="BH21" s="475"/>
      <c r="BI21" s="475"/>
      <c r="BJ21" s="475"/>
      <c r="BK21" s="475"/>
      <c r="BL21" s="475"/>
      <c r="BM21" s="475"/>
      <c r="BN21" s="475"/>
      <c r="BO21" s="475"/>
      <c r="BP21" s="475"/>
      <c r="BQ21" s="523">
        <v>15</v>
      </c>
      <c r="BR21" s="537"/>
      <c r="BS21" s="538"/>
      <c r="BT21" s="539"/>
      <c r="BU21" s="539"/>
      <c r="BV21" s="539"/>
      <c r="BW21" s="539"/>
      <c r="BX21" s="539"/>
      <c r="BY21" s="539"/>
      <c r="BZ21" s="539"/>
      <c r="CA21" s="539"/>
      <c r="CB21" s="539"/>
      <c r="CC21" s="539"/>
      <c r="CD21" s="539"/>
      <c r="CE21" s="539"/>
      <c r="CF21" s="539"/>
      <c r="CG21" s="540"/>
      <c r="CH21" s="541"/>
      <c r="CI21" s="542"/>
      <c r="CJ21" s="542"/>
      <c r="CK21" s="542"/>
      <c r="CL21" s="543"/>
      <c r="CM21" s="541"/>
      <c r="CN21" s="542"/>
      <c r="CO21" s="542"/>
      <c r="CP21" s="542"/>
      <c r="CQ21" s="543"/>
      <c r="CR21" s="541"/>
      <c r="CS21" s="542"/>
      <c r="CT21" s="542"/>
      <c r="CU21" s="542"/>
      <c r="CV21" s="543"/>
      <c r="CW21" s="541"/>
      <c r="CX21" s="542"/>
      <c r="CY21" s="542"/>
      <c r="CZ21" s="542"/>
      <c r="DA21" s="543"/>
      <c r="DB21" s="541"/>
      <c r="DC21" s="542"/>
      <c r="DD21" s="542"/>
      <c r="DE21" s="542"/>
      <c r="DF21" s="543"/>
      <c r="DG21" s="541"/>
      <c r="DH21" s="542"/>
      <c r="DI21" s="542"/>
      <c r="DJ21" s="542"/>
      <c r="DK21" s="543"/>
      <c r="DL21" s="541"/>
      <c r="DM21" s="542"/>
      <c r="DN21" s="542"/>
      <c r="DO21" s="542"/>
      <c r="DP21" s="543"/>
      <c r="DQ21" s="541"/>
      <c r="DR21" s="542"/>
      <c r="DS21" s="542"/>
      <c r="DT21" s="542"/>
      <c r="DU21" s="543"/>
      <c r="DV21" s="538"/>
      <c r="DW21" s="539"/>
      <c r="DX21" s="539"/>
      <c r="DY21" s="539"/>
      <c r="DZ21" s="544"/>
      <c r="EA21" s="477"/>
    </row>
    <row r="22" spans="1:131" s="478" customFormat="1" ht="26.25" customHeight="1" x14ac:dyDescent="0.15">
      <c r="A22" s="523">
        <v>16</v>
      </c>
      <c r="B22" s="524"/>
      <c r="C22" s="525"/>
      <c r="D22" s="525"/>
      <c r="E22" s="525"/>
      <c r="F22" s="525"/>
      <c r="G22" s="525"/>
      <c r="H22" s="525"/>
      <c r="I22" s="525"/>
      <c r="J22" s="525"/>
      <c r="K22" s="525"/>
      <c r="L22" s="525"/>
      <c r="M22" s="525"/>
      <c r="N22" s="525"/>
      <c r="O22" s="525"/>
      <c r="P22" s="526"/>
      <c r="Q22" s="545"/>
      <c r="R22" s="546"/>
      <c r="S22" s="546"/>
      <c r="T22" s="546"/>
      <c r="U22" s="546"/>
      <c r="V22" s="546"/>
      <c r="W22" s="546"/>
      <c r="X22" s="546"/>
      <c r="Y22" s="546"/>
      <c r="Z22" s="546"/>
      <c r="AA22" s="546"/>
      <c r="AB22" s="546"/>
      <c r="AC22" s="546"/>
      <c r="AD22" s="546"/>
      <c r="AE22" s="547"/>
      <c r="AF22" s="530"/>
      <c r="AG22" s="531"/>
      <c r="AH22" s="531"/>
      <c r="AI22" s="531"/>
      <c r="AJ22" s="532"/>
      <c r="AK22" s="548"/>
      <c r="AL22" s="549"/>
      <c r="AM22" s="549"/>
      <c r="AN22" s="549"/>
      <c r="AO22" s="549"/>
      <c r="AP22" s="549"/>
      <c r="AQ22" s="549"/>
      <c r="AR22" s="549"/>
      <c r="AS22" s="549"/>
      <c r="AT22" s="549"/>
      <c r="AU22" s="550"/>
      <c r="AV22" s="550"/>
      <c r="AW22" s="550"/>
      <c r="AX22" s="550"/>
      <c r="AY22" s="551"/>
      <c r="AZ22" s="552" t="s">
        <v>331</v>
      </c>
      <c r="BA22" s="552"/>
      <c r="BB22" s="552"/>
      <c r="BC22" s="552"/>
      <c r="BD22" s="553"/>
      <c r="BE22" s="475"/>
      <c r="BF22" s="475"/>
      <c r="BG22" s="475"/>
      <c r="BH22" s="475"/>
      <c r="BI22" s="475"/>
      <c r="BJ22" s="475"/>
      <c r="BK22" s="475"/>
      <c r="BL22" s="475"/>
      <c r="BM22" s="475"/>
      <c r="BN22" s="475"/>
      <c r="BO22" s="475"/>
      <c r="BP22" s="475"/>
      <c r="BQ22" s="523">
        <v>16</v>
      </c>
      <c r="BR22" s="537"/>
      <c r="BS22" s="538"/>
      <c r="BT22" s="539"/>
      <c r="BU22" s="539"/>
      <c r="BV22" s="539"/>
      <c r="BW22" s="539"/>
      <c r="BX22" s="539"/>
      <c r="BY22" s="539"/>
      <c r="BZ22" s="539"/>
      <c r="CA22" s="539"/>
      <c r="CB22" s="539"/>
      <c r="CC22" s="539"/>
      <c r="CD22" s="539"/>
      <c r="CE22" s="539"/>
      <c r="CF22" s="539"/>
      <c r="CG22" s="540"/>
      <c r="CH22" s="541"/>
      <c r="CI22" s="542"/>
      <c r="CJ22" s="542"/>
      <c r="CK22" s="542"/>
      <c r="CL22" s="543"/>
      <c r="CM22" s="541"/>
      <c r="CN22" s="542"/>
      <c r="CO22" s="542"/>
      <c r="CP22" s="542"/>
      <c r="CQ22" s="543"/>
      <c r="CR22" s="541"/>
      <c r="CS22" s="542"/>
      <c r="CT22" s="542"/>
      <c r="CU22" s="542"/>
      <c r="CV22" s="543"/>
      <c r="CW22" s="541"/>
      <c r="CX22" s="542"/>
      <c r="CY22" s="542"/>
      <c r="CZ22" s="542"/>
      <c r="DA22" s="543"/>
      <c r="DB22" s="541"/>
      <c r="DC22" s="542"/>
      <c r="DD22" s="542"/>
      <c r="DE22" s="542"/>
      <c r="DF22" s="543"/>
      <c r="DG22" s="541"/>
      <c r="DH22" s="542"/>
      <c r="DI22" s="542"/>
      <c r="DJ22" s="542"/>
      <c r="DK22" s="543"/>
      <c r="DL22" s="541"/>
      <c r="DM22" s="542"/>
      <c r="DN22" s="542"/>
      <c r="DO22" s="542"/>
      <c r="DP22" s="543"/>
      <c r="DQ22" s="541"/>
      <c r="DR22" s="542"/>
      <c r="DS22" s="542"/>
      <c r="DT22" s="542"/>
      <c r="DU22" s="543"/>
      <c r="DV22" s="538"/>
      <c r="DW22" s="539"/>
      <c r="DX22" s="539"/>
      <c r="DY22" s="539"/>
      <c r="DZ22" s="544"/>
      <c r="EA22" s="477"/>
    </row>
    <row r="23" spans="1:131" s="478" customFormat="1" ht="26.25" customHeight="1" thickBot="1" x14ac:dyDescent="0.2">
      <c r="A23" s="554" t="s">
        <v>332</v>
      </c>
      <c r="B23" s="555" t="s">
        <v>333</v>
      </c>
      <c r="C23" s="556"/>
      <c r="D23" s="556"/>
      <c r="E23" s="556"/>
      <c r="F23" s="556"/>
      <c r="G23" s="556"/>
      <c r="H23" s="556"/>
      <c r="I23" s="556"/>
      <c r="J23" s="556"/>
      <c r="K23" s="556"/>
      <c r="L23" s="556"/>
      <c r="M23" s="556"/>
      <c r="N23" s="556"/>
      <c r="O23" s="556"/>
      <c r="P23" s="557"/>
      <c r="Q23" s="558">
        <v>158144</v>
      </c>
      <c r="R23" s="559"/>
      <c r="S23" s="559"/>
      <c r="T23" s="559"/>
      <c r="U23" s="559"/>
      <c r="V23" s="559">
        <v>151594</v>
      </c>
      <c r="W23" s="559"/>
      <c r="X23" s="559"/>
      <c r="Y23" s="559"/>
      <c r="Z23" s="559"/>
      <c r="AA23" s="559">
        <v>6550</v>
      </c>
      <c r="AB23" s="559"/>
      <c r="AC23" s="559"/>
      <c r="AD23" s="559"/>
      <c r="AE23" s="560"/>
      <c r="AF23" s="561">
        <v>5500</v>
      </c>
      <c r="AG23" s="559"/>
      <c r="AH23" s="559"/>
      <c r="AI23" s="559"/>
      <c r="AJ23" s="562"/>
      <c r="AK23" s="563"/>
      <c r="AL23" s="564"/>
      <c r="AM23" s="564"/>
      <c r="AN23" s="564"/>
      <c r="AO23" s="564"/>
      <c r="AP23" s="559">
        <v>200230</v>
      </c>
      <c r="AQ23" s="559"/>
      <c r="AR23" s="559"/>
      <c r="AS23" s="559"/>
      <c r="AT23" s="559"/>
      <c r="AU23" s="565"/>
      <c r="AV23" s="565"/>
      <c r="AW23" s="565"/>
      <c r="AX23" s="565"/>
      <c r="AY23" s="566"/>
      <c r="AZ23" s="567" t="s">
        <v>65</v>
      </c>
      <c r="BA23" s="568"/>
      <c r="BB23" s="568"/>
      <c r="BC23" s="568"/>
      <c r="BD23" s="569"/>
      <c r="BE23" s="475"/>
      <c r="BF23" s="475"/>
      <c r="BG23" s="475"/>
      <c r="BH23" s="475"/>
      <c r="BI23" s="475"/>
      <c r="BJ23" s="475"/>
      <c r="BK23" s="475"/>
      <c r="BL23" s="475"/>
      <c r="BM23" s="475"/>
      <c r="BN23" s="475"/>
      <c r="BO23" s="475"/>
      <c r="BP23" s="475"/>
      <c r="BQ23" s="523">
        <v>17</v>
      </c>
      <c r="BR23" s="537"/>
      <c r="BS23" s="538"/>
      <c r="BT23" s="539"/>
      <c r="BU23" s="539"/>
      <c r="BV23" s="539"/>
      <c r="BW23" s="539"/>
      <c r="BX23" s="539"/>
      <c r="BY23" s="539"/>
      <c r="BZ23" s="539"/>
      <c r="CA23" s="539"/>
      <c r="CB23" s="539"/>
      <c r="CC23" s="539"/>
      <c r="CD23" s="539"/>
      <c r="CE23" s="539"/>
      <c r="CF23" s="539"/>
      <c r="CG23" s="540"/>
      <c r="CH23" s="541"/>
      <c r="CI23" s="542"/>
      <c r="CJ23" s="542"/>
      <c r="CK23" s="542"/>
      <c r="CL23" s="543"/>
      <c r="CM23" s="541"/>
      <c r="CN23" s="542"/>
      <c r="CO23" s="542"/>
      <c r="CP23" s="542"/>
      <c r="CQ23" s="543"/>
      <c r="CR23" s="541"/>
      <c r="CS23" s="542"/>
      <c r="CT23" s="542"/>
      <c r="CU23" s="542"/>
      <c r="CV23" s="543"/>
      <c r="CW23" s="541"/>
      <c r="CX23" s="542"/>
      <c r="CY23" s="542"/>
      <c r="CZ23" s="542"/>
      <c r="DA23" s="543"/>
      <c r="DB23" s="541"/>
      <c r="DC23" s="542"/>
      <c r="DD23" s="542"/>
      <c r="DE23" s="542"/>
      <c r="DF23" s="543"/>
      <c r="DG23" s="541"/>
      <c r="DH23" s="542"/>
      <c r="DI23" s="542"/>
      <c r="DJ23" s="542"/>
      <c r="DK23" s="543"/>
      <c r="DL23" s="541"/>
      <c r="DM23" s="542"/>
      <c r="DN23" s="542"/>
      <c r="DO23" s="542"/>
      <c r="DP23" s="543"/>
      <c r="DQ23" s="541"/>
      <c r="DR23" s="542"/>
      <c r="DS23" s="542"/>
      <c r="DT23" s="542"/>
      <c r="DU23" s="543"/>
      <c r="DV23" s="538"/>
      <c r="DW23" s="539"/>
      <c r="DX23" s="539"/>
      <c r="DY23" s="539"/>
      <c r="DZ23" s="544"/>
      <c r="EA23" s="477"/>
    </row>
    <row r="24" spans="1:131" s="478" customFormat="1" ht="26.25" customHeight="1" x14ac:dyDescent="0.15">
      <c r="A24" s="570" t="s">
        <v>334</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474"/>
      <c r="BA24" s="474"/>
      <c r="BB24" s="474"/>
      <c r="BC24" s="474"/>
      <c r="BD24" s="474"/>
      <c r="BE24" s="475"/>
      <c r="BF24" s="475"/>
      <c r="BG24" s="475"/>
      <c r="BH24" s="475"/>
      <c r="BI24" s="475"/>
      <c r="BJ24" s="475"/>
      <c r="BK24" s="475"/>
      <c r="BL24" s="475"/>
      <c r="BM24" s="475"/>
      <c r="BN24" s="475"/>
      <c r="BO24" s="475"/>
      <c r="BP24" s="475"/>
      <c r="BQ24" s="523">
        <v>18</v>
      </c>
      <c r="BR24" s="537"/>
      <c r="BS24" s="538"/>
      <c r="BT24" s="539"/>
      <c r="BU24" s="539"/>
      <c r="BV24" s="539"/>
      <c r="BW24" s="539"/>
      <c r="BX24" s="539"/>
      <c r="BY24" s="539"/>
      <c r="BZ24" s="539"/>
      <c r="CA24" s="539"/>
      <c r="CB24" s="539"/>
      <c r="CC24" s="539"/>
      <c r="CD24" s="539"/>
      <c r="CE24" s="539"/>
      <c r="CF24" s="539"/>
      <c r="CG24" s="540"/>
      <c r="CH24" s="541"/>
      <c r="CI24" s="542"/>
      <c r="CJ24" s="542"/>
      <c r="CK24" s="542"/>
      <c r="CL24" s="543"/>
      <c r="CM24" s="541"/>
      <c r="CN24" s="542"/>
      <c r="CO24" s="542"/>
      <c r="CP24" s="542"/>
      <c r="CQ24" s="543"/>
      <c r="CR24" s="541"/>
      <c r="CS24" s="542"/>
      <c r="CT24" s="542"/>
      <c r="CU24" s="542"/>
      <c r="CV24" s="543"/>
      <c r="CW24" s="541"/>
      <c r="CX24" s="542"/>
      <c r="CY24" s="542"/>
      <c r="CZ24" s="542"/>
      <c r="DA24" s="543"/>
      <c r="DB24" s="541"/>
      <c r="DC24" s="542"/>
      <c r="DD24" s="542"/>
      <c r="DE24" s="542"/>
      <c r="DF24" s="543"/>
      <c r="DG24" s="541"/>
      <c r="DH24" s="542"/>
      <c r="DI24" s="542"/>
      <c r="DJ24" s="542"/>
      <c r="DK24" s="543"/>
      <c r="DL24" s="541"/>
      <c r="DM24" s="542"/>
      <c r="DN24" s="542"/>
      <c r="DO24" s="542"/>
      <c r="DP24" s="543"/>
      <c r="DQ24" s="541"/>
      <c r="DR24" s="542"/>
      <c r="DS24" s="542"/>
      <c r="DT24" s="542"/>
      <c r="DU24" s="543"/>
      <c r="DV24" s="538"/>
      <c r="DW24" s="539"/>
      <c r="DX24" s="539"/>
      <c r="DY24" s="539"/>
      <c r="DZ24" s="544"/>
      <c r="EA24" s="477"/>
    </row>
    <row r="25" spans="1:131" ht="26.25" customHeight="1" thickBot="1" x14ac:dyDescent="0.2">
      <c r="A25" s="473" t="s">
        <v>335</v>
      </c>
      <c r="B25" s="473"/>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3"/>
      <c r="AJ25" s="473"/>
      <c r="AK25" s="473"/>
      <c r="AL25" s="473"/>
      <c r="AM25" s="473"/>
      <c r="AN25" s="473"/>
      <c r="AO25" s="473"/>
      <c r="AP25" s="473"/>
      <c r="AQ25" s="473"/>
      <c r="AR25" s="473"/>
      <c r="AS25" s="473"/>
      <c r="AT25" s="473"/>
      <c r="AU25" s="473"/>
      <c r="AV25" s="473"/>
      <c r="AW25" s="473"/>
      <c r="AX25" s="473"/>
      <c r="AY25" s="473"/>
      <c r="AZ25" s="473"/>
      <c r="BA25" s="473"/>
      <c r="BB25" s="473"/>
      <c r="BC25" s="473"/>
      <c r="BD25" s="473"/>
      <c r="BE25" s="473"/>
      <c r="BF25" s="473"/>
      <c r="BG25" s="473"/>
      <c r="BH25" s="473"/>
      <c r="BI25" s="473"/>
      <c r="BJ25" s="474"/>
      <c r="BK25" s="474"/>
      <c r="BL25" s="474"/>
      <c r="BM25" s="474"/>
      <c r="BN25" s="474"/>
      <c r="BO25" s="571"/>
      <c r="BP25" s="571"/>
      <c r="BQ25" s="523">
        <v>19</v>
      </c>
      <c r="BR25" s="537"/>
      <c r="BS25" s="538"/>
      <c r="BT25" s="539"/>
      <c r="BU25" s="539"/>
      <c r="BV25" s="539"/>
      <c r="BW25" s="539"/>
      <c r="BX25" s="539"/>
      <c r="BY25" s="539"/>
      <c r="BZ25" s="539"/>
      <c r="CA25" s="539"/>
      <c r="CB25" s="539"/>
      <c r="CC25" s="539"/>
      <c r="CD25" s="539"/>
      <c r="CE25" s="539"/>
      <c r="CF25" s="539"/>
      <c r="CG25" s="540"/>
      <c r="CH25" s="541"/>
      <c r="CI25" s="542"/>
      <c r="CJ25" s="542"/>
      <c r="CK25" s="542"/>
      <c r="CL25" s="543"/>
      <c r="CM25" s="541"/>
      <c r="CN25" s="542"/>
      <c r="CO25" s="542"/>
      <c r="CP25" s="542"/>
      <c r="CQ25" s="543"/>
      <c r="CR25" s="541"/>
      <c r="CS25" s="542"/>
      <c r="CT25" s="542"/>
      <c r="CU25" s="542"/>
      <c r="CV25" s="543"/>
      <c r="CW25" s="541"/>
      <c r="CX25" s="542"/>
      <c r="CY25" s="542"/>
      <c r="CZ25" s="542"/>
      <c r="DA25" s="543"/>
      <c r="DB25" s="541"/>
      <c r="DC25" s="542"/>
      <c r="DD25" s="542"/>
      <c r="DE25" s="542"/>
      <c r="DF25" s="543"/>
      <c r="DG25" s="541"/>
      <c r="DH25" s="542"/>
      <c r="DI25" s="542"/>
      <c r="DJ25" s="542"/>
      <c r="DK25" s="543"/>
      <c r="DL25" s="541"/>
      <c r="DM25" s="542"/>
      <c r="DN25" s="542"/>
      <c r="DO25" s="542"/>
      <c r="DP25" s="543"/>
      <c r="DQ25" s="541"/>
      <c r="DR25" s="542"/>
      <c r="DS25" s="542"/>
      <c r="DT25" s="542"/>
      <c r="DU25" s="543"/>
      <c r="DV25" s="538"/>
      <c r="DW25" s="539"/>
      <c r="DX25" s="539"/>
      <c r="DY25" s="539"/>
      <c r="DZ25" s="544"/>
      <c r="EA25" s="467"/>
    </row>
    <row r="26" spans="1:131" ht="26.25" customHeight="1" x14ac:dyDescent="0.15">
      <c r="A26" s="479" t="s">
        <v>305</v>
      </c>
      <c r="B26" s="480"/>
      <c r="C26" s="480"/>
      <c r="D26" s="480"/>
      <c r="E26" s="480"/>
      <c r="F26" s="480"/>
      <c r="G26" s="480"/>
      <c r="H26" s="480"/>
      <c r="I26" s="480"/>
      <c r="J26" s="480"/>
      <c r="K26" s="480"/>
      <c r="L26" s="480"/>
      <c r="M26" s="480"/>
      <c r="N26" s="480"/>
      <c r="O26" s="480"/>
      <c r="P26" s="481"/>
      <c r="Q26" s="482" t="s">
        <v>336</v>
      </c>
      <c r="R26" s="483"/>
      <c r="S26" s="483"/>
      <c r="T26" s="483"/>
      <c r="U26" s="484"/>
      <c r="V26" s="482" t="s">
        <v>337</v>
      </c>
      <c r="W26" s="483"/>
      <c r="X26" s="483"/>
      <c r="Y26" s="483"/>
      <c r="Z26" s="484"/>
      <c r="AA26" s="482" t="s">
        <v>338</v>
      </c>
      <c r="AB26" s="483"/>
      <c r="AC26" s="483"/>
      <c r="AD26" s="483"/>
      <c r="AE26" s="483"/>
      <c r="AF26" s="572" t="s">
        <v>339</v>
      </c>
      <c r="AG26" s="573"/>
      <c r="AH26" s="573"/>
      <c r="AI26" s="573"/>
      <c r="AJ26" s="574"/>
      <c r="AK26" s="483" t="s">
        <v>340</v>
      </c>
      <c r="AL26" s="483"/>
      <c r="AM26" s="483"/>
      <c r="AN26" s="483"/>
      <c r="AO26" s="484"/>
      <c r="AP26" s="482" t="s">
        <v>341</v>
      </c>
      <c r="AQ26" s="483"/>
      <c r="AR26" s="483"/>
      <c r="AS26" s="483"/>
      <c r="AT26" s="484"/>
      <c r="AU26" s="482" t="s">
        <v>342</v>
      </c>
      <c r="AV26" s="483"/>
      <c r="AW26" s="483"/>
      <c r="AX26" s="483"/>
      <c r="AY26" s="484"/>
      <c r="AZ26" s="482" t="s">
        <v>343</v>
      </c>
      <c r="BA26" s="483"/>
      <c r="BB26" s="483"/>
      <c r="BC26" s="483"/>
      <c r="BD26" s="484"/>
      <c r="BE26" s="482" t="s">
        <v>312</v>
      </c>
      <c r="BF26" s="483"/>
      <c r="BG26" s="483"/>
      <c r="BH26" s="483"/>
      <c r="BI26" s="486"/>
      <c r="BJ26" s="474"/>
      <c r="BK26" s="474"/>
      <c r="BL26" s="474"/>
      <c r="BM26" s="474"/>
      <c r="BN26" s="474"/>
      <c r="BO26" s="571"/>
      <c r="BP26" s="571"/>
      <c r="BQ26" s="523">
        <v>20</v>
      </c>
      <c r="BR26" s="537"/>
      <c r="BS26" s="538"/>
      <c r="BT26" s="539"/>
      <c r="BU26" s="539"/>
      <c r="BV26" s="539"/>
      <c r="BW26" s="539"/>
      <c r="BX26" s="539"/>
      <c r="BY26" s="539"/>
      <c r="BZ26" s="539"/>
      <c r="CA26" s="539"/>
      <c r="CB26" s="539"/>
      <c r="CC26" s="539"/>
      <c r="CD26" s="539"/>
      <c r="CE26" s="539"/>
      <c r="CF26" s="539"/>
      <c r="CG26" s="540"/>
      <c r="CH26" s="541"/>
      <c r="CI26" s="542"/>
      <c r="CJ26" s="542"/>
      <c r="CK26" s="542"/>
      <c r="CL26" s="543"/>
      <c r="CM26" s="541"/>
      <c r="CN26" s="542"/>
      <c r="CO26" s="542"/>
      <c r="CP26" s="542"/>
      <c r="CQ26" s="543"/>
      <c r="CR26" s="541"/>
      <c r="CS26" s="542"/>
      <c r="CT26" s="542"/>
      <c r="CU26" s="542"/>
      <c r="CV26" s="543"/>
      <c r="CW26" s="541"/>
      <c r="CX26" s="542"/>
      <c r="CY26" s="542"/>
      <c r="CZ26" s="542"/>
      <c r="DA26" s="543"/>
      <c r="DB26" s="541"/>
      <c r="DC26" s="542"/>
      <c r="DD26" s="542"/>
      <c r="DE26" s="542"/>
      <c r="DF26" s="543"/>
      <c r="DG26" s="541"/>
      <c r="DH26" s="542"/>
      <c r="DI26" s="542"/>
      <c r="DJ26" s="542"/>
      <c r="DK26" s="543"/>
      <c r="DL26" s="541"/>
      <c r="DM26" s="542"/>
      <c r="DN26" s="542"/>
      <c r="DO26" s="542"/>
      <c r="DP26" s="543"/>
      <c r="DQ26" s="541"/>
      <c r="DR26" s="542"/>
      <c r="DS26" s="542"/>
      <c r="DT26" s="542"/>
      <c r="DU26" s="543"/>
      <c r="DV26" s="538"/>
      <c r="DW26" s="539"/>
      <c r="DX26" s="539"/>
      <c r="DY26" s="539"/>
      <c r="DZ26" s="544"/>
      <c r="EA26" s="467"/>
    </row>
    <row r="27" spans="1:131" ht="26.25" customHeight="1" thickBot="1" x14ac:dyDescent="0.2">
      <c r="A27" s="490"/>
      <c r="B27" s="491"/>
      <c r="C27" s="491"/>
      <c r="D27" s="491"/>
      <c r="E27" s="491"/>
      <c r="F27" s="491"/>
      <c r="G27" s="491"/>
      <c r="H27" s="491"/>
      <c r="I27" s="491"/>
      <c r="J27" s="491"/>
      <c r="K27" s="491"/>
      <c r="L27" s="491"/>
      <c r="M27" s="491"/>
      <c r="N27" s="491"/>
      <c r="O27" s="491"/>
      <c r="P27" s="492"/>
      <c r="Q27" s="493"/>
      <c r="R27" s="494"/>
      <c r="S27" s="494"/>
      <c r="T27" s="494"/>
      <c r="U27" s="495"/>
      <c r="V27" s="493"/>
      <c r="W27" s="494"/>
      <c r="X27" s="494"/>
      <c r="Y27" s="494"/>
      <c r="Z27" s="495"/>
      <c r="AA27" s="493"/>
      <c r="AB27" s="494"/>
      <c r="AC27" s="494"/>
      <c r="AD27" s="494"/>
      <c r="AE27" s="494"/>
      <c r="AF27" s="575"/>
      <c r="AG27" s="576"/>
      <c r="AH27" s="576"/>
      <c r="AI27" s="576"/>
      <c r="AJ27" s="577"/>
      <c r="AK27" s="494"/>
      <c r="AL27" s="494"/>
      <c r="AM27" s="494"/>
      <c r="AN27" s="494"/>
      <c r="AO27" s="495"/>
      <c r="AP27" s="493"/>
      <c r="AQ27" s="494"/>
      <c r="AR27" s="494"/>
      <c r="AS27" s="494"/>
      <c r="AT27" s="495"/>
      <c r="AU27" s="493"/>
      <c r="AV27" s="494"/>
      <c r="AW27" s="494"/>
      <c r="AX27" s="494"/>
      <c r="AY27" s="495"/>
      <c r="AZ27" s="493"/>
      <c r="BA27" s="494"/>
      <c r="BB27" s="494"/>
      <c r="BC27" s="494"/>
      <c r="BD27" s="495"/>
      <c r="BE27" s="493"/>
      <c r="BF27" s="494"/>
      <c r="BG27" s="494"/>
      <c r="BH27" s="494"/>
      <c r="BI27" s="497"/>
      <c r="BJ27" s="474"/>
      <c r="BK27" s="474"/>
      <c r="BL27" s="474"/>
      <c r="BM27" s="474"/>
      <c r="BN27" s="474"/>
      <c r="BO27" s="571"/>
      <c r="BP27" s="571"/>
      <c r="BQ27" s="523">
        <v>21</v>
      </c>
      <c r="BR27" s="537"/>
      <c r="BS27" s="538"/>
      <c r="BT27" s="539"/>
      <c r="BU27" s="539"/>
      <c r="BV27" s="539"/>
      <c r="BW27" s="539"/>
      <c r="BX27" s="539"/>
      <c r="BY27" s="539"/>
      <c r="BZ27" s="539"/>
      <c r="CA27" s="539"/>
      <c r="CB27" s="539"/>
      <c r="CC27" s="539"/>
      <c r="CD27" s="539"/>
      <c r="CE27" s="539"/>
      <c r="CF27" s="539"/>
      <c r="CG27" s="540"/>
      <c r="CH27" s="541"/>
      <c r="CI27" s="542"/>
      <c r="CJ27" s="542"/>
      <c r="CK27" s="542"/>
      <c r="CL27" s="543"/>
      <c r="CM27" s="541"/>
      <c r="CN27" s="542"/>
      <c r="CO27" s="542"/>
      <c r="CP27" s="542"/>
      <c r="CQ27" s="543"/>
      <c r="CR27" s="541"/>
      <c r="CS27" s="542"/>
      <c r="CT27" s="542"/>
      <c r="CU27" s="542"/>
      <c r="CV27" s="543"/>
      <c r="CW27" s="541"/>
      <c r="CX27" s="542"/>
      <c r="CY27" s="542"/>
      <c r="CZ27" s="542"/>
      <c r="DA27" s="543"/>
      <c r="DB27" s="541"/>
      <c r="DC27" s="542"/>
      <c r="DD27" s="542"/>
      <c r="DE27" s="542"/>
      <c r="DF27" s="543"/>
      <c r="DG27" s="541"/>
      <c r="DH27" s="542"/>
      <c r="DI27" s="542"/>
      <c r="DJ27" s="542"/>
      <c r="DK27" s="543"/>
      <c r="DL27" s="541"/>
      <c r="DM27" s="542"/>
      <c r="DN27" s="542"/>
      <c r="DO27" s="542"/>
      <c r="DP27" s="543"/>
      <c r="DQ27" s="541"/>
      <c r="DR27" s="542"/>
      <c r="DS27" s="542"/>
      <c r="DT27" s="542"/>
      <c r="DU27" s="543"/>
      <c r="DV27" s="538"/>
      <c r="DW27" s="539"/>
      <c r="DX27" s="539"/>
      <c r="DY27" s="539"/>
      <c r="DZ27" s="544"/>
      <c r="EA27" s="467"/>
    </row>
    <row r="28" spans="1:131" ht="26.25" customHeight="1" thickTop="1" x14ac:dyDescent="0.15">
      <c r="A28" s="578">
        <v>1</v>
      </c>
      <c r="B28" s="502" t="s">
        <v>344</v>
      </c>
      <c r="C28" s="503"/>
      <c r="D28" s="503"/>
      <c r="E28" s="503"/>
      <c r="F28" s="503"/>
      <c r="G28" s="503"/>
      <c r="H28" s="503"/>
      <c r="I28" s="503"/>
      <c r="J28" s="503"/>
      <c r="K28" s="503"/>
      <c r="L28" s="503"/>
      <c r="M28" s="503"/>
      <c r="N28" s="503"/>
      <c r="O28" s="503"/>
      <c r="P28" s="504"/>
      <c r="Q28" s="579">
        <v>36396</v>
      </c>
      <c r="R28" s="580"/>
      <c r="S28" s="580"/>
      <c r="T28" s="580"/>
      <c r="U28" s="580"/>
      <c r="V28" s="580">
        <v>36337</v>
      </c>
      <c r="W28" s="580"/>
      <c r="X28" s="580"/>
      <c r="Y28" s="580"/>
      <c r="Z28" s="580"/>
      <c r="AA28" s="580">
        <v>58</v>
      </c>
      <c r="AB28" s="580"/>
      <c r="AC28" s="580"/>
      <c r="AD28" s="580"/>
      <c r="AE28" s="581"/>
      <c r="AF28" s="582">
        <v>58</v>
      </c>
      <c r="AG28" s="580"/>
      <c r="AH28" s="580"/>
      <c r="AI28" s="580"/>
      <c r="AJ28" s="583"/>
      <c r="AK28" s="584">
        <v>2377</v>
      </c>
      <c r="AL28" s="585"/>
      <c r="AM28" s="585"/>
      <c r="AN28" s="585"/>
      <c r="AO28" s="585"/>
      <c r="AP28" s="585" t="s">
        <v>324</v>
      </c>
      <c r="AQ28" s="585"/>
      <c r="AR28" s="585"/>
      <c r="AS28" s="585"/>
      <c r="AT28" s="585"/>
      <c r="AU28" s="585" t="s">
        <v>324</v>
      </c>
      <c r="AV28" s="585"/>
      <c r="AW28" s="585"/>
      <c r="AX28" s="585"/>
      <c r="AY28" s="585"/>
      <c r="AZ28" s="586" t="s">
        <v>324</v>
      </c>
      <c r="BA28" s="586"/>
      <c r="BB28" s="586"/>
      <c r="BC28" s="586"/>
      <c r="BD28" s="586"/>
      <c r="BE28" s="587"/>
      <c r="BF28" s="587"/>
      <c r="BG28" s="587"/>
      <c r="BH28" s="587"/>
      <c r="BI28" s="588"/>
      <c r="BJ28" s="474"/>
      <c r="BK28" s="474"/>
      <c r="BL28" s="474"/>
      <c r="BM28" s="474"/>
      <c r="BN28" s="474"/>
      <c r="BO28" s="571"/>
      <c r="BP28" s="571"/>
      <c r="BQ28" s="523">
        <v>22</v>
      </c>
      <c r="BR28" s="537"/>
      <c r="BS28" s="538"/>
      <c r="BT28" s="539"/>
      <c r="BU28" s="539"/>
      <c r="BV28" s="539"/>
      <c r="BW28" s="539"/>
      <c r="BX28" s="539"/>
      <c r="BY28" s="539"/>
      <c r="BZ28" s="539"/>
      <c r="CA28" s="539"/>
      <c r="CB28" s="539"/>
      <c r="CC28" s="539"/>
      <c r="CD28" s="539"/>
      <c r="CE28" s="539"/>
      <c r="CF28" s="539"/>
      <c r="CG28" s="540"/>
      <c r="CH28" s="541"/>
      <c r="CI28" s="542"/>
      <c r="CJ28" s="542"/>
      <c r="CK28" s="542"/>
      <c r="CL28" s="543"/>
      <c r="CM28" s="541"/>
      <c r="CN28" s="542"/>
      <c r="CO28" s="542"/>
      <c r="CP28" s="542"/>
      <c r="CQ28" s="543"/>
      <c r="CR28" s="541"/>
      <c r="CS28" s="542"/>
      <c r="CT28" s="542"/>
      <c r="CU28" s="542"/>
      <c r="CV28" s="543"/>
      <c r="CW28" s="541"/>
      <c r="CX28" s="542"/>
      <c r="CY28" s="542"/>
      <c r="CZ28" s="542"/>
      <c r="DA28" s="543"/>
      <c r="DB28" s="541"/>
      <c r="DC28" s="542"/>
      <c r="DD28" s="542"/>
      <c r="DE28" s="542"/>
      <c r="DF28" s="543"/>
      <c r="DG28" s="541"/>
      <c r="DH28" s="542"/>
      <c r="DI28" s="542"/>
      <c r="DJ28" s="542"/>
      <c r="DK28" s="543"/>
      <c r="DL28" s="541"/>
      <c r="DM28" s="542"/>
      <c r="DN28" s="542"/>
      <c r="DO28" s="542"/>
      <c r="DP28" s="543"/>
      <c r="DQ28" s="541"/>
      <c r="DR28" s="542"/>
      <c r="DS28" s="542"/>
      <c r="DT28" s="542"/>
      <c r="DU28" s="543"/>
      <c r="DV28" s="538"/>
      <c r="DW28" s="539"/>
      <c r="DX28" s="539"/>
      <c r="DY28" s="539"/>
      <c r="DZ28" s="544"/>
      <c r="EA28" s="467"/>
    </row>
    <row r="29" spans="1:131" ht="26.25" customHeight="1" x14ac:dyDescent="0.15">
      <c r="A29" s="578">
        <v>2</v>
      </c>
      <c r="B29" s="524" t="s">
        <v>345</v>
      </c>
      <c r="C29" s="525"/>
      <c r="D29" s="525"/>
      <c r="E29" s="525"/>
      <c r="F29" s="525"/>
      <c r="G29" s="525"/>
      <c r="H29" s="525"/>
      <c r="I29" s="525"/>
      <c r="J29" s="525"/>
      <c r="K29" s="525"/>
      <c r="L29" s="525"/>
      <c r="M29" s="525"/>
      <c r="N29" s="525"/>
      <c r="O29" s="525"/>
      <c r="P29" s="526"/>
      <c r="Q29" s="527">
        <v>34570</v>
      </c>
      <c r="R29" s="528"/>
      <c r="S29" s="528"/>
      <c r="T29" s="528"/>
      <c r="U29" s="528"/>
      <c r="V29" s="528">
        <v>33714</v>
      </c>
      <c r="W29" s="528"/>
      <c r="X29" s="528"/>
      <c r="Y29" s="528"/>
      <c r="Z29" s="528"/>
      <c r="AA29" s="528">
        <v>857</v>
      </c>
      <c r="AB29" s="528"/>
      <c r="AC29" s="528"/>
      <c r="AD29" s="528"/>
      <c r="AE29" s="529"/>
      <c r="AF29" s="530">
        <v>857</v>
      </c>
      <c r="AG29" s="531"/>
      <c r="AH29" s="531"/>
      <c r="AI29" s="531"/>
      <c r="AJ29" s="532"/>
      <c r="AK29" s="589">
        <v>5064</v>
      </c>
      <c r="AL29" s="590"/>
      <c r="AM29" s="590"/>
      <c r="AN29" s="590"/>
      <c r="AO29" s="590"/>
      <c r="AP29" s="590" t="s">
        <v>324</v>
      </c>
      <c r="AQ29" s="590"/>
      <c r="AR29" s="590"/>
      <c r="AS29" s="590"/>
      <c r="AT29" s="590"/>
      <c r="AU29" s="590" t="s">
        <v>324</v>
      </c>
      <c r="AV29" s="590"/>
      <c r="AW29" s="590"/>
      <c r="AX29" s="590"/>
      <c r="AY29" s="590"/>
      <c r="AZ29" s="591" t="s">
        <v>324</v>
      </c>
      <c r="BA29" s="591"/>
      <c r="BB29" s="591"/>
      <c r="BC29" s="591"/>
      <c r="BD29" s="591"/>
      <c r="BE29" s="592"/>
      <c r="BF29" s="592"/>
      <c r="BG29" s="592"/>
      <c r="BH29" s="592"/>
      <c r="BI29" s="593"/>
      <c r="BJ29" s="474"/>
      <c r="BK29" s="474"/>
      <c r="BL29" s="474"/>
      <c r="BM29" s="474"/>
      <c r="BN29" s="474"/>
      <c r="BO29" s="571"/>
      <c r="BP29" s="571"/>
      <c r="BQ29" s="523">
        <v>23</v>
      </c>
      <c r="BR29" s="537"/>
      <c r="BS29" s="538"/>
      <c r="BT29" s="539"/>
      <c r="BU29" s="539"/>
      <c r="BV29" s="539"/>
      <c r="BW29" s="539"/>
      <c r="BX29" s="539"/>
      <c r="BY29" s="539"/>
      <c r="BZ29" s="539"/>
      <c r="CA29" s="539"/>
      <c r="CB29" s="539"/>
      <c r="CC29" s="539"/>
      <c r="CD29" s="539"/>
      <c r="CE29" s="539"/>
      <c r="CF29" s="539"/>
      <c r="CG29" s="540"/>
      <c r="CH29" s="541"/>
      <c r="CI29" s="542"/>
      <c r="CJ29" s="542"/>
      <c r="CK29" s="542"/>
      <c r="CL29" s="543"/>
      <c r="CM29" s="541"/>
      <c r="CN29" s="542"/>
      <c r="CO29" s="542"/>
      <c r="CP29" s="542"/>
      <c r="CQ29" s="543"/>
      <c r="CR29" s="541"/>
      <c r="CS29" s="542"/>
      <c r="CT29" s="542"/>
      <c r="CU29" s="542"/>
      <c r="CV29" s="543"/>
      <c r="CW29" s="541"/>
      <c r="CX29" s="542"/>
      <c r="CY29" s="542"/>
      <c r="CZ29" s="542"/>
      <c r="DA29" s="543"/>
      <c r="DB29" s="541"/>
      <c r="DC29" s="542"/>
      <c r="DD29" s="542"/>
      <c r="DE29" s="542"/>
      <c r="DF29" s="543"/>
      <c r="DG29" s="541"/>
      <c r="DH29" s="542"/>
      <c r="DI29" s="542"/>
      <c r="DJ29" s="542"/>
      <c r="DK29" s="543"/>
      <c r="DL29" s="541"/>
      <c r="DM29" s="542"/>
      <c r="DN29" s="542"/>
      <c r="DO29" s="542"/>
      <c r="DP29" s="543"/>
      <c r="DQ29" s="541"/>
      <c r="DR29" s="542"/>
      <c r="DS29" s="542"/>
      <c r="DT29" s="542"/>
      <c r="DU29" s="543"/>
      <c r="DV29" s="538"/>
      <c r="DW29" s="539"/>
      <c r="DX29" s="539"/>
      <c r="DY29" s="539"/>
      <c r="DZ29" s="544"/>
      <c r="EA29" s="467"/>
    </row>
    <row r="30" spans="1:131" ht="26.25" customHeight="1" x14ac:dyDescent="0.15">
      <c r="A30" s="578">
        <v>3</v>
      </c>
      <c r="B30" s="524" t="s">
        <v>346</v>
      </c>
      <c r="C30" s="525"/>
      <c r="D30" s="525"/>
      <c r="E30" s="525"/>
      <c r="F30" s="525"/>
      <c r="G30" s="525"/>
      <c r="H30" s="525"/>
      <c r="I30" s="525"/>
      <c r="J30" s="525"/>
      <c r="K30" s="525"/>
      <c r="L30" s="525"/>
      <c r="M30" s="525"/>
      <c r="N30" s="525"/>
      <c r="O30" s="525"/>
      <c r="P30" s="526"/>
      <c r="Q30" s="527">
        <v>6856</v>
      </c>
      <c r="R30" s="528"/>
      <c r="S30" s="528"/>
      <c r="T30" s="528"/>
      <c r="U30" s="528"/>
      <c r="V30" s="528">
        <v>6837</v>
      </c>
      <c r="W30" s="528"/>
      <c r="X30" s="528"/>
      <c r="Y30" s="528"/>
      <c r="Z30" s="528"/>
      <c r="AA30" s="528">
        <v>18</v>
      </c>
      <c r="AB30" s="528"/>
      <c r="AC30" s="528"/>
      <c r="AD30" s="528"/>
      <c r="AE30" s="529"/>
      <c r="AF30" s="530">
        <v>18</v>
      </c>
      <c r="AG30" s="531"/>
      <c r="AH30" s="531"/>
      <c r="AI30" s="531"/>
      <c r="AJ30" s="532"/>
      <c r="AK30" s="589">
        <v>1109</v>
      </c>
      <c r="AL30" s="590"/>
      <c r="AM30" s="590"/>
      <c r="AN30" s="590"/>
      <c r="AO30" s="590"/>
      <c r="AP30" s="590" t="s">
        <v>324</v>
      </c>
      <c r="AQ30" s="590"/>
      <c r="AR30" s="590"/>
      <c r="AS30" s="590"/>
      <c r="AT30" s="590"/>
      <c r="AU30" s="590" t="s">
        <v>324</v>
      </c>
      <c r="AV30" s="590"/>
      <c r="AW30" s="590"/>
      <c r="AX30" s="590"/>
      <c r="AY30" s="590"/>
      <c r="AZ30" s="591" t="s">
        <v>324</v>
      </c>
      <c r="BA30" s="591"/>
      <c r="BB30" s="591"/>
      <c r="BC30" s="591"/>
      <c r="BD30" s="591"/>
      <c r="BE30" s="592"/>
      <c r="BF30" s="592"/>
      <c r="BG30" s="592"/>
      <c r="BH30" s="592"/>
      <c r="BI30" s="593"/>
      <c r="BJ30" s="474"/>
      <c r="BK30" s="474"/>
      <c r="BL30" s="474"/>
      <c r="BM30" s="474"/>
      <c r="BN30" s="474"/>
      <c r="BO30" s="571"/>
      <c r="BP30" s="571"/>
      <c r="BQ30" s="523">
        <v>24</v>
      </c>
      <c r="BR30" s="537"/>
      <c r="BS30" s="538"/>
      <c r="BT30" s="539"/>
      <c r="BU30" s="539"/>
      <c r="BV30" s="539"/>
      <c r="BW30" s="539"/>
      <c r="BX30" s="539"/>
      <c r="BY30" s="539"/>
      <c r="BZ30" s="539"/>
      <c r="CA30" s="539"/>
      <c r="CB30" s="539"/>
      <c r="CC30" s="539"/>
      <c r="CD30" s="539"/>
      <c r="CE30" s="539"/>
      <c r="CF30" s="539"/>
      <c r="CG30" s="540"/>
      <c r="CH30" s="541"/>
      <c r="CI30" s="542"/>
      <c r="CJ30" s="542"/>
      <c r="CK30" s="542"/>
      <c r="CL30" s="543"/>
      <c r="CM30" s="541"/>
      <c r="CN30" s="542"/>
      <c r="CO30" s="542"/>
      <c r="CP30" s="542"/>
      <c r="CQ30" s="543"/>
      <c r="CR30" s="541"/>
      <c r="CS30" s="542"/>
      <c r="CT30" s="542"/>
      <c r="CU30" s="542"/>
      <c r="CV30" s="543"/>
      <c r="CW30" s="541"/>
      <c r="CX30" s="542"/>
      <c r="CY30" s="542"/>
      <c r="CZ30" s="542"/>
      <c r="DA30" s="543"/>
      <c r="DB30" s="541"/>
      <c r="DC30" s="542"/>
      <c r="DD30" s="542"/>
      <c r="DE30" s="542"/>
      <c r="DF30" s="543"/>
      <c r="DG30" s="541"/>
      <c r="DH30" s="542"/>
      <c r="DI30" s="542"/>
      <c r="DJ30" s="542"/>
      <c r="DK30" s="543"/>
      <c r="DL30" s="541"/>
      <c r="DM30" s="542"/>
      <c r="DN30" s="542"/>
      <c r="DO30" s="542"/>
      <c r="DP30" s="543"/>
      <c r="DQ30" s="541"/>
      <c r="DR30" s="542"/>
      <c r="DS30" s="542"/>
      <c r="DT30" s="542"/>
      <c r="DU30" s="543"/>
      <c r="DV30" s="538"/>
      <c r="DW30" s="539"/>
      <c r="DX30" s="539"/>
      <c r="DY30" s="539"/>
      <c r="DZ30" s="544"/>
      <c r="EA30" s="467"/>
    </row>
    <row r="31" spans="1:131" ht="26.25" customHeight="1" x14ac:dyDescent="0.15">
      <c r="A31" s="578">
        <v>4</v>
      </c>
      <c r="B31" s="524" t="s">
        <v>347</v>
      </c>
      <c r="C31" s="525"/>
      <c r="D31" s="525"/>
      <c r="E31" s="525"/>
      <c r="F31" s="525"/>
      <c r="G31" s="525"/>
      <c r="H31" s="525"/>
      <c r="I31" s="525"/>
      <c r="J31" s="525"/>
      <c r="K31" s="525"/>
      <c r="L31" s="525"/>
      <c r="M31" s="525"/>
      <c r="N31" s="525"/>
      <c r="O31" s="525"/>
      <c r="P31" s="526"/>
      <c r="Q31" s="527">
        <v>7868</v>
      </c>
      <c r="R31" s="528"/>
      <c r="S31" s="528"/>
      <c r="T31" s="528"/>
      <c r="U31" s="528"/>
      <c r="V31" s="528">
        <v>1009</v>
      </c>
      <c r="W31" s="528"/>
      <c r="X31" s="528"/>
      <c r="Y31" s="528"/>
      <c r="Z31" s="528"/>
      <c r="AA31" s="528">
        <v>6859</v>
      </c>
      <c r="AB31" s="528"/>
      <c r="AC31" s="528"/>
      <c r="AD31" s="528"/>
      <c r="AE31" s="529"/>
      <c r="AF31" s="530">
        <v>6859</v>
      </c>
      <c r="AG31" s="531"/>
      <c r="AH31" s="531"/>
      <c r="AI31" s="531"/>
      <c r="AJ31" s="532"/>
      <c r="AK31" s="589">
        <v>275</v>
      </c>
      <c r="AL31" s="590"/>
      <c r="AM31" s="590"/>
      <c r="AN31" s="590"/>
      <c r="AO31" s="590"/>
      <c r="AP31" s="590">
        <v>13703</v>
      </c>
      <c r="AQ31" s="590"/>
      <c r="AR31" s="590"/>
      <c r="AS31" s="590"/>
      <c r="AT31" s="590"/>
      <c r="AU31" s="590">
        <v>2330</v>
      </c>
      <c r="AV31" s="590"/>
      <c r="AW31" s="590"/>
      <c r="AX31" s="590"/>
      <c r="AY31" s="590"/>
      <c r="AZ31" s="591" t="s">
        <v>324</v>
      </c>
      <c r="BA31" s="591"/>
      <c r="BB31" s="591"/>
      <c r="BC31" s="591"/>
      <c r="BD31" s="591"/>
      <c r="BE31" s="592" t="s">
        <v>348</v>
      </c>
      <c r="BF31" s="592"/>
      <c r="BG31" s="592"/>
      <c r="BH31" s="592"/>
      <c r="BI31" s="593"/>
      <c r="BJ31" s="474"/>
      <c r="BK31" s="474"/>
      <c r="BL31" s="474"/>
      <c r="BM31" s="474"/>
      <c r="BN31" s="474"/>
      <c r="BO31" s="571"/>
      <c r="BP31" s="571"/>
      <c r="BQ31" s="523">
        <v>25</v>
      </c>
      <c r="BR31" s="537"/>
      <c r="BS31" s="538"/>
      <c r="BT31" s="539"/>
      <c r="BU31" s="539"/>
      <c r="BV31" s="539"/>
      <c r="BW31" s="539"/>
      <c r="BX31" s="539"/>
      <c r="BY31" s="539"/>
      <c r="BZ31" s="539"/>
      <c r="CA31" s="539"/>
      <c r="CB31" s="539"/>
      <c r="CC31" s="539"/>
      <c r="CD31" s="539"/>
      <c r="CE31" s="539"/>
      <c r="CF31" s="539"/>
      <c r="CG31" s="540"/>
      <c r="CH31" s="541"/>
      <c r="CI31" s="542"/>
      <c r="CJ31" s="542"/>
      <c r="CK31" s="542"/>
      <c r="CL31" s="543"/>
      <c r="CM31" s="541"/>
      <c r="CN31" s="542"/>
      <c r="CO31" s="542"/>
      <c r="CP31" s="542"/>
      <c r="CQ31" s="543"/>
      <c r="CR31" s="541"/>
      <c r="CS31" s="542"/>
      <c r="CT31" s="542"/>
      <c r="CU31" s="542"/>
      <c r="CV31" s="543"/>
      <c r="CW31" s="541"/>
      <c r="CX31" s="542"/>
      <c r="CY31" s="542"/>
      <c r="CZ31" s="542"/>
      <c r="DA31" s="543"/>
      <c r="DB31" s="541"/>
      <c r="DC31" s="542"/>
      <c r="DD31" s="542"/>
      <c r="DE31" s="542"/>
      <c r="DF31" s="543"/>
      <c r="DG31" s="541"/>
      <c r="DH31" s="542"/>
      <c r="DI31" s="542"/>
      <c r="DJ31" s="542"/>
      <c r="DK31" s="543"/>
      <c r="DL31" s="541"/>
      <c r="DM31" s="542"/>
      <c r="DN31" s="542"/>
      <c r="DO31" s="542"/>
      <c r="DP31" s="543"/>
      <c r="DQ31" s="541"/>
      <c r="DR31" s="542"/>
      <c r="DS31" s="542"/>
      <c r="DT31" s="542"/>
      <c r="DU31" s="543"/>
      <c r="DV31" s="538"/>
      <c r="DW31" s="539"/>
      <c r="DX31" s="539"/>
      <c r="DY31" s="539"/>
      <c r="DZ31" s="544"/>
      <c r="EA31" s="467"/>
    </row>
    <row r="32" spans="1:131" ht="26.25" customHeight="1" x14ac:dyDescent="0.15">
      <c r="A32" s="578">
        <v>5</v>
      </c>
      <c r="B32" s="524" t="s">
        <v>349</v>
      </c>
      <c r="C32" s="525"/>
      <c r="D32" s="525"/>
      <c r="E32" s="525"/>
      <c r="F32" s="525"/>
      <c r="G32" s="525"/>
      <c r="H32" s="525"/>
      <c r="I32" s="525"/>
      <c r="J32" s="525"/>
      <c r="K32" s="525"/>
      <c r="L32" s="525"/>
      <c r="M32" s="525"/>
      <c r="N32" s="525"/>
      <c r="O32" s="525"/>
      <c r="P32" s="526"/>
      <c r="Q32" s="527">
        <v>2329</v>
      </c>
      <c r="R32" s="528"/>
      <c r="S32" s="528"/>
      <c r="T32" s="528"/>
      <c r="U32" s="528"/>
      <c r="V32" s="528">
        <v>535</v>
      </c>
      <c r="W32" s="528"/>
      <c r="X32" s="528"/>
      <c r="Y32" s="528"/>
      <c r="Z32" s="528"/>
      <c r="AA32" s="528">
        <v>1795</v>
      </c>
      <c r="AB32" s="528"/>
      <c r="AC32" s="528"/>
      <c r="AD32" s="528"/>
      <c r="AE32" s="529"/>
      <c r="AF32" s="530">
        <v>1795</v>
      </c>
      <c r="AG32" s="531"/>
      <c r="AH32" s="531"/>
      <c r="AI32" s="531"/>
      <c r="AJ32" s="532"/>
      <c r="AK32" s="589">
        <v>1373</v>
      </c>
      <c r="AL32" s="590"/>
      <c r="AM32" s="590"/>
      <c r="AN32" s="590"/>
      <c r="AO32" s="590"/>
      <c r="AP32" s="590">
        <v>35888</v>
      </c>
      <c r="AQ32" s="590"/>
      <c r="AR32" s="590"/>
      <c r="AS32" s="590"/>
      <c r="AT32" s="590"/>
      <c r="AU32" s="590">
        <v>13602</v>
      </c>
      <c r="AV32" s="590"/>
      <c r="AW32" s="590"/>
      <c r="AX32" s="590"/>
      <c r="AY32" s="590"/>
      <c r="AZ32" s="591" t="s">
        <v>324</v>
      </c>
      <c r="BA32" s="591"/>
      <c r="BB32" s="591"/>
      <c r="BC32" s="591"/>
      <c r="BD32" s="591"/>
      <c r="BE32" s="592" t="s">
        <v>348</v>
      </c>
      <c r="BF32" s="592"/>
      <c r="BG32" s="592"/>
      <c r="BH32" s="592"/>
      <c r="BI32" s="593"/>
      <c r="BJ32" s="474"/>
      <c r="BK32" s="474"/>
      <c r="BL32" s="474"/>
      <c r="BM32" s="474"/>
      <c r="BN32" s="474"/>
      <c r="BO32" s="571"/>
      <c r="BP32" s="571"/>
      <c r="BQ32" s="523">
        <v>26</v>
      </c>
      <c r="BR32" s="537"/>
      <c r="BS32" s="538"/>
      <c r="BT32" s="539"/>
      <c r="BU32" s="539"/>
      <c r="BV32" s="539"/>
      <c r="BW32" s="539"/>
      <c r="BX32" s="539"/>
      <c r="BY32" s="539"/>
      <c r="BZ32" s="539"/>
      <c r="CA32" s="539"/>
      <c r="CB32" s="539"/>
      <c r="CC32" s="539"/>
      <c r="CD32" s="539"/>
      <c r="CE32" s="539"/>
      <c r="CF32" s="539"/>
      <c r="CG32" s="540"/>
      <c r="CH32" s="541"/>
      <c r="CI32" s="542"/>
      <c r="CJ32" s="542"/>
      <c r="CK32" s="542"/>
      <c r="CL32" s="543"/>
      <c r="CM32" s="541"/>
      <c r="CN32" s="542"/>
      <c r="CO32" s="542"/>
      <c r="CP32" s="542"/>
      <c r="CQ32" s="543"/>
      <c r="CR32" s="541"/>
      <c r="CS32" s="542"/>
      <c r="CT32" s="542"/>
      <c r="CU32" s="542"/>
      <c r="CV32" s="543"/>
      <c r="CW32" s="541"/>
      <c r="CX32" s="542"/>
      <c r="CY32" s="542"/>
      <c r="CZ32" s="542"/>
      <c r="DA32" s="543"/>
      <c r="DB32" s="541"/>
      <c r="DC32" s="542"/>
      <c r="DD32" s="542"/>
      <c r="DE32" s="542"/>
      <c r="DF32" s="543"/>
      <c r="DG32" s="541"/>
      <c r="DH32" s="542"/>
      <c r="DI32" s="542"/>
      <c r="DJ32" s="542"/>
      <c r="DK32" s="543"/>
      <c r="DL32" s="541"/>
      <c r="DM32" s="542"/>
      <c r="DN32" s="542"/>
      <c r="DO32" s="542"/>
      <c r="DP32" s="543"/>
      <c r="DQ32" s="541"/>
      <c r="DR32" s="542"/>
      <c r="DS32" s="542"/>
      <c r="DT32" s="542"/>
      <c r="DU32" s="543"/>
      <c r="DV32" s="538"/>
      <c r="DW32" s="539"/>
      <c r="DX32" s="539"/>
      <c r="DY32" s="539"/>
      <c r="DZ32" s="544"/>
      <c r="EA32" s="467"/>
    </row>
    <row r="33" spans="1:131" ht="26.25" customHeight="1" x14ac:dyDescent="0.15">
      <c r="A33" s="578">
        <v>6</v>
      </c>
      <c r="B33" s="524" t="s">
        <v>350</v>
      </c>
      <c r="C33" s="525"/>
      <c r="D33" s="525"/>
      <c r="E33" s="525"/>
      <c r="F33" s="525"/>
      <c r="G33" s="525"/>
      <c r="H33" s="525"/>
      <c r="I33" s="525"/>
      <c r="J33" s="525"/>
      <c r="K33" s="525"/>
      <c r="L33" s="525"/>
      <c r="M33" s="525"/>
      <c r="N33" s="525"/>
      <c r="O33" s="525"/>
      <c r="P33" s="526"/>
      <c r="Q33" s="527">
        <v>992</v>
      </c>
      <c r="R33" s="528"/>
      <c r="S33" s="528"/>
      <c r="T33" s="528"/>
      <c r="U33" s="528"/>
      <c r="V33" s="528">
        <v>955</v>
      </c>
      <c r="W33" s="528"/>
      <c r="X33" s="528"/>
      <c r="Y33" s="528"/>
      <c r="Z33" s="528"/>
      <c r="AA33" s="528">
        <v>37</v>
      </c>
      <c r="AB33" s="528"/>
      <c r="AC33" s="528"/>
      <c r="AD33" s="528"/>
      <c r="AE33" s="529"/>
      <c r="AF33" s="530">
        <v>37</v>
      </c>
      <c r="AG33" s="531"/>
      <c r="AH33" s="531"/>
      <c r="AI33" s="531"/>
      <c r="AJ33" s="532"/>
      <c r="AK33" s="589">
        <v>540</v>
      </c>
      <c r="AL33" s="590"/>
      <c r="AM33" s="590"/>
      <c r="AN33" s="590"/>
      <c r="AO33" s="590"/>
      <c r="AP33" s="590">
        <v>3797</v>
      </c>
      <c r="AQ33" s="590"/>
      <c r="AR33" s="590"/>
      <c r="AS33" s="590"/>
      <c r="AT33" s="590"/>
      <c r="AU33" s="590">
        <v>3797</v>
      </c>
      <c r="AV33" s="590"/>
      <c r="AW33" s="590"/>
      <c r="AX33" s="590"/>
      <c r="AY33" s="590"/>
      <c r="AZ33" s="591" t="s">
        <v>324</v>
      </c>
      <c r="BA33" s="591"/>
      <c r="BB33" s="591"/>
      <c r="BC33" s="591"/>
      <c r="BD33" s="591"/>
      <c r="BE33" s="592" t="s">
        <v>348</v>
      </c>
      <c r="BF33" s="592"/>
      <c r="BG33" s="592"/>
      <c r="BH33" s="592"/>
      <c r="BI33" s="593"/>
      <c r="BJ33" s="474"/>
      <c r="BK33" s="474"/>
      <c r="BL33" s="474"/>
      <c r="BM33" s="474"/>
      <c r="BN33" s="474"/>
      <c r="BO33" s="571"/>
      <c r="BP33" s="571"/>
      <c r="BQ33" s="523">
        <v>27</v>
      </c>
      <c r="BR33" s="537"/>
      <c r="BS33" s="538"/>
      <c r="BT33" s="539"/>
      <c r="BU33" s="539"/>
      <c r="BV33" s="539"/>
      <c r="BW33" s="539"/>
      <c r="BX33" s="539"/>
      <c r="BY33" s="539"/>
      <c r="BZ33" s="539"/>
      <c r="CA33" s="539"/>
      <c r="CB33" s="539"/>
      <c r="CC33" s="539"/>
      <c r="CD33" s="539"/>
      <c r="CE33" s="539"/>
      <c r="CF33" s="539"/>
      <c r="CG33" s="540"/>
      <c r="CH33" s="541"/>
      <c r="CI33" s="542"/>
      <c r="CJ33" s="542"/>
      <c r="CK33" s="542"/>
      <c r="CL33" s="543"/>
      <c r="CM33" s="541"/>
      <c r="CN33" s="542"/>
      <c r="CO33" s="542"/>
      <c r="CP33" s="542"/>
      <c r="CQ33" s="543"/>
      <c r="CR33" s="541"/>
      <c r="CS33" s="542"/>
      <c r="CT33" s="542"/>
      <c r="CU33" s="542"/>
      <c r="CV33" s="543"/>
      <c r="CW33" s="541"/>
      <c r="CX33" s="542"/>
      <c r="CY33" s="542"/>
      <c r="CZ33" s="542"/>
      <c r="DA33" s="543"/>
      <c r="DB33" s="541"/>
      <c r="DC33" s="542"/>
      <c r="DD33" s="542"/>
      <c r="DE33" s="542"/>
      <c r="DF33" s="543"/>
      <c r="DG33" s="541"/>
      <c r="DH33" s="542"/>
      <c r="DI33" s="542"/>
      <c r="DJ33" s="542"/>
      <c r="DK33" s="543"/>
      <c r="DL33" s="541"/>
      <c r="DM33" s="542"/>
      <c r="DN33" s="542"/>
      <c r="DO33" s="542"/>
      <c r="DP33" s="543"/>
      <c r="DQ33" s="541"/>
      <c r="DR33" s="542"/>
      <c r="DS33" s="542"/>
      <c r="DT33" s="542"/>
      <c r="DU33" s="543"/>
      <c r="DV33" s="538"/>
      <c r="DW33" s="539"/>
      <c r="DX33" s="539"/>
      <c r="DY33" s="539"/>
      <c r="DZ33" s="544"/>
      <c r="EA33" s="467"/>
    </row>
    <row r="34" spans="1:131" ht="26.25" customHeight="1" x14ac:dyDescent="0.15">
      <c r="A34" s="578">
        <v>7</v>
      </c>
      <c r="B34" s="524"/>
      <c r="C34" s="525"/>
      <c r="D34" s="525"/>
      <c r="E34" s="525"/>
      <c r="F34" s="525"/>
      <c r="G34" s="525"/>
      <c r="H34" s="525"/>
      <c r="I34" s="525"/>
      <c r="J34" s="525"/>
      <c r="K34" s="525"/>
      <c r="L34" s="525"/>
      <c r="M34" s="525"/>
      <c r="N34" s="525"/>
      <c r="O34" s="525"/>
      <c r="P34" s="526"/>
      <c r="Q34" s="527"/>
      <c r="R34" s="528"/>
      <c r="S34" s="528"/>
      <c r="T34" s="528"/>
      <c r="U34" s="528"/>
      <c r="V34" s="528"/>
      <c r="W34" s="528"/>
      <c r="X34" s="528"/>
      <c r="Y34" s="528"/>
      <c r="Z34" s="528"/>
      <c r="AA34" s="528"/>
      <c r="AB34" s="528"/>
      <c r="AC34" s="528"/>
      <c r="AD34" s="528"/>
      <c r="AE34" s="529"/>
      <c r="AF34" s="530"/>
      <c r="AG34" s="531"/>
      <c r="AH34" s="531"/>
      <c r="AI34" s="531"/>
      <c r="AJ34" s="532"/>
      <c r="AK34" s="589"/>
      <c r="AL34" s="590"/>
      <c r="AM34" s="590"/>
      <c r="AN34" s="590"/>
      <c r="AO34" s="590"/>
      <c r="AP34" s="590"/>
      <c r="AQ34" s="590"/>
      <c r="AR34" s="590"/>
      <c r="AS34" s="590"/>
      <c r="AT34" s="590"/>
      <c r="AU34" s="590"/>
      <c r="AV34" s="590"/>
      <c r="AW34" s="590"/>
      <c r="AX34" s="590"/>
      <c r="AY34" s="590"/>
      <c r="AZ34" s="591"/>
      <c r="BA34" s="591"/>
      <c r="BB34" s="591"/>
      <c r="BC34" s="591"/>
      <c r="BD34" s="591"/>
      <c r="BE34" s="592"/>
      <c r="BF34" s="592"/>
      <c r="BG34" s="592"/>
      <c r="BH34" s="592"/>
      <c r="BI34" s="593"/>
      <c r="BJ34" s="474"/>
      <c r="BK34" s="474"/>
      <c r="BL34" s="474"/>
      <c r="BM34" s="474"/>
      <c r="BN34" s="474"/>
      <c r="BO34" s="571"/>
      <c r="BP34" s="571"/>
      <c r="BQ34" s="523">
        <v>28</v>
      </c>
      <c r="BR34" s="537"/>
      <c r="BS34" s="538"/>
      <c r="BT34" s="539"/>
      <c r="BU34" s="539"/>
      <c r="BV34" s="539"/>
      <c r="BW34" s="539"/>
      <c r="BX34" s="539"/>
      <c r="BY34" s="539"/>
      <c r="BZ34" s="539"/>
      <c r="CA34" s="539"/>
      <c r="CB34" s="539"/>
      <c r="CC34" s="539"/>
      <c r="CD34" s="539"/>
      <c r="CE34" s="539"/>
      <c r="CF34" s="539"/>
      <c r="CG34" s="540"/>
      <c r="CH34" s="541"/>
      <c r="CI34" s="542"/>
      <c r="CJ34" s="542"/>
      <c r="CK34" s="542"/>
      <c r="CL34" s="543"/>
      <c r="CM34" s="541"/>
      <c r="CN34" s="542"/>
      <c r="CO34" s="542"/>
      <c r="CP34" s="542"/>
      <c r="CQ34" s="543"/>
      <c r="CR34" s="541"/>
      <c r="CS34" s="542"/>
      <c r="CT34" s="542"/>
      <c r="CU34" s="542"/>
      <c r="CV34" s="543"/>
      <c r="CW34" s="541"/>
      <c r="CX34" s="542"/>
      <c r="CY34" s="542"/>
      <c r="CZ34" s="542"/>
      <c r="DA34" s="543"/>
      <c r="DB34" s="541"/>
      <c r="DC34" s="542"/>
      <c r="DD34" s="542"/>
      <c r="DE34" s="542"/>
      <c r="DF34" s="543"/>
      <c r="DG34" s="541"/>
      <c r="DH34" s="542"/>
      <c r="DI34" s="542"/>
      <c r="DJ34" s="542"/>
      <c r="DK34" s="543"/>
      <c r="DL34" s="541"/>
      <c r="DM34" s="542"/>
      <c r="DN34" s="542"/>
      <c r="DO34" s="542"/>
      <c r="DP34" s="543"/>
      <c r="DQ34" s="541"/>
      <c r="DR34" s="542"/>
      <c r="DS34" s="542"/>
      <c r="DT34" s="542"/>
      <c r="DU34" s="543"/>
      <c r="DV34" s="538"/>
      <c r="DW34" s="539"/>
      <c r="DX34" s="539"/>
      <c r="DY34" s="539"/>
      <c r="DZ34" s="544"/>
      <c r="EA34" s="467"/>
    </row>
    <row r="35" spans="1:131" ht="26.25" customHeight="1" x14ac:dyDescent="0.15">
      <c r="A35" s="578">
        <v>8</v>
      </c>
      <c r="B35" s="524"/>
      <c r="C35" s="525"/>
      <c r="D35" s="525"/>
      <c r="E35" s="525"/>
      <c r="F35" s="525"/>
      <c r="G35" s="525"/>
      <c r="H35" s="525"/>
      <c r="I35" s="525"/>
      <c r="J35" s="525"/>
      <c r="K35" s="525"/>
      <c r="L35" s="525"/>
      <c r="M35" s="525"/>
      <c r="N35" s="525"/>
      <c r="O35" s="525"/>
      <c r="P35" s="526"/>
      <c r="Q35" s="527"/>
      <c r="R35" s="528"/>
      <c r="S35" s="528"/>
      <c r="T35" s="528"/>
      <c r="U35" s="528"/>
      <c r="V35" s="528"/>
      <c r="W35" s="528"/>
      <c r="X35" s="528"/>
      <c r="Y35" s="528"/>
      <c r="Z35" s="528"/>
      <c r="AA35" s="528"/>
      <c r="AB35" s="528"/>
      <c r="AC35" s="528"/>
      <c r="AD35" s="528"/>
      <c r="AE35" s="529"/>
      <c r="AF35" s="530"/>
      <c r="AG35" s="531"/>
      <c r="AH35" s="531"/>
      <c r="AI35" s="531"/>
      <c r="AJ35" s="532"/>
      <c r="AK35" s="589"/>
      <c r="AL35" s="590"/>
      <c r="AM35" s="590"/>
      <c r="AN35" s="590"/>
      <c r="AO35" s="590"/>
      <c r="AP35" s="590"/>
      <c r="AQ35" s="590"/>
      <c r="AR35" s="590"/>
      <c r="AS35" s="590"/>
      <c r="AT35" s="590"/>
      <c r="AU35" s="590"/>
      <c r="AV35" s="590"/>
      <c r="AW35" s="590"/>
      <c r="AX35" s="590"/>
      <c r="AY35" s="590"/>
      <c r="AZ35" s="591"/>
      <c r="BA35" s="591"/>
      <c r="BB35" s="591"/>
      <c r="BC35" s="591"/>
      <c r="BD35" s="591"/>
      <c r="BE35" s="592"/>
      <c r="BF35" s="592"/>
      <c r="BG35" s="592"/>
      <c r="BH35" s="592"/>
      <c r="BI35" s="593"/>
      <c r="BJ35" s="474"/>
      <c r="BK35" s="474"/>
      <c r="BL35" s="474"/>
      <c r="BM35" s="474"/>
      <c r="BN35" s="474"/>
      <c r="BO35" s="571"/>
      <c r="BP35" s="571"/>
      <c r="BQ35" s="523">
        <v>29</v>
      </c>
      <c r="BR35" s="537"/>
      <c r="BS35" s="538"/>
      <c r="BT35" s="539"/>
      <c r="BU35" s="539"/>
      <c r="BV35" s="539"/>
      <c r="BW35" s="539"/>
      <c r="BX35" s="539"/>
      <c r="BY35" s="539"/>
      <c r="BZ35" s="539"/>
      <c r="CA35" s="539"/>
      <c r="CB35" s="539"/>
      <c r="CC35" s="539"/>
      <c r="CD35" s="539"/>
      <c r="CE35" s="539"/>
      <c r="CF35" s="539"/>
      <c r="CG35" s="540"/>
      <c r="CH35" s="541"/>
      <c r="CI35" s="542"/>
      <c r="CJ35" s="542"/>
      <c r="CK35" s="542"/>
      <c r="CL35" s="543"/>
      <c r="CM35" s="541"/>
      <c r="CN35" s="542"/>
      <c r="CO35" s="542"/>
      <c r="CP35" s="542"/>
      <c r="CQ35" s="543"/>
      <c r="CR35" s="541"/>
      <c r="CS35" s="542"/>
      <c r="CT35" s="542"/>
      <c r="CU35" s="542"/>
      <c r="CV35" s="543"/>
      <c r="CW35" s="541"/>
      <c r="CX35" s="542"/>
      <c r="CY35" s="542"/>
      <c r="CZ35" s="542"/>
      <c r="DA35" s="543"/>
      <c r="DB35" s="541"/>
      <c r="DC35" s="542"/>
      <c r="DD35" s="542"/>
      <c r="DE35" s="542"/>
      <c r="DF35" s="543"/>
      <c r="DG35" s="541"/>
      <c r="DH35" s="542"/>
      <c r="DI35" s="542"/>
      <c r="DJ35" s="542"/>
      <c r="DK35" s="543"/>
      <c r="DL35" s="541"/>
      <c r="DM35" s="542"/>
      <c r="DN35" s="542"/>
      <c r="DO35" s="542"/>
      <c r="DP35" s="543"/>
      <c r="DQ35" s="541"/>
      <c r="DR35" s="542"/>
      <c r="DS35" s="542"/>
      <c r="DT35" s="542"/>
      <c r="DU35" s="543"/>
      <c r="DV35" s="538"/>
      <c r="DW35" s="539"/>
      <c r="DX35" s="539"/>
      <c r="DY35" s="539"/>
      <c r="DZ35" s="544"/>
      <c r="EA35" s="467"/>
    </row>
    <row r="36" spans="1:131" ht="26.25" customHeight="1" x14ac:dyDescent="0.15">
      <c r="A36" s="578">
        <v>9</v>
      </c>
      <c r="B36" s="524"/>
      <c r="C36" s="525"/>
      <c r="D36" s="525"/>
      <c r="E36" s="525"/>
      <c r="F36" s="525"/>
      <c r="G36" s="525"/>
      <c r="H36" s="525"/>
      <c r="I36" s="525"/>
      <c r="J36" s="525"/>
      <c r="K36" s="525"/>
      <c r="L36" s="525"/>
      <c r="M36" s="525"/>
      <c r="N36" s="525"/>
      <c r="O36" s="525"/>
      <c r="P36" s="526"/>
      <c r="Q36" s="527"/>
      <c r="R36" s="528"/>
      <c r="S36" s="528"/>
      <c r="T36" s="528"/>
      <c r="U36" s="528"/>
      <c r="V36" s="528"/>
      <c r="W36" s="528"/>
      <c r="X36" s="528"/>
      <c r="Y36" s="528"/>
      <c r="Z36" s="528"/>
      <c r="AA36" s="528"/>
      <c r="AB36" s="528"/>
      <c r="AC36" s="528"/>
      <c r="AD36" s="528"/>
      <c r="AE36" s="529"/>
      <c r="AF36" s="530"/>
      <c r="AG36" s="531"/>
      <c r="AH36" s="531"/>
      <c r="AI36" s="531"/>
      <c r="AJ36" s="532"/>
      <c r="AK36" s="589"/>
      <c r="AL36" s="590"/>
      <c r="AM36" s="590"/>
      <c r="AN36" s="590"/>
      <c r="AO36" s="590"/>
      <c r="AP36" s="590"/>
      <c r="AQ36" s="590"/>
      <c r="AR36" s="590"/>
      <c r="AS36" s="590"/>
      <c r="AT36" s="590"/>
      <c r="AU36" s="590"/>
      <c r="AV36" s="590"/>
      <c r="AW36" s="590"/>
      <c r="AX36" s="590"/>
      <c r="AY36" s="590"/>
      <c r="AZ36" s="591"/>
      <c r="BA36" s="591"/>
      <c r="BB36" s="591"/>
      <c r="BC36" s="591"/>
      <c r="BD36" s="591"/>
      <c r="BE36" s="592"/>
      <c r="BF36" s="592"/>
      <c r="BG36" s="592"/>
      <c r="BH36" s="592"/>
      <c r="BI36" s="593"/>
      <c r="BJ36" s="474"/>
      <c r="BK36" s="474"/>
      <c r="BL36" s="474"/>
      <c r="BM36" s="474"/>
      <c r="BN36" s="474"/>
      <c r="BO36" s="571"/>
      <c r="BP36" s="571"/>
      <c r="BQ36" s="523">
        <v>30</v>
      </c>
      <c r="BR36" s="537"/>
      <c r="BS36" s="538"/>
      <c r="BT36" s="539"/>
      <c r="BU36" s="539"/>
      <c r="BV36" s="539"/>
      <c r="BW36" s="539"/>
      <c r="BX36" s="539"/>
      <c r="BY36" s="539"/>
      <c r="BZ36" s="539"/>
      <c r="CA36" s="539"/>
      <c r="CB36" s="539"/>
      <c r="CC36" s="539"/>
      <c r="CD36" s="539"/>
      <c r="CE36" s="539"/>
      <c r="CF36" s="539"/>
      <c r="CG36" s="540"/>
      <c r="CH36" s="541"/>
      <c r="CI36" s="542"/>
      <c r="CJ36" s="542"/>
      <c r="CK36" s="542"/>
      <c r="CL36" s="543"/>
      <c r="CM36" s="541"/>
      <c r="CN36" s="542"/>
      <c r="CO36" s="542"/>
      <c r="CP36" s="542"/>
      <c r="CQ36" s="543"/>
      <c r="CR36" s="541"/>
      <c r="CS36" s="542"/>
      <c r="CT36" s="542"/>
      <c r="CU36" s="542"/>
      <c r="CV36" s="543"/>
      <c r="CW36" s="541"/>
      <c r="CX36" s="542"/>
      <c r="CY36" s="542"/>
      <c r="CZ36" s="542"/>
      <c r="DA36" s="543"/>
      <c r="DB36" s="541"/>
      <c r="DC36" s="542"/>
      <c r="DD36" s="542"/>
      <c r="DE36" s="542"/>
      <c r="DF36" s="543"/>
      <c r="DG36" s="541"/>
      <c r="DH36" s="542"/>
      <c r="DI36" s="542"/>
      <c r="DJ36" s="542"/>
      <c r="DK36" s="543"/>
      <c r="DL36" s="541"/>
      <c r="DM36" s="542"/>
      <c r="DN36" s="542"/>
      <c r="DO36" s="542"/>
      <c r="DP36" s="543"/>
      <c r="DQ36" s="541"/>
      <c r="DR36" s="542"/>
      <c r="DS36" s="542"/>
      <c r="DT36" s="542"/>
      <c r="DU36" s="543"/>
      <c r="DV36" s="538"/>
      <c r="DW36" s="539"/>
      <c r="DX36" s="539"/>
      <c r="DY36" s="539"/>
      <c r="DZ36" s="544"/>
      <c r="EA36" s="467"/>
    </row>
    <row r="37" spans="1:131" ht="26.25" customHeight="1" x14ac:dyDescent="0.15">
      <c r="A37" s="578">
        <v>10</v>
      </c>
      <c r="B37" s="524"/>
      <c r="C37" s="525"/>
      <c r="D37" s="525"/>
      <c r="E37" s="525"/>
      <c r="F37" s="525"/>
      <c r="G37" s="525"/>
      <c r="H37" s="525"/>
      <c r="I37" s="525"/>
      <c r="J37" s="525"/>
      <c r="K37" s="525"/>
      <c r="L37" s="525"/>
      <c r="M37" s="525"/>
      <c r="N37" s="525"/>
      <c r="O37" s="525"/>
      <c r="P37" s="526"/>
      <c r="Q37" s="527"/>
      <c r="R37" s="528"/>
      <c r="S37" s="528"/>
      <c r="T37" s="528"/>
      <c r="U37" s="528"/>
      <c r="V37" s="528"/>
      <c r="W37" s="528"/>
      <c r="X37" s="528"/>
      <c r="Y37" s="528"/>
      <c r="Z37" s="528"/>
      <c r="AA37" s="528"/>
      <c r="AB37" s="528"/>
      <c r="AC37" s="528"/>
      <c r="AD37" s="528"/>
      <c r="AE37" s="529"/>
      <c r="AF37" s="530"/>
      <c r="AG37" s="531"/>
      <c r="AH37" s="531"/>
      <c r="AI37" s="531"/>
      <c r="AJ37" s="532"/>
      <c r="AK37" s="589"/>
      <c r="AL37" s="590"/>
      <c r="AM37" s="590"/>
      <c r="AN37" s="590"/>
      <c r="AO37" s="590"/>
      <c r="AP37" s="590"/>
      <c r="AQ37" s="590"/>
      <c r="AR37" s="590"/>
      <c r="AS37" s="590"/>
      <c r="AT37" s="590"/>
      <c r="AU37" s="590"/>
      <c r="AV37" s="590"/>
      <c r="AW37" s="590"/>
      <c r="AX37" s="590"/>
      <c r="AY37" s="590"/>
      <c r="AZ37" s="591"/>
      <c r="BA37" s="591"/>
      <c r="BB37" s="591"/>
      <c r="BC37" s="591"/>
      <c r="BD37" s="591"/>
      <c r="BE37" s="592"/>
      <c r="BF37" s="592"/>
      <c r="BG37" s="592"/>
      <c r="BH37" s="592"/>
      <c r="BI37" s="593"/>
      <c r="BJ37" s="474"/>
      <c r="BK37" s="474"/>
      <c r="BL37" s="474"/>
      <c r="BM37" s="474"/>
      <c r="BN37" s="474"/>
      <c r="BO37" s="571"/>
      <c r="BP37" s="571"/>
      <c r="BQ37" s="523">
        <v>31</v>
      </c>
      <c r="BR37" s="537"/>
      <c r="BS37" s="538"/>
      <c r="BT37" s="539"/>
      <c r="BU37" s="539"/>
      <c r="BV37" s="539"/>
      <c r="BW37" s="539"/>
      <c r="BX37" s="539"/>
      <c r="BY37" s="539"/>
      <c r="BZ37" s="539"/>
      <c r="CA37" s="539"/>
      <c r="CB37" s="539"/>
      <c r="CC37" s="539"/>
      <c r="CD37" s="539"/>
      <c r="CE37" s="539"/>
      <c r="CF37" s="539"/>
      <c r="CG37" s="540"/>
      <c r="CH37" s="541"/>
      <c r="CI37" s="542"/>
      <c r="CJ37" s="542"/>
      <c r="CK37" s="542"/>
      <c r="CL37" s="543"/>
      <c r="CM37" s="541"/>
      <c r="CN37" s="542"/>
      <c r="CO37" s="542"/>
      <c r="CP37" s="542"/>
      <c r="CQ37" s="543"/>
      <c r="CR37" s="541"/>
      <c r="CS37" s="542"/>
      <c r="CT37" s="542"/>
      <c r="CU37" s="542"/>
      <c r="CV37" s="543"/>
      <c r="CW37" s="541"/>
      <c r="CX37" s="542"/>
      <c r="CY37" s="542"/>
      <c r="CZ37" s="542"/>
      <c r="DA37" s="543"/>
      <c r="DB37" s="541"/>
      <c r="DC37" s="542"/>
      <c r="DD37" s="542"/>
      <c r="DE37" s="542"/>
      <c r="DF37" s="543"/>
      <c r="DG37" s="541"/>
      <c r="DH37" s="542"/>
      <c r="DI37" s="542"/>
      <c r="DJ37" s="542"/>
      <c r="DK37" s="543"/>
      <c r="DL37" s="541"/>
      <c r="DM37" s="542"/>
      <c r="DN37" s="542"/>
      <c r="DO37" s="542"/>
      <c r="DP37" s="543"/>
      <c r="DQ37" s="541"/>
      <c r="DR37" s="542"/>
      <c r="DS37" s="542"/>
      <c r="DT37" s="542"/>
      <c r="DU37" s="543"/>
      <c r="DV37" s="538"/>
      <c r="DW37" s="539"/>
      <c r="DX37" s="539"/>
      <c r="DY37" s="539"/>
      <c r="DZ37" s="544"/>
      <c r="EA37" s="467"/>
    </row>
    <row r="38" spans="1:131" ht="26.25" customHeight="1" x14ac:dyDescent="0.15">
      <c r="A38" s="578">
        <v>11</v>
      </c>
      <c r="B38" s="524"/>
      <c r="C38" s="525"/>
      <c r="D38" s="525"/>
      <c r="E38" s="525"/>
      <c r="F38" s="525"/>
      <c r="G38" s="525"/>
      <c r="H38" s="525"/>
      <c r="I38" s="525"/>
      <c r="J38" s="525"/>
      <c r="K38" s="525"/>
      <c r="L38" s="525"/>
      <c r="M38" s="525"/>
      <c r="N38" s="525"/>
      <c r="O38" s="525"/>
      <c r="P38" s="526"/>
      <c r="Q38" s="527"/>
      <c r="R38" s="528"/>
      <c r="S38" s="528"/>
      <c r="T38" s="528"/>
      <c r="U38" s="528"/>
      <c r="V38" s="528"/>
      <c r="W38" s="528"/>
      <c r="X38" s="528"/>
      <c r="Y38" s="528"/>
      <c r="Z38" s="528"/>
      <c r="AA38" s="528"/>
      <c r="AB38" s="528"/>
      <c r="AC38" s="528"/>
      <c r="AD38" s="528"/>
      <c r="AE38" s="529"/>
      <c r="AF38" s="530"/>
      <c r="AG38" s="531"/>
      <c r="AH38" s="531"/>
      <c r="AI38" s="531"/>
      <c r="AJ38" s="532"/>
      <c r="AK38" s="589"/>
      <c r="AL38" s="590"/>
      <c r="AM38" s="590"/>
      <c r="AN38" s="590"/>
      <c r="AO38" s="590"/>
      <c r="AP38" s="590"/>
      <c r="AQ38" s="590"/>
      <c r="AR38" s="590"/>
      <c r="AS38" s="590"/>
      <c r="AT38" s="590"/>
      <c r="AU38" s="590"/>
      <c r="AV38" s="590"/>
      <c r="AW38" s="590"/>
      <c r="AX38" s="590"/>
      <c r="AY38" s="590"/>
      <c r="AZ38" s="591"/>
      <c r="BA38" s="591"/>
      <c r="BB38" s="591"/>
      <c r="BC38" s="591"/>
      <c r="BD38" s="591"/>
      <c r="BE38" s="592"/>
      <c r="BF38" s="592"/>
      <c r="BG38" s="592"/>
      <c r="BH38" s="592"/>
      <c r="BI38" s="593"/>
      <c r="BJ38" s="474"/>
      <c r="BK38" s="474"/>
      <c r="BL38" s="474"/>
      <c r="BM38" s="474"/>
      <c r="BN38" s="474"/>
      <c r="BO38" s="571"/>
      <c r="BP38" s="571"/>
      <c r="BQ38" s="523">
        <v>32</v>
      </c>
      <c r="BR38" s="537"/>
      <c r="BS38" s="538"/>
      <c r="BT38" s="539"/>
      <c r="BU38" s="539"/>
      <c r="BV38" s="539"/>
      <c r="BW38" s="539"/>
      <c r="BX38" s="539"/>
      <c r="BY38" s="539"/>
      <c r="BZ38" s="539"/>
      <c r="CA38" s="539"/>
      <c r="CB38" s="539"/>
      <c r="CC38" s="539"/>
      <c r="CD38" s="539"/>
      <c r="CE38" s="539"/>
      <c r="CF38" s="539"/>
      <c r="CG38" s="540"/>
      <c r="CH38" s="541"/>
      <c r="CI38" s="542"/>
      <c r="CJ38" s="542"/>
      <c r="CK38" s="542"/>
      <c r="CL38" s="543"/>
      <c r="CM38" s="541"/>
      <c r="CN38" s="542"/>
      <c r="CO38" s="542"/>
      <c r="CP38" s="542"/>
      <c r="CQ38" s="543"/>
      <c r="CR38" s="541"/>
      <c r="CS38" s="542"/>
      <c r="CT38" s="542"/>
      <c r="CU38" s="542"/>
      <c r="CV38" s="543"/>
      <c r="CW38" s="541"/>
      <c r="CX38" s="542"/>
      <c r="CY38" s="542"/>
      <c r="CZ38" s="542"/>
      <c r="DA38" s="543"/>
      <c r="DB38" s="541"/>
      <c r="DC38" s="542"/>
      <c r="DD38" s="542"/>
      <c r="DE38" s="542"/>
      <c r="DF38" s="543"/>
      <c r="DG38" s="541"/>
      <c r="DH38" s="542"/>
      <c r="DI38" s="542"/>
      <c r="DJ38" s="542"/>
      <c r="DK38" s="543"/>
      <c r="DL38" s="541"/>
      <c r="DM38" s="542"/>
      <c r="DN38" s="542"/>
      <c r="DO38" s="542"/>
      <c r="DP38" s="543"/>
      <c r="DQ38" s="541"/>
      <c r="DR38" s="542"/>
      <c r="DS38" s="542"/>
      <c r="DT38" s="542"/>
      <c r="DU38" s="543"/>
      <c r="DV38" s="538"/>
      <c r="DW38" s="539"/>
      <c r="DX38" s="539"/>
      <c r="DY38" s="539"/>
      <c r="DZ38" s="544"/>
      <c r="EA38" s="467"/>
    </row>
    <row r="39" spans="1:131" ht="26.25" customHeight="1" x14ac:dyDescent="0.15">
      <c r="A39" s="578">
        <v>12</v>
      </c>
      <c r="B39" s="524"/>
      <c r="C39" s="525"/>
      <c r="D39" s="525"/>
      <c r="E39" s="525"/>
      <c r="F39" s="525"/>
      <c r="G39" s="525"/>
      <c r="H39" s="525"/>
      <c r="I39" s="525"/>
      <c r="J39" s="525"/>
      <c r="K39" s="525"/>
      <c r="L39" s="525"/>
      <c r="M39" s="525"/>
      <c r="N39" s="525"/>
      <c r="O39" s="525"/>
      <c r="P39" s="526"/>
      <c r="Q39" s="527"/>
      <c r="R39" s="528"/>
      <c r="S39" s="528"/>
      <c r="T39" s="528"/>
      <c r="U39" s="528"/>
      <c r="V39" s="528"/>
      <c r="W39" s="528"/>
      <c r="X39" s="528"/>
      <c r="Y39" s="528"/>
      <c r="Z39" s="528"/>
      <c r="AA39" s="528"/>
      <c r="AB39" s="528"/>
      <c r="AC39" s="528"/>
      <c r="AD39" s="528"/>
      <c r="AE39" s="529"/>
      <c r="AF39" s="530"/>
      <c r="AG39" s="531"/>
      <c r="AH39" s="531"/>
      <c r="AI39" s="531"/>
      <c r="AJ39" s="532"/>
      <c r="AK39" s="589"/>
      <c r="AL39" s="590"/>
      <c r="AM39" s="590"/>
      <c r="AN39" s="590"/>
      <c r="AO39" s="590"/>
      <c r="AP39" s="590"/>
      <c r="AQ39" s="590"/>
      <c r="AR39" s="590"/>
      <c r="AS39" s="590"/>
      <c r="AT39" s="590"/>
      <c r="AU39" s="590"/>
      <c r="AV39" s="590"/>
      <c r="AW39" s="590"/>
      <c r="AX39" s="590"/>
      <c r="AY39" s="590"/>
      <c r="AZ39" s="591"/>
      <c r="BA39" s="591"/>
      <c r="BB39" s="591"/>
      <c r="BC39" s="591"/>
      <c r="BD39" s="591"/>
      <c r="BE39" s="592"/>
      <c r="BF39" s="592"/>
      <c r="BG39" s="592"/>
      <c r="BH39" s="592"/>
      <c r="BI39" s="593"/>
      <c r="BJ39" s="474"/>
      <c r="BK39" s="474"/>
      <c r="BL39" s="474"/>
      <c r="BM39" s="474"/>
      <c r="BN39" s="474"/>
      <c r="BO39" s="571"/>
      <c r="BP39" s="571"/>
      <c r="BQ39" s="523">
        <v>33</v>
      </c>
      <c r="BR39" s="537"/>
      <c r="BS39" s="538"/>
      <c r="BT39" s="539"/>
      <c r="BU39" s="539"/>
      <c r="BV39" s="539"/>
      <c r="BW39" s="539"/>
      <c r="BX39" s="539"/>
      <c r="BY39" s="539"/>
      <c r="BZ39" s="539"/>
      <c r="CA39" s="539"/>
      <c r="CB39" s="539"/>
      <c r="CC39" s="539"/>
      <c r="CD39" s="539"/>
      <c r="CE39" s="539"/>
      <c r="CF39" s="539"/>
      <c r="CG39" s="540"/>
      <c r="CH39" s="541"/>
      <c r="CI39" s="542"/>
      <c r="CJ39" s="542"/>
      <c r="CK39" s="542"/>
      <c r="CL39" s="543"/>
      <c r="CM39" s="541"/>
      <c r="CN39" s="542"/>
      <c r="CO39" s="542"/>
      <c r="CP39" s="542"/>
      <c r="CQ39" s="543"/>
      <c r="CR39" s="541"/>
      <c r="CS39" s="542"/>
      <c r="CT39" s="542"/>
      <c r="CU39" s="542"/>
      <c r="CV39" s="543"/>
      <c r="CW39" s="541"/>
      <c r="CX39" s="542"/>
      <c r="CY39" s="542"/>
      <c r="CZ39" s="542"/>
      <c r="DA39" s="543"/>
      <c r="DB39" s="541"/>
      <c r="DC39" s="542"/>
      <c r="DD39" s="542"/>
      <c r="DE39" s="542"/>
      <c r="DF39" s="543"/>
      <c r="DG39" s="541"/>
      <c r="DH39" s="542"/>
      <c r="DI39" s="542"/>
      <c r="DJ39" s="542"/>
      <c r="DK39" s="543"/>
      <c r="DL39" s="541"/>
      <c r="DM39" s="542"/>
      <c r="DN39" s="542"/>
      <c r="DO39" s="542"/>
      <c r="DP39" s="543"/>
      <c r="DQ39" s="541"/>
      <c r="DR39" s="542"/>
      <c r="DS39" s="542"/>
      <c r="DT39" s="542"/>
      <c r="DU39" s="543"/>
      <c r="DV39" s="538"/>
      <c r="DW39" s="539"/>
      <c r="DX39" s="539"/>
      <c r="DY39" s="539"/>
      <c r="DZ39" s="544"/>
      <c r="EA39" s="467"/>
    </row>
    <row r="40" spans="1:131" ht="26.25" customHeight="1" x14ac:dyDescent="0.15">
      <c r="A40" s="523">
        <v>13</v>
      </c>
      <c r="B40" s="524"/>
      <c r="C40" s="525"/>
      <c r="D40" s="525"/>
      <c r="E40" s="525"/>
      <c r="F40" s="525"/>
      <c r="G40" s="525"/>
      <c r="H40" s="525"/>
      <c r="I40" s="525"/>
      <c r="J40" s="525"/>
      <c r="K40" s="525"/>
      <c r="L40" s="525"/>
      <c r="M40" s="525"/>
      <c r="N40" s="525"/>
      <c r="O40" s="525"/>
      <c r="P40" s="526"/>
      <c r="Q40" s="527"/>
      <c r="R40" s="528"/>
      <c r="S40" s="528"/>
      <c r="T40" s="528"/>
      <c r="U40" s="528"/>
      <c r="V40" s="528"/>
      <c r="W40" s="528"/>
      <c r="X40" s="528"/>
      <c r="Y40" s="528"/>
      <c r="Z40" s="528"/>
      <c r="AA40" s="528"/>
      <c r="AB40" s="528"/>
      <c r="AC40" s="528"/>
      <c r="AD40" s="528"/>
      <c r="AE40" s="529"/>
      <c r="AF40" s="530"/>
      <c r="AG40" s="531"/>
      <c r="AH40" s="531"/>
      <c r="AI40" s="531"/>
      <c r="AJ40" s="532"/>
      <c r="AK40" s="589"/>
      <c r="AL40" s="590"/>
      <c r="AM40" s="590"/>
      <c r="AN40" s="590"/>
      <c r="AO40" s="590"/>
      <c r="AP40" s="590"/>
      <c r="AQ40" s="590"/>
      <c r="AR40" s="590"/>
      <c r="AS40" s="590"/>
      <c r="AT40" s="590"/>
      <c r="AU40" s="590"/>
      <c r="AV40" s="590"/>
      <c r="AW40" s="590"/>
      <c r="AX40" s="590"/>
      <c r="AY40" s="590"/>
      <c r="AZ40" s="591"/>
      <c r="BA40" s="591"/>
      <c r="BB40" s="591"/>
      <c r="BC40" s="591"/>
      <c r="BD40" s="591"/>
      <c r="BE40" s="592"/>
      <c r="BF40" s="592"/>
      <c r="BG40" s="592"/>
      <c r="BH40" s="592"/>
      <c r="BI40" s="593"/>
      <c r="BJ40" s="474"/>
      <c r="BK40" s="474"/>
      <c r="BL40" s="474"/>
      <c r="BM40" s="474"/>
      <c r="BN40" s="474"/>
      <c r="BO40" s="571"/>
      <c r="BP40" s="571"/>
      <c r="BQ40" s="523">
        <v>34</v>
      </c>
      <c r="BR40" s="537"/>
      <c r="BS40" s="538"/>
      <c r="BT40" s="539"/>
      <c r="BU40" s="539"/>
      <c r="BV40" s="539"/>
      <c r="BW40" s="539"/>
      <c r="BX40" s="539"/>
      <c r="BY40" s="539"/>
      <c r="BZ40" s="539"/>
      <c r="CA40" s="539"/>
      <c r="CB40" s="539"/>
      <c r="CC40" s="539"/>
      <c r="CD40" s="539"/>
      <c r="CE40" s="539"/>
      <c r="CF40" s="539"/>
      <c r="CG40" s="540"/>
      <c r="CH40" s="541"/>
      <c r="CI40" s="542"/>
      <c r="CJ40" s="542"/>
      <c r="CK40" s="542"/>
      <c r="CL40" s="543"/>
      <c r="CM40" s="541"/>
      <c r="CN40" s="542"/>
      <c r="CO40" s="542"/>
      <c r="CP40" s="542"/>
      <c r="CQ40" s="543"/>
      <c r="CR40" s="541"/>
      <c r="CS40" s="542"/>
      <c r="CT40" s="542"/>
      <c r="CU40" s="542"/>
      <c r="CV40" s="543"/>
      <c r="CW40" s="541"/>
      <c r="CX40" s="542"/>
      <c r="CY40" s="542"/>
      <c r="CZ40" s="542"/>
      <c r="DA40" s="543"/>
      <c r="DB40" s="541"/>
      <c r="DC40" s="542"/>
      <c r="DD40" s="542"/>
      <c r="DE40" s="542"/>
      <c r="DF40" s="543"/>
      <c r="DG40" s="541"/>
      <c r="DH40" s="542"/>
      <c r="DI40" s="542"/>
      <c r="DJ40" s="542"/>
      <c r="DK40" s="543"/>
      <c r="DL40" s="541"/>
      <c r="DM40" s="542"/>
      <c r="DN40" s="542"/>
      <c r="DO40" s="542"/>
      <c r="DP40" s="543"/>
      <c r="DQ40" s="541"/>
      <c r="DR40" s="542"/>
      <c r="DS40" s="542"/>
      <c r="DT40" s="542"/>
      <c r="DU40" s="543"/>
      <c r="DV40" s="538"/>
      <c r="DW40" s="539"/>
      <c r="DX40" s="539"/>
      <c r="DY40" s="539"/>
      <c r="DZ40" s="544"/>
      <c r="EA40" s="467"/>
    </row>
    <row r="41" spans="1:131" ht="26.25" customHeight="1" x14ac:dyDescent="0.15">
      <c r="A41" s="523">
        <v>14</v>
      </c>
      <c r="B41" s="524"/>
      <c r="C41" s="525"/>
      <c r="D41" s="525"/>
      <c r="E41" s="525"/>
      <c r="F41" s="525"/>
      <c r="G41" s="525"/>
      <c r="H41" s="525"/>
      <c r="I41" s="525"/>
      <c r="J41" s="525"/>
      <c r="K41" s="525"/>
      <c r="L41" s="525"/>
      <c r="M41" s="525"/>
      <c r="N41" s="525"/>
      <c r="O41" s="525"/>
      <c r="P41" s="526"/>
      <c r="Q41" s="527"/>
      <c r="R41" s="528"/>
      <c r="S41" s="528"/>
      <c r="T41" s="528"/>
      <c r="U41" s="528"/>
      <c r="V41" s="528"/>
      <c r="W41" s="528"/>
      <c r="X41" s="528"/>
      <c r="Y41" s="528"/>
      <c r="Z41" s="528"/>
      <c r="AA41" s="528"/>
      <c r="AB41" s="528"/>
      <c r="AC41" s="528"/>
      <c r="AD41" s="528"/>
      <c r="AE41" s="529"/>
      <c r="AF41" s="530"/>
      <c r="AG41" s="531"/>
      <c r="AH41" s="531"/>
      <c r="AI41" s="531"/>
      <c r="AJ41" s="532"/>
      <c r="AK41" s="589"/>
      <c r="AL41" s="590"/>
      <c r="AM41" s="590"/>
      <c r="AN41" s="590"/>
      <c r="AO41" s="590"/>
      <c r="AP41" s="590"/>
      <c r="AQ41" s="590"/>
      <c r="AR41" s="590"/>
      <c r="AS41" s="590"/>
      <c r="AT41" s="590"/>
      <c r="AU41" s="590"/>
      <c r="AV41" s="590"/>
      <c r="AW41" s="590"/>
      <c r="AX41" s="590"/>
      <c r="AY41" s="590"/>
      <c r="AZ41" s="591"/>
      <c r="BA41" s="591"/>
      <c r="BB41" s="591"/>
      <c r="BC41" s="591"/>
      <c r="BD41" s="591"/>
      <c r="BE41" s="592"/>
      <c r="BF41" s="592"/>
      <c r="BG41" s="592"/>
      <c r="BH41" s="592"/>
      <c r="BI41" s="593"/>
      <c r="BJ41" s="474"/>
      <c r="BK41" s="474"/>
      <c r="BL41" s="474"/>
      <c r="BM41" s="474"/>
      <c r="BN41" s="474"/>
      <c r="BO41" s="571"/>
      <c r="BP41" s="571"/>
      <c r="BQ41" s="523">
        <v>35</v>
      </c>
      <c r="BR41" s="537"/>
      <c r="BS41" s="538"/>
      <c r="BT41" s="539"/>
      <c r="BU41" s="539"/>
      <c r="BV41" s="539"/>
      <c r="BW41" s="539"/>
      <c r="BX41" s="539"/>
      <c r="BY41" s="539"/>
      <c r="BZ41" s="539"/>
      <c r="CA41" s="539"/>
      <c r="CB41" s="539"/>
      <c r="CC41" s="539"/>
      <c r="CD41" s="539"/>
      <c r="CE41" s="539"/>
      <c r="CF41" s="539"/>
      <c r="CG41" s="540"/>
      <c r="CH41" s="541"/>
      <c r="CI41" s="542"/>
      <c r="CJ41" s="542"/>
      <c r="CK41" s="542"/>
      <c r="CL41" s="543"/>
      <c r="CM41" s="541"/>
      <c r="CN41" s="542"/>
      <c r="CO41" s="542"/>
      <c r="CP41" s="542"/>
      <c r="CQ41" s="543"/>
      <c r="CR41" s="541"/>
      <c r="CS41" s="542"/>
      <c r="CT41" s="542"/>
      <c r="CU41" s="542"/>
      <c r="CV41" s="543"/>
      <c r="CW41" s="541"/>
      <c r="CX41" s="542"/>
      <c r="CY41" s="542"/>
      <c r="CZ41" s="542"/>
      <c r="DA41" s="543"/>
      <c r="DB41" s="541"/>
      <c r="DC41" s="542"/>
      <c r="DD41" s="542"/>
      <c r="DE41" s="542"/>
      <c r="DF41" s="543"/>
      <c r="DG41" s="541"/>
      <c r="DH41" s="542"/>
      <c r="DI41" s="542"/>
      <c r="DJ41" s="542"/>
      <c r="DK41" s="543"/>
      <c r="DL41" s="541"/>
      <c r="DM41" s="542"/>
      <c r="DN41" s="542"/>
      <c r="DO41" s="542"/>
      <c r="DP41" s="543"/>
      <c r="DQ41" s="541"/>
      <c r="DR41" s="542"/>
      <c r="DS41" s="542"/>
      <c r="DT41" s="542"/>
      <c r="DU41" s="543"/>
      <c r="DV41" s="538"/>
      <c r="DW41" s="539"/>
      <c r="DX41" s="539"/>
      <c r="DY41" s="539"/>
      <c r="DZ41" s="544"/>
      <c r="EA41" s="467"/>
    </row>
    <row r="42" spans="1:131" ht="26.25" customHeight="1" x14ac:dyDescent="0.15">
      <c r="A42" s="523">
        <v>15</v>
      </c>
      <c r="B42" s="524"/>
      <c r="C42" s="525"/>
      <c r="D42" s="525"/>
      <c r="E42" s="525"/>
      <c r="F42" s="525"/>
      <c r="G42" s="525"/>
      <c r="H42" s="525"/>
      <c r="I42" s="525"/>
      <c r="J42" s="525"/>
      <c r="K42" s="525"/>
      <c r="L42" s="525"/>
      <c r="M42" s="525"/>
      <c r="N42" s="525"/>
      <c r="O42" s="525"/>
      <c r="P42" s="526"/>
      <c r="Q42" s="527"/>
      <c r="R42" s="528"/>
      <c r="S42" s="528"/>
      <c r="T42" s="528"/>
      <c r="U42" s="528"/>
      <c r="V42" s="528"/>
      <c r="W42" s="528"/>
      <c r="X42" s="528"/>
      <c r="Y42" s="528"/>
      <c r="Z42" s="528"/>
      <c r="AA42" s="528"/>
      <c r="AB42" s="528"/>
      <c r="AC42" s="528"/>
      <c r="AD42" s="528"/>
      <c r="AE42" s="529"/>
      <c r="AF42" s="530"/>
      <c r="AG42" s="531"/>
      <c r="AH42" s="531"/>
      <c r="AI42" s="531"/>
      <c r="AJ42" s="532"/>
      <c r="AK42" s="589"/>
      <c r="AL42" s="590"/>
      <c r="AM42" s="590"/>
      <c r="AN42" s="590"/>
      <c r="AO42" s="590"/>
      <c r="AP42" s="590"/>
      <c r="AQ42" s="590"/>
      <c r="AR42" s="590"/>
      <c r="AS42" s="590"/>
      <c r="AT42" s="590"/>
      <c r="AU42" s="590"/>
      <c r="AV42" s="590"/>
      <c r="AW42" s="590"/>
      <c r="AX42" s="590"/>
      <c r="AY42" s="590"/>
      <c r="AZ42" s="591"/>
      <c r="BA42" s="591"/>
      <c r="BB42" s="591"/>
      <c r="BC42" s="591"/>
      <c r="BD42" s="591"/>
      <c r="BE42" s="592"/>
      <c r="BF42" s="592"/>
      <c r="BG42" s="592"/>
      <c r="BH42" s="592"/>
      <c r="BI42" s="593"/>
      <c r="BJ42" s="474"/>
      <c r="BK42" s="474"/>
      <c r="BL42" s="474"/>
      <c r="BM42" s="474"/>
      <c r="BN42" s="474"/>
      <c r="BO42" s="571"/>
      <c r="BP42" s="571"/>
      <c r="BQ42" s="523">
        <v>36</v>
      </c>
      <c r="BR42" s="537"/>
      <c r="BS42" s="538"/>
      <c r="BT42" s="539"/>
      <c r="BU42" s="539"/>
      <c r="BV42" s="539"/>
      <c r="BW42" s="539"/>
      <c r="BX42" s="539"/>
      <c r="BY42" s="539"/>
      <c r="BZ42" s="539"/>
      <c r="CA42" s="539"/>
      <c r="CB42" s="539"/>
      <c r="CC42" s="539"/>
      <c r="CD42" s="539"/>
      <c r="CE42" s="539"/>
      <c r="CF42" s="539"/>
      <c r="CG42" s="540"/>
      <c r="CH42" s="541"/>
      <c r="CI42" s="542"/>
      <c r="CJ42" s="542"/>
      <c r="CK42" s="542"/>
      <c r="CL42" s="543"/>
      <c r="CM42" s="541"/>
      <c r="CN42" s="542"/>
      <c r="CO42" s="542"/>
      <c r="CP42" s="542"/>
      <c r="CQ42" s="543"/>
      <c r="CR42" s="541"/>
      <c r="CS42" s="542"/>
      <c r="CT42" s="542"/>
      <c r="CU42" s="542"/>
      <c r="CV42" s="543"/>
      <c r="CW42" s="541"/>
      <c r="CX42" s="542"/>
      <c r="CY42" s="542"/>
      <c r="CZ42" s="542"/>
      <c r="DA42" s="543"/>
      <c r="DB42" s="541"/>
      <c r="DC42" s="542"/>
      <c r="DD42" s="542"/>
      <c r="DE42" s="542"/>
      <c r="DF42" s="543"/>
      <c r="DG42" s="541"/>
      <c r="DH42" s="542"/>
      <c r="DI42" s="542"/>
      <c r="DJ42" s="542"/>
      <c r="DK42" s="543"/>
      <c r="DL42" s="541"/>
      <c r="DM42" s="542"/>
      <c r="DN42" s="542"/>
      <c r="DO42" s="542"/>
      <c r="DP42" s="543"/>
      <c r="DQ42" s="541"/>
      <c r="DR42" s="542"/>
      <c r="DS42" s="542"/>
      <c r="DT42" s="542"/>
      <c r="DU42" s="543"/>
      <c r="DV42" s="538"/>
      <c r="DW42" s="539"/>
      <c r="DX42" s="539"/>
      <c r="DY42" s="539"/>
      <c r="DZ42" s="544"/>
      <c r="EA42" s="467"/>
    </row>
    <row r="43" spans="1:131" ht="26.25" customHeight="1" x14ac:dyDescent="0.15">
      <c r="A43" s="523">
        <v>16</v>
      </c>
      <c r="B43" s="524"/>
      <c r="C43" s="525"/>
      <c r="D43" s="525"/>
      <c r="E43" s="525"/>
      <c r="F43" s="525"/>
      <c r="G43" s="525"/>
      <c r="H43" s="525"/>
      <c r="I43" s="525"/>
      <c r="J43" s="525"/>
      <c r="K43" s="525"/>
      <c r="L43" s="525"/>
      <c r="M43" s="525"/>
      <c r="N43" s="525"/>
      <c r="O43" s="525"/>
      <c r="P43" s="526"/>
      <c r="Q43" s="527"/>
      <c r="R43" s="528"/>
      <c r="S43" s="528"/>
      <c r="T43" s="528"/>
      <c r="U43" s="528"/>
      <c r="V43" s="528"/>
      <c r="W43" s="528"/>
      <c r="X43" s="528"/>
      <c r="Y43" s="528"/>
      <c r="Z43" s="528"/>
      <c r="AA43" s="528"/>
      <c r="AB43" s="528"/>
      <c r="AC43" s="528"/>
      <c r="AD43" s="528"/>
      <c r="AE43" s="529"/>
      <c r="AF43" s="530"/>
      <c r="AG43" s="531"/>
      <c r="AH43" s="531"/>
      <c r="AI43" s="531"/>
      <c r="AJ43" s="532"/>
      <c r="AK43" s="589"/>
      <c r="AL43" s="590"/>
      <c r="AM43" s="590"/>
      <c r="AN43" s="590"/>
      <c r="AO43" s="590"/>
      <c r="AP43" s="590"/>
      <c r="AQ43" s="590"/>
      <c r="AR43" s="590"/>
      <c r="AS43" s="590"/>
      <c r="AT43" s="590"/>
      <c r="AU43" s="590"/>
      <c r="AV43" s="590"/>
      <c r="AW43" s="590"/>
      <c r="AX43" s="590"/>
      <c r="AY43" s="590"/>
      <c r="AZ43" s="591"/>
      <c r="BA43" s="591"/>
      <c r="BB43" s="591"/>
      <c r="BC43" s="591"/>
      <c r="BD43" s="591"/>
      <c r="BE43" s="592"/>
      <c r="BF43" s="592"/>
      <c r="BG43" s="592"/>
      <c r="BH43" s="592"/>
      <c r="BI43" s="593"/>
      <c r="BJ43" s="474"/>
      <c r="BK43" s="474"/>
      <c r="BL43" s="474"/>
      <c r="BM43" s="474"/>
      <c r="BN43" s="474"/>
      <c r="BO43" s="571"/>
      <c r="BP43" s="571"/>
      <c r="BQ43" s="523">
        <v>37</v>
      </c>
      <c r="BR43" s="537"/>
      <c r="BS43" s="538"/>
      <c r="BT43" s="539"/>
      <c r="BU43" s="539"/>
      <c r="BV43" s="539"/>
      <c r="BW43" s="539"/>
      <c r="BX43" s="539"/>
      <c r="BY43" s="539"/>
      <c r="BZ43" s="539"/>
      <c r="CA43" s="539"/>
      <c r="CB43" s="539"/>
      <c r="CC43" s="539"/>
      <c r="CD43" s="539"/>
      <c r="CE43" s="539"/>
      <c r="CF43" s="539"/>
      <c r="CG43" s="540"/>
      <c r="CH43" s="541"/>
      <c r="CI43" s="542"/>
      <c r="CJ43" s="542"/>
      <c r="CK43" s="542"/>
      <c r="CL43" s="543"/>
      <c r="CM43" s="541"/>
      <c r="CN43" s="542"/>
      <c r="CO43" s="542"/>
      <c r="CP43" s="542"/>
      <c r="CQ43" s="543"/>
      <c r="CR43" s="541"/>
      <c r="CS43" s="542"/>
      <c r="CT43" s="542"/>
      <c r="CU43" s="542"/>
      <c r="CV43" s="543"/>
      <c r="CW43" s="541"/>
      <c r="CX43" s="542"/>
      <c r="CY43" s="542"/>
      <c r="CZ43" s="542"/>
      <c r="DA43" s="543"/>
      <c r="DB43" s="541"/>
      <c r="DC43" s="542"/>
      <c r="DD43" s="542"/>
      <c r="DE43" s="542"/>
      <c r="DF43" s="543"/>
      <c r="DG43" s="541"/>
      <c r="DH43" s="542"/>
      <c r="DI43" s="542"/>
      <c r="DJ43" s="542"/>
      <c r="DK43" s="543"/>
      <c r="DL43" s="541"/>
      <c r="DM43" s="542"/>
      <c r="DN43" s="542"/>
      <c r="DO43" s="542"/>
      <c r="DP43" s="543"/>
      <c r="DQ43" s="541"/>
      <c r="DR43" s="542"/>
      <c r="DS43" s="542"/>
      <c r="DT43" s="542"/>
      <c r="DU43" s="543"/>
      <c r="DV43" s="538"/>
      <c r="DW43" s="539"/>
      <c r="DX43" s="539"/>
      <c r="DY43" s="539"/>
      <c r="DZ43" s="544"/>
      <c r="EA43" s="467"/>
    </row>
    <row r="44" spans="1:131" ht="26.25" customHeight="1" x14ac:dyDescent="0.15">
      <c r="A44" s="523">
        <v>17</v>
      </c>
      <c r="B44" s="524"/>
      <c r="C44" s="525"/>
      <c r="D44" s="525"/>
      <c r="E44" s="525"/>
      <c r="F44" s="525"/>
      <c r="G44" s="525"/>
      <c r="H44" s="525"/>
      <c r="I44" s="525"/>
      <c r="J44" s="525"/>
      <c r="K44" s="525"/>
      <c r="L44" s="525"/>
      <c r="M44" s="525"/>
      <c r="N44" s="525"/>
      <c r="O44" s="525"/>
      <c r="P44" s="526"/>
      <c r="Q44" s="527"/>
      <c r="R44" s="528"/>
      <c r="S44" s="528"/>
      <c r="T44" s="528"/>
      <c r="U44" s="528"/>
      <c r="V44" s="528"/>
      <c r="W44" s="528"/>
      <c r="X44" s="528"/>
      <c r="Y44" s="528"/>
      <c r="Z44" s="528"/>
      <c r="AA44" s="528"/>
      <c r="AB44" s="528"/>
      <c r="AC44" s="528"/>
      <c r="AD44" s="528"/>
      <c r="AE44" s="529"/>
      <c r="AF44" s="530"/>
      <c r="AG44" s="531"/>
      <c r="AH44" s="531"/>
      <c r="AI44" s="531"/>
      <c r="AJ44" s="532"/>
      <c r="AK44" s="589"/>
      <c r="AL44" s="590"/>
      <c r="AM44" s="590"/>
      <c r="AN44" s="590"/>
      <c r="AO44" s="590"/>
      <c r="AP44" s="590"/>
      <c r="AQ44" s="590"/>
      <c r="AR44" s="590"/>
      <c r="AS44" s="590"/>
      <c r="AT44" s="590"/>
      <c r="AU44" s="590"/>
      <c r="AV44" s="590"/>
      <c r="AW44" s="590"/>
      <c r="AX44" s="590"/>
      <c r="AY44" s="590"/>
      <c r="AZ44" s="591"/>
      <c r="BA44" s="591"/>
      <c r="BB44" s="591"/>
      <c r="BC44" s="591"/>
      <c r="BD44" s="591"/>
      <c r="BE44" s="592"/>
      <c r="BF44" s="592"/>
      <c r="BG44" s="592"/>
      <c r="BH44" s="592"/>
      <c r="BI44" s="593"/>
      <c r="BJ44" s="474"/>
      <c r="BK44" s="474"/>
      <c r="BL44" s="474"/>
      <c r="BM44" s="474"/>
      <c r="BN44" s="474"/>
      <c r="BO44" s="571"/>
      <c r="BP44" s="571"/>
      <c r="BQ44" s="523">
        <v>38</v>
      </c>
      <c r="BR44" s="537"/>
      <c r="BS44" s="538"/>
      <c r="BT44" s="539"/>
      <c r="BU44" s="539"/>
      <c r="BV44" s="539"/>
      <c r="BW44" s="539"/>
      <c r="BX44" s="539"/>
      <c r="BY44" s="539"/>
      <c r="BZ44" s="539"/>
      <c r="CA44" s="539"/>
      <c r="CB44" s="539"/>
      <c r="CC44" s="539"/>
      <c r="CD44" s="539"/>
      <c r="CE44" s="539"/>
      <c r="CF44" s="539"/>
      <c r="CG44" s="540"/>
      <c r="CH44" s="541"/>
      <c r="CI44" s="542"/>
      <c r="CJ44" s="542"/>
      <c r="CK44" s="542"/>
      <c r="CL44" s="543"/>
      <c r="CM44" s="541"/>
      <c r="CN44" s="542"/>
      <c r="CO44" s="542"/>
      <c r="CP44" s="542"/>
      <c r="CQ44" s="543"/>
      <c r="CR44" s="541"/>
      <c r="CS44" s="542"/>
      <c r="CT44" s="542"/>
      <c r="CU44" s="542"/>
      <c r="CV44" s="543"/>
      <c r="CW44" s="541"/>
      <c r="CX44" s="542"/>
      <c r="CY44" s="542"/>
      <c r="CZ44" s="542"/>
      <c r="DA44" s="543"/>
      <c r="DB44" s="541"/>
      <c r="DC44" s="542"/>
      <c r="DD44" s="542"/>
      <c r="DE44" s="542"/>
      <c r="DF44" s="543"/>
      <c r="DG44" s="541"/>
      <c r="DH44" s="542"/>
      <c r="DI44" s="542"/>
      <c r="DJ44" s="542"/>
      <c r="DK44" s="543"/>
      <c r="DL44" s="541"/>
      <c r="DM44" s="542"/>
      <c r="DN44" s="542"/>
      <c r="DO44" s="542"/>
      <c r="DP44" s="543"/>
      <c r="DQ44" s="541"/>
      <c r="DR44" s="542"/>
      <c r="DS44" s="542"/>
      <c r="DT44" s="542"/>
      <c r="DU44" s="543"/>
      <c r="DV44" s="538"/>
      <c r="DW44" s="539"/>
      <c r="DX44" s="539"/>
      <c r="DY44" s="539"/>
      <c r="DZ44" s="544"/>
      <c r="EA44" s="467"/>
    </row>
    <row r="45" spans="1:131" ht="26.25" customHeight="1" x14ac:dyDescent="0.15">
      <c r="A45" s="523">
        <v>18</v>
      </c>
      <c r="B45" s="524"/>
      <c r="C45" s="525"/>
      <c r="D45" s="525"/>
      <c r="E45" s="525"/>
      <c r="F45" s="525"/>
      <c r="G45" s="525"/>
      <c r="H45" s="525"/>
      <c r="I45" s="525"/>
      <c r="J45" s="525"/>
      <c r="K45" s="525"/>
      <c r="L45" s="525"/>
      <c r="M45" s="525"/>
      <c r="N45" s="525"/>
      <c r="O45" s="525"/>
      <c r="P45" s="526"/>
      <c r="Q45" s="527"/>
      <c r="R45" s="528"/>
      <c r="S45" s="528"/>
      <c r="T45" s="528"/>
      <c r="U45" s="528"/>
      <c r="V45" s="528"/>
      <c r="W45" s="528"/>
      <c r="X45" s="528"/>
      <c r="Y45" s="528"/>
      <c r="Z45" s="528"/>
      <c r="AA45" s="528"/>
      <c r="AB45" s="528"/>
      <c r="AC45" s="528"/>
      <c r="AD45" s="528"/>
      <c r="AE45" s="529"/>
      <c r="AF45" s="530"/>
      <c r="AG45" s="531"/>
      <c r="AH45" s="531"/>
      <c r="AI45" s="531"/>
      <c r="AJ45" s="532"/>
      <c r="AK45" s="589"/>
      <c r="AL45" s="590"/>
      <c r="AM45" s="590"/>
      <c r="AN45" s="590"/>
      <c r="AO45" s="590"/>
      <c r="AP45" s="590"/>
      <c r="AQ45" s="590"/>
      <c r="AR45" s="590"/>
      <c r="AS45" s="590"/>
      <c r="AT45" s="590"/>
      <c r="AU45" s="590"/>
      <c r="AV45" s="590"/>
      <c r="AW45" s="590"/>
      <c r="AX45" s="590"/>
      <c r="AY45" s="590"/>
      <c r="AZ45" s="591"/>
      <c r="BA45" s="591"/>
      <c r="BB45" s="591"/>
      <c r="BC45" s="591"/>
      <c r="BD45" s="591"/>
      <c r="BE45" s="592"/>
      <c r="BF45" s="592"/>
      <c r="BG45" s="592"/>
      <c r="BH45" s="592"/>
      <c r="BI45" s="593"/>
      <c r="BJ45" s="474"/>
      <c r="BK45" s="474"/>
      <c r="BL45" s="474"/>
      <c r="BM45" s="474"/>
      <c r="BN45" s="474"/>
      <c r="BO45" s="571"/>
      <c r="BP45" s="571"/>
      <c r="BQ45" s="523">
        <v>39</v>
      </c>
      <c r="BR45" s="537"/>
      <c r="BS45" s="538"/>
      <c r="BT45" s="539"/>
      <c r="BU45" s="539"/>
      <c r="BV45" s="539"/>
      <c r="BW45" s="539"/>
      <c r="BX45" s="539"/>
      <c r="BY45" s="539"/>
      <c r="BZ45" s="539"/>
      <c r="CA45" s="539"/>
      <c r="CB45" s="539"/>
      <c r="CC45" s="539"/>
      <c r="CD45" s="539"/>
      <c r="CE45" s="539"/>
      <c r="CF45" s="539"/>
      <c r="CG45" s="540"/>
      <c r="CH45" s="541"/>
      <c r="CI45" s="542"/>
      <c r="CJ45" s="542"/>
      <c r="CK45" s="542"/>
      <c r="CL45" s="543"/>
      <c r="CM45" s="541"/>
      <c r="CN45" s="542"/>
      <c r="CO45" s="542"/>
      <c r="CP45" s="542"/>
      <c r="CQ45" s="543"/>
      <c r="CR45" s="541"/>
      <c r="CS45" s="542"/>
      <c r="CT45" s="542"/>
      <c r="CU45" s="542"/>
      <c r="CV45" s="543"/>
      <c r="CW45" s="541"/>
      <c r="CX45" s="542"/>
      <c r="CY45" s="542"/>
      <c r="CZ45" s="542"/>
      <c r="DA45" s="543"/>
      <c r="DB45" s="541"/>
      <c r="DC45" s="542"/>
      <c r="DD45" s="542"/>
      <c r="DE45" s="542"/>
      <c r="DF45" s="543"/>
      <c r="DG45" s="541"/>
      <c r="DH45" s="542"/>
      <c r="DI45" s="542"/>
      <c r="DJ45" s="542"/>
      <c r="DK45" s="543"/>
      <c r="DL45" s="541"/>
      <c r="DM45" s="542"/>
      <c r="DN45" s="542"/>
      <c r="DO45" s="542"/>
      <c r="DP45" s="543"/>
      <c r="DQ45" s="541"/>
      <c r="DR45" s="542"/>
      <c r="DS45" s="542"/>
      <c r="DT45" s="542"/>
      <c r="DU45" s="543"/>
      <c r="DV45" s="538"/>
      <c r="DW45" s="539"/>
      <c r="DX45" s="539"/>
      <c r="DY45" s="539"/>
      <c r="DZ45" s="544"/>
      <c r="EA45" s="467"/>
    </row>
    <row r="46" spans="1:131" ht="26.25" customHeight="1" x14ac:dyDescent="0.15">
      <c r="A46" s="523">
        <v>19</v>
      </c>
      <c r="B46" s="524"/>
      <c r="C46" s="525"/>
      <c r="D46" s="525"/>
      <c r="E46" s="525"/>
      <c r="F46" s="525"/>
      <c r="G46" s="525"/>
      <c r="H46" s="525"/>
      <c r="I46" s="525"/>
      <c r="J46" s="525"/>
      <c r="K46" s="525"/>
      <c r="L46" s="525"/>
      <c r="M46" s="525"/>
      <c r="N46" s="525"/>
      <c r="O46" s="525"/>
      <c r="P46" s="526"/>
      <c r="Q46" s="527"/>
      <c r="R46" s="528"/>
      <c r="S46" s="528"/>
      <c r="T46" s="528"/>
      <c r="U46" s="528"/>
      <c r="V46" s="528"/>
      <c r="W46" s="528"/>
      <c r="X46" s="528"/>
      <c r="Y46" s="528"/>
      <c r="Z46" s="528"/>
      <c r="AA46" s="528"/>
      <c r="AB46" s="528"/>
      <c r="AC46" s="528"/>
      <c r="AD46" s="528"/>
      <c r="AE46" s="529"/>
      <c r="AF46" s="530"/>
      <c r="AG46" s="531"/>
      <c r="AH46" s="531"/>
      <c r="AI46" s="531"/>
      <c r="AJ46" s="532"/>
      <c r="AK46" s="589"/>
      <c r="AL46" s="590"/>
      <c r="AM46" s="590"/>
      <c r="AN46" s="590"/>
      <c r="AO46" s="590"/>
      <c r="AP46" s="590"/>
      <c r="AQ46" s="590"/>
      <c r="AR46" s="590"/>
      <c r="AS46" s="590"/>
      <c r="AT46" s="590"/>
      <c r="AU46" s="590"/>
      <c r="AV46" s="590"/>
      <c r="AW46" s="590"/>
      <c r="AX46" s="590"/>
      <c r="AY46" s="590"/>
      <c r="AZ46" s="591"/>
      <c r="BA46" s="591"/>
      <c r="BB46" s="591"/>
      <c r="BC46" s="591"/>
      <c r="BD46" s="591"/>
      <c r="BE46" s="592"/>
      <c r="BF46" s="592"/>
      <c r="BG46" s="592"/>
      <c r="BH46" s="592"/>
      <c r="BI46" s="593"/>
      <c r="BJ46" s="474"/>
      <c r="BK46" s="474"/>
      <c r="BL46" s="474"/>
      <c r="BM46" s="474"/>
      <c r="BN46" s="474"/>
      <c r="BO46" s="571"/>
      <c r="BP46" s="571"/>
      <c r="BQ46" s="523">
        <v>40</v>
      </c>
      <c r="BR46" s="537"/>
      <c r="BS46" s="538"/>
      <c r="BT46" s="539"/>
      <c r="BU46" s="539"/>
      <c r="BV46" s="539"/>
      <c r="BW46" s="539"/>
      <c r="BX46" s="539"/>
      <c r="BY46" s="539"/>
      <c r="BZ46" s="539"/>
      <c r="CA46" s="539"/>
      <c r="CB46" s="539"/>
      <c r="CC46" s="539"/>
      <c r="CD46" s="539"/>
      <c r="CE46" s="539"/>
      <c r="CF46" s="539"/>
      <c r="CG46" s="540"/>
      <c r="CH46" s="541"/>
      <c r="CI46" s="542"/>
      <c r="CJ46" s="542"/>
      <c r="CK46" s="542"/>
      <c r="CL46" s="543"/>
      <c r="CM46" s="541"/>
      <c r="CN46" s="542"/>
      <c r="CO46" s="542"/>
      <c r="CP46" s="542"/>
      <c r="CQ46" s="543"/>
      <c r="CR46" s="541"/>
      <c r="CS46" s="542"/>
      <c r="CT46" s="542"/>
      <c r="CU46" s="542"/>
      <c r="CV46" s="543"/>
      <c r="CW46" s="541"/>
      <c r="CX46" s="542"/>
      <c r="CY46" s="542"/>
      <c r="CZ46" s="542"/>
      <c r="DA46" s="543"/>
      <c r="DB46" s="541"/>
      <c r="DC46" s="542"/>
      <c r="DD46" s="542"/>
      <c r="DE46" s="542"/>
      <c r="DF46" s="543"/>
      <c r="DG46" s="541"/>
      <c r="DH46" s="542"/>
      <c r="DI46" s="542"/>
      <c r="DJ46" s="542"/>
      <c r="DK46" s="543"/>
      <c r="DL46" s="541"/>
      <c r="DM46" s="542"/>
      <c r="DN46" s="542"/>
      <c r="DO46" s="542"/>
      <c r="DP46" s="543"/>
      <c r="DQ46" s="541"/>
      <c r="DR46" s="542"/>
      <c r="DS46" s="542"/>
      <c r="DT46" s="542"/>
      <c r="DU46" s="543"/>
      <c r="DV46" s="538"/>
      <c r="DW46" s="539"/>
      <c r="DX46" s="539"/>
      <c r="DY46" s="539"/>
      <c r="DZ46" s="544"/>
      <c r="EA46" s="467"/>
    </row>
    <row r="47" spans="1:131" ht="26.25" customHeight="1" x14ac:dyDescent="0.15">
      <c r="A47" s="523">
        <v>20</v>
      </c>
      <c r="B47" s="524"/>
      <c r="C47" s="525"/>
      <c r="D47" s="525"/>
      <c r="E47" s="525"/>
      <c r="F47" s="525"/>
      <c r="G47" s="525"/>
      <c r="H47" s="525"/>
      <c r="I47" s="525"/>
      <c r="J47" s="525"/>
      <c r="K47" s="525"/>
      <c r="L47" s="525"/>
      <c r="M47" s="525"/>
      <c r="N47" s="525"/>
      <c r="O47" s="525"/>
      <c r="P47" s="526"/>
      <c r="Q47" s="527"/>
      <c r="R47" s="528"/>
      <c r="S47" s="528"/>
      <c r="T47" s="528"/>
      <c r="U47" s="528"/>
      <c r="V47" s="528"/>
      <c r="W47" s="528"/>
      <c r="X47" s="528"/>
      <c r="Y47" s="528"/>
      <c r="Z47" s="528"/>
      <c r="AA47" s="528"/>
      <c r="AB47" s="528"/>
      <c r="AC47" s="528"/>
      <c r="AD47" s="528"/>
      <c r="AE47" s="529"/>
      <c r="AF47" s="530"/>
      <c r="AG47" s="531"/>
      <c r="AH47" s="531"/>
      <c r="AI47" s="531"/>
      <c r="AJ47" s="532"/>
      <c r="AK47" s="589"/>
      <c r="AL47" s="590"/>
      <c r="AM47" s="590"/>
      <c r="AN47" s="590"/>
      <c r="AO47" s="590"/>
      <c r="AP47" s="590"/>
      <c r="AQ47" s="590"/>
      <c r="AR47" s="590"/>
      <c r="AS47" s="590"/>
      <c r="AT47" s="590"/>
      <c r="AU47" s="590"/>
      <c r="AV47" s="590"/>
      <c r="AW47" s="590"/>
      <c r="AX47" s="590"/>
      <c r="AY47" s="590"/>
      <c r="AZ47" s="591"/>
      <c r="BA47" s="591"/>
      <c r="BB47" s="591"/>
      <c r="BC47" s="591"/>
      <c r="BD47" s="591"/>
      <c r="BE47" s="592"/>
      <c r="BF47" s="592"/>
      <c r="BG47" s="592"/>
      <c r="BH47" s="592"/>
      <c r="BI47" s="593"/>
      <c r="BJ47" s="474"/>
      <c r="BK47" s="474"/>
      <c r="BL47" s="474"/>
      <c r="BM47" s="474"/>
      <c r="BN47" s="474"/>
      <c r="BO47" s="571"/>
      <c r="BP47" s="571"/>
      <c r="BQ47" s="523">
        <v>41</v>
      </c>
      <c r="BR47" s="537"/>
      <c r="BS47" s="538"/>
      <c r="BT47" s="539"/>
      <c r="BU47" s="539"/>
      <c r="BV47" s="539"/>
      <c r="BW47" s="539"/>
      <c r="BX47" s="539"/>
      <c r="BY47" s="539"/>
      <c r="BZ47" s="539"/>
      <c r="CA47" s="539"/>
      <c r="CB47" s="539"/>
      <c r="CC47" s="539"/>
      <c r="CD47" s="539"/>
      <c r="CE47" s="539"/>
      <c r="CF47" s="539"/>
      <c r="CG47" s="540"/>
      <c r="CH47" s="541"/>
      <c r="CI47" s="542"/>
      <c r="CJ47" s="542"/>
      <c r="CK47" s="542"/>
      <c r="CL47" s="543"/>
      <c r="CM47" s="541"/>
      <c r="CN47" s="542"/>
      <c r="CO47" s="542"/>
      <c r="CP47" s="542"/>
      <c r="CQ47" s="543"/>
      <c r="CR47" s="541"/>
      <c r="CS47" s="542"/>
      <c r="CT47" s="542"/>
      <c r="CU47" s="542"/>
      <c r="CV47" s="543"/>
      <c r="CW47" s="541"/>
      <c r="CX47" s="542"/>
      <c r="CY47" s="542"/>
      <c r="CZ47" s="542"/>
      <c r="DA47" s="543"/>
      <c r="DB47" s="541"/>
      <c r="DC47" s="542"/>
      <c r="DD47" s="542"/>
      <c r="DE47" s="542"/>
      <c r="DF47" s="543"/>
      <c r="DG47" s="541"/>
      <c r="DH47" s="542"/>
      <c r="DI47" s="542"/>
      <c r="DJ47" s="542"/>
      <c r="DK47" s="543"/>
      <c r="DL47" s="541"/>
      <c r="DM47" s="542"/>
      <c r="DN47" s="542"/>
      <c r="DO47" s="542"/>
      <c r="DP47" s="543"/>
      <c r="DQ47" s="541"/>
      <c r="DR47" s="542"/>
      <c r="DS47" s="542"/>
      <c r="DT47" s="542"/>
      <c r="DU47" s="543"/>
      <c r="DV47" s="538"/>
      <c r="DW47" s="539"/>
      <c r="DX47" s="539"/>
      <c r="DY47" s="539"/>
      <c r="DZ47" s="544"/>
      <c r="EA47" s="467"/>
    </row>
    <row r="48" spans="1:131" ht="26.25" customHeight="1" x14ac:dyDescent="0.15">
      <c r="A48" s="523">
        <v>21</v>
      </c>
      <c r="B48" s="524"/>
      <c r="C48" s="525"/>
      <c r="D48" s="525"/>
      <c r="E48" s="525"/>
      <c r="F48" s="525"/>
      <c r="G48" s="525"/>
      <c r="H48" s="525"/>
      <c r="I48" s="525"/>
      <c r="J48" s="525"/>
      <c r="K48" s="525"/>
      <c r="L48" s="525"/>
      <c r="M48" s="525"/>
      <c r="N48" s="525"/>
      <c r="O48" s="525"/>
      <c r="P48" s="526"/>
      <c r="Q48" s="527"/>
      <c r="R48" s="528"/>
      <c r="S48" s="528"/>
      <c r="T48" s="528"/>
      <c r="U48" s="528"/>
      <c r="V48" s="528"/>
      <c r="W48" s="528"/>
      <c r="X48" s="528"/>
      <c r="Y48" s="528"/>
      <c r="Z48" s="528"/>
      <c r="AA48" s="528"/>
      <c r="AB48" s="528"/>
      <c r="AC48" s="528"/>
      <c r="AD48" s="528"/>
      <c r="AE48" s="529"/>
      <c r="AF48" s="530"/>
      <c r="AG48" s="531"/>
      <c r="AH48" s="531"/>
      <c r="AI48" s="531"/>
      <c r="AJ48" s="532"/>
      <c r="AK48" s="589"/>
      <c r="AL48" s="590"/>
      <c r="AM48" s="590"/>
      <c r="AN48" s="590"/>
      <c r="AO48" s="590"/>
      <c r="AP48" s="590"/>
      <c r="AQ48" s="590"/>
      <c r="AR48" s="590"/>
      <c r="AS48" s="590"/>
      <c r="AT48" s="590"/>
      <c r="AU48" s="590"/>
      <c r="AV48" s="590"/>
      <c r="AW48" s="590"/>
      <c r="AX48" s="590"/>
      <c r="AY48" s="590"/>
      <c r="AZ48" s="591"/>
      <c r="BA48" s="591"/>
      <c r="BB48" s="591"/>
      <c r="BC48" s="591"/>
      <c r="BD48" s="591"/>
      <c r="BE48" s="592"/>
      <c r="BF48" s="592"/>
      <c r="BG48" s="592"/>
      <c r="BH48" s="592"/>
      <c r="BI48" s="593"/>
      <c r="BJ48" s="474"/>
      <c r="BK48" s="474"/>
      <c r="BL48" s="474"/>
      <c r="BM48" s="474"/>
      <c r="BN48" s="474"/>
      <c r="BO48" s="571"/>
      <c r="BP48" s="571"/>
      <c r="BQ48" s="523">
        <v>42</v>
      </c>
      <c r="BR48" s="537"/>
      <c r="BS48" s="538"/>
      <c r="BT48" s="539"/>
      <c r="BU48" s="539"/>
      <c r="BV48" s="539"/>
      <c r="BW48" s="539"/>
      <c r="BX48" s="539"/>
      <c r="BY48" s="539"/>
      <c r="BZ48" s="539"/>
      <c r="CA48" s="539"/>
      <c r="CB48" s="539"/>
      <c r="CC48" s="539"/>
      <c r="CD48" s="539"/>
      <c r="CE48" s="539"/>
      <c r="CF48" s="539"/>
      <c r="CG48" s="540"/>
      <c r="CH48" s="541"/>
      <c r="CI48" s="542"/>
      <c r="CJ48" s="542"/>
      <c r="CK48" s="542"/>
      <c r="CL48" s="543"/>
      <c r="CM48" s="541"/>
      <c r="CN48" s="542"/>
      <c r="CO48" s="542"/>
      <c r="CP48" s="542"/>
      <c r="CQ48" s="543"/>
      <c r="CR48" s="541"/>
      <c r="CS48" s="542"/>
      <c r="CT48" s="542"/>
      <c r="CU48" s="542"/>
      <c r="CV48" s="543"/>
      <c r="CW48" s="541"/>
      <c r="CX48" s="542"/>
      <c r="CY48" s="542"/>
      <c r="CZ48" s="542"/>
      <c r="DA48" s="543"/>
      <c r="DB48" s="541"/>
      <c r="DC48" s="542"/>
      <c r="DD48" s="542"/>
      <c r="DE48" s="542"/>
      <c r="DF48" s="543"/>
      <c r="DG48" s="541"/>
      <c r="DH48" s="542"/>
      <c r="DI48" s="542"/>
      <c r="DJ48" s="542"/>
      <c r="DK48" s="543"/>
      <c r="DL48" s="541"/>
      <c r="DM48" s="542"/>
      <c r="DN48" s="542"/>
      <c r="DO48" s="542"/>
      <c r="DP48" s="543"/>
      <c r="DQ48" s="541"/>
      <c r="DR48" s="542"/>
      <c r="DS48" s="542"/>
      <c r="DT48" s="542"/>
      <c r="DU48" s="543"/>
      <c r="DV48" s="538"/>
      <c r="DW48" s="539"/>
      <c r="DX48" s="539"/>
      <c r="DY48" s="539"/>
      <c r="DZ48" s="544"/>
      <c r="EA48" s="467"/>
    </row>
    <row r="49" spans="1:131" ht="26.25" customHeight="1" x14ac:dyDescent="0.15">
      <c r="A49" s="523">
        <v>22</v>
      </c>
      <c r="B49" s="524"/>
      <c r="C49" s="525"/>
      <c r="D49" s="525"/>
      <c r="E49" s="525"/>
      <c r="F49" s="525"/>
      <c r="G49" s="525"/>
      <c r="H49" s="525"/>
      <c r="I49" s="525"/>
      <c r="J49" s="525"/>
      <c r="K49" s="525"/>
      <c r="L49" s="525"/>
      <c r="M49" s="525"/>
      <c r="N49" s="525"/>
      <c r="O49" s="525"/>
      <c r="P49" s="526"/>
      <c r="Q49" s="527"/>
      <c r="R49" s="528"/>
      <c r="S49" s="528"/>
      <c r="T49" s="528"/>
      <c r="U49" s="528"/>
      <c r="V49" s="528"/>
      <c r="W49" s="528"/>
      <c r="X49" s="528"/>
      <c r="Y49" s="528"/>
      <c r="Z49" s="528"/>
      <c r="AA49" s="528"/>
      <c r="AB49" s="528"/>
      <c r="AC49" s="528"/>
      <c r="AD49" s="528"/>
      <c r="AE49" s="529"/>
      <c r="AF49" s="530"/>
      <c r="AG49" s="531"/>
      <c r="AH49" s="531"/>
      <c r="AI49" s="531"/>
      <c r="AJ49" s="532"/>
      <c r="AK49" s="589"/>
      <c r="AL49" s="590"/>
      <c r="AM49" s="590"/>
      <c r="AN49" s="590"/>
      <c r="AO49" s="590"/>
      <c r="AP49" s="590"/>
      <c r="AQ49" s="590"/>
      <c r="AR49" s="590"/>
      <c r="AS49" s="590"/>
      <c r="AT49" s="590"/>
      <c r="AU49" s="590"/>
      <c r="AV49" s="590"/>
      <c r="AW49" s="590"/>
      <c r="AX49" s="590"/>
      <c r="AY49" s="590"/>
      <c r="AZ49" s="591"/>
      <c r="BA49" s="591"/>
      <c r="BB49" s="591"/>
      <c r="BC49" s="591"/>
      <c r="BD49" s="591"/>
      <c r="BE49" s="592"/>
      <c r="BF49" s="592"/>
      <c r="BG49" s="592"/>
      <c r="BH49" s="592"/>
      <c r="BI49" s="593"/>
      <c r="BJ49" s="474"/>
      <c r="BK49" s="474"/>
      <c r="BL49" s="474"/>
      <c r="BM49" s="474"/>
      <c r="BN49" s="474"/>
      <c r="BO49" s="571"/>
      <c r="BP49" s="571"/>
      <c r="BQ49" s="523">
        <v>43</v>
      </c>
      <c r="BR49" s="537"/>
      <c r="BS49" s="538"/>
      <c r="BT49" s="539"/>
      <c r="BU49" s="539"/>
      <c r="BV49" s="539"/>
      <c r="BW49" s="539"/>
      <c r="BX49" s="539"/>
      <c r="BY49" s="539"/>
      <c r="BZ49" s="539"/>
      <c r="CA49" s="539"/>
      <c r="CB49" s="539"/>
      <c r="CC49" s="539"/>
      <c r="CD49" s="539"/>
      <c r="CE49" s="539"/>
      <c r="CF49" s="539"/>
      <c r="CG49" s="540"/>
      <c r="CH49" s="541"/>
      <c r="CI49" s="542"/>
      <c r="CJ49" s="542"/>
      <c r="CK49" s="542"/>
      <c r="CL49" s="543"/>
      <c r="CM49" s="541"/>
      <c r="CN49" s="542"/>
      <c r="CO49" s="542"/>
      <c r="CP49" s="542"/>
      <c r="CQ49" s="543"/>
      <c r="CR49" s="541"/>
      <c r="CS49" s="542"/>
      <c r="CT49" s="542"/>
      <c r="CU49" s="542"/>
      <c r="CV49" s="543"/>
      <c r="CW49" s="541"/>
      <c r="CX49" s="542"/>
      <c r="CY49" s="542"/>
      <c r="CZ49" s="542"/>
      <c r="DA49" s="543"/>
      <c r="DB49" s="541"/>
      <c r="DC49" s="542"/>
      <c r="DD49" s="542"/>
      <c r="DE49" s="542"/>
      <c r="DF49" s="543"/>
      <c r="DG49" s="541"/>
      <c r="DH49" s="542"/>
      <c r="DI49" s="542"/>
      <c r="DJ49" s="542"/>
      <c r="DK49" s="543"/>
      <c r="DL49" s="541"/>
      <c r="DM49" s="542"/>
      <c r="DN49" s="542"/>
      <c r="DO49" s="542"/>
      <c r="DP49" s="543"/>
      <c r="DQ49" s="541"/>
      <c r="DR49" s="542"/>
      <c r="DS49" s="542"/>
      <c r="DT49" s="542"/>
      <c r="DU49" s="543"/>
      <c r="DV49" s="538"/>
      <c r="DW49" s="539"/>
      <c r="DX49" s="539"/>
      <c r="DY49" s="539"/>
      <c r="DZ49" s="544"/>
      <c r="EA49" s="467"/>
    </row>
    <row r="50" spans="1:131" ht="26.25" customHeight="1" x14ac:dyDescent="0.15">
      <c r="A50" s="523">
        <v>23</v>
      </c>
      <c r="B50" s="524"/>
      <c r="C50" s="525"/>
      <c r="D50" s="525"/>
      <c r="E50" s="525"/>
      <c r="F50" s="525"/>
      <c r="G50" s="525"/>
      <c r="H50" s="525"/>
      <c r="I50" s="525"/>
      <c r="J50" s="525"/>
      <c r="K50" s="525"/>
      <c r="L50" s="525"/>
      <c r="M50" s="525"/>
      <c r="N50" s="525"/>
      <c r="O50" s="525"/>
      <c r="P50" s="526"/>
      <c r="Q50" s="594"/>
      <c r="R50" s="595"/>
      <c r="S50" s="595"/>
      <c r="T50" s="595"/>
      <c r="U50" s="595"/>
      <c r="V50" s="595"/>
      <c r="W50" s="595"/>
      <c r="X50" s="595"/>
      <c r="Y50" s="595"/>
      <c r="Z50" s="595"/>
      <c r="AA50" s="595"/>
      <c r="AB50" s="595"/>
      <c r="AC50" s="595"/>
      <c r="AD50" s="595"/>
      <c r="AE50" s="596"/>
      <c r="AF50" s="530"/>
      <c r="AG50" s="531"/>
      <c r="AH50" s="531"/>
      <c r="AI50" s="531"/>
      <c r="AJ50" s="532"/>
      <c r="AK50" s="597"/>
      <c r="AL50" s="595"/>
      <c r="AM50" s="595"/>
      <c r="AN50" s="595"/>
      <c r="AO50" s="595"/>
      <c r="AP50" s="595"/>
      <c r="AQ50" s="595"/>
      <c r="AR50" s="595"/>
      <c r="AS50" s="595"/>
      <c r="AT50" s="595"/>
      <c r="AU50" s="595"/>
      <c r="AV50" s="595"/>
      <c r="AW50" s="595"/>
      <c r="AX50" s="595"/>
      <c r="AY50" s="595"/>
      <c r="AZ50" s="598"/>
      <c r="BA50" s="598"/>
      <c r="BB50" s="598"/>
      <c r="BC50" s="598"/>
      <c r="BD50" s="598"/>
      <c r="BE50" s="592"/>
      <c r="BF50" s="592"/>
      <c r="BG50" s="592"/>
      <c r="BH50" s="592"/>
      <c r="BI50" s="593"/>
      <c r="BJ50" s="474"/>
      <c r="BK50" s="474"/>
      <c r="BL50" s="474"/>
      <c r="BM50" s="474"/>
      <c r="BN50" s="474"/>
      <c r="BO50" s="571"/>
      <c r="BP50" s="571"/>
      <c r="BQ50" s="523">
        <v>44</v>
      </c>
      <c r="BR50" s="537"/>
      <c r="BS50" s="538"/>
      <c r="BT50" s="539"/>
      <c r="BU50" s="539"/>
      <c r="BV50" s="539"/>
      <c r="BW50" s="539"/>
      <c r="BX50" s="539"/>
      <c r="BY50" s="539"/>
      <c r="BZ50" s="539"/>
      <c r="CA50" s="539"/>
      <c r="CB50" s="539"/>
      <c r="CC50" s="539"/>
      <c r="CD50" s="539"/>
      <c r="CE50" s="539"/>
      <c r="CF50" s="539"/>
      <c r="CG50" s="540"/>
      <c r="CH50" s="541"/>
      <c r="CI50" s="542"/>
      <c r="CJ50" s="542"/>
      <c r="CK50" s="542"/>
      <c r="CL50" s="543"/>
      <c r="CM50" s="541"/>
      <c r="CN50" s="542"/>
      <c r="CO50" s="542"/>
      <c r="CP50" s="542"/>
      <c r="CQ50" s="543"/>
      <c r="CR50" s="541"/>
      <c r="CS50" s="542"/>
      <c r="CT50" s="542"/>
      <c r="CU50" s="542"/>
      <c r="CV50" s="543"/>
      <c r="CW50" s="541"/>
      <c r="CX50" s="542"/>
      <c r="CY50" s="542"/>
      <c r="CZ50" s="542"/>
      <c r="DA50" s="543"/>
      <c r="DB50" s="541"/>
      <c r="DC50" s="542"/>
      <c r="DD50" s="542"/>
      <c r="DE50" s="542"/>
      <c r="DF50" s="543"/>
      <c r="DG50" s="541"/>
      <c r="DH50" s="542"/>
      <c r="DI50" s="542"/>
      <c r="DJ50" s="542"/>
      <c r="DK50" s="543"/>
      <c r="DL50" s="541"/>
      <c r="DM50" s="542"/>
      <c r="DN50" s="542"/>
      <c r="DO50" s="542"/>
      <c r="DP50" s="543"/>
      <c r="DQ50" s="541"/>
      <c r="DR50" s="542"/>
      <c r="DS50" s="542"/>
      <c r="DT50" s="542"/>
      <c r="DU50" s="543"/>
      <c r="DV50" s="538"/>
      <c r="DW50" s="539"/>
      <c r="DX50" s="539"/>
      <c r="DY50" s="539"/>
      <c r="DZ50" s="544"/>
      <c r="EA50" s="467"/>
    </row>
    <row r="51" spans="1:131" ht="26.25" customHeight="1" x14ac:dyDescent="0.15">
      <c r="A51" s="523">
        <v>24</v>
      </c>
      <c r="B51" s="524"/>
      <c r="C51" s="525"/>
      <c r="D51" s="525"/>
      <c r="E51" s="525"/>
      <c r="F51" s="525"/>
      <c r="G51" s="525"/>
      <c r="H51" s="525"/>
      <c r="I51" s="525"/>
      <c r="J51" s="525"/>
      <c r="K51" s="525"/>
      <c r="L51" s="525"/>
      <c r="M51" s="525"/>
      <c r="N51" s="525"/>
      <c r="O51" s="525"/>
      <c r="P51" s="526"/>
      <c r="Q51" s="594"/>
      <c r="R51" s="595"/>
      <c r="S51" s="595"/>
      <c r="T51" s="595"/>
      <c r="U51" s="595"/>
      <c r="V51" s="595"/>
      <c r="W51" s="595"/>
      <c r="X51" s="595"/>
      <c r="Y51" s="595"/>
      <c r="Z51" s="595"/>
      <c r="AA51" s="595"/>
      <c r="AB51" s="595"/>
      <c r="AC51" s="595"/>
      <c r="AD51" s="595"/>
      <c r="AE51" s="596"/>
      <c r="AF51" s="530"/>
      <c r="AG51" s="531"/>
      <c r="AH51" s="531"/>
      <c r="AI51" s="531"/>
      <c r="AJ51" s="532"/>
      <c r="AK51" s="597"/>
      <c r="AL51" s="595"/>
      <c r="AM51" s="595"/>
      <c r="AN51" s="595"/>
      <c r="AO51" s="595"/>
      <c r="AP51" s="595"/>
      <c r="AQ51" s="595"/>
      <c r="AR51" s="595"/>
      <c r="AS51" s="595"/>
      <c r="AT51" s="595"/>
      <c r="AU51" s="595"/>
      <c r="AV51" s="595"/>
      <c r="AW51" s="595"/>
      <c r="AX51" s="595"/>
      <c r="AY51" s="595"/>
      <c r="AZ51" s="598"/>
      <c r="BA51" s="598"/>
      <c r="BB51" s="598"/>
      <c r="BC51" s="598"/>
      <c r="BD51" s="598"/>
      <c r="BE51" s="592"/>
      <c r="BF51" s="592"/>
      <c r="BG51" s="592"/>
      <c r="BH51" s="592"/>
      <c r="BI51" s="593"/>
      <c r="BJ51" s="474"/>
      <c r="BK51" s="474"/>
      <c r="BL51" s="474"/>
      <c r="BM51" s="474"/>
      <c r="BN51" s="474"/>
      <c r="BO51" s="571"/>
      <c r="BP51" s="571"/>
      <c r="BQ51" s="523">
        <v>45</v>
      </c>
      <c r="BR51" s="537"/>
      <c r="BS51" s="538"/>
      <c r="BT51" s="539"/>
      <c r="BU51" s="539"/>
      <c r="BV51" s="539"/>
      <c r="BW51" s="539"/>
      <c r="BX51" s="539"/>
      <c r="BY51" s="539"/>
      <c r="BZ51" s="539"/>
      <c r="CA51" s="539"/>
      <c r="CB51" s="539"/>
      <c r="CC51" s="539"/>
      <c r="CD51" s="539"/>
      <c r="CE51" s="539"/>
      <c r="CF51" s="539"/>
      <c r="CG51" s="540"/>
      <c r="CH51" s="541"/>
      <c r="CI51" s="542"/>
      <c r="CJ51" s="542"/>
      <c r="CK51" s="542"/>
      <c r="CL51" s="543"/>
      <c r="CM51" s="541"/>
      <c r="CN51" s="542"/>
      <c r="CO51" s="542"/>
      <c r="CP51" s="542"/>
      <c r="CQ51" s="543"/>
      <c r="CR51" s="541"/>
      <c r="CS51" s="542"/>
      <c r="CT51" s="542"/>
      <c r="CU51" s="542"/>
      <c r="CV51" s="543"/>
      <c r="CW51" s="541"/>
      <c r="CX51" s="542"/>
      <c r="CY51" s="542"/>
      <c r="CZ51" s="542"/>
      <c r="DA51" s="543"/>
      <c r="DB51" s="541"/>
      <c r="DC51" s="542"/>
      <c r="DD51" s="542"/>
      <c r="DE51" s="542"/>
      <c r="DF51" s="543"/>
      <c r="DG51" s="541"/>
      <c r="DH51" s="542"/>
      <c r="DI51" s="542"/>
      <c r="DJ51" s="542"/>
      <c r="DK51" s="543"/>
      <c r="DL51" s="541"/>
      <c r="DM51" s="542"/>
      <c r="DN51" s="542"/>
      <c r="DO51" s="542"/>
      <c r="DP51" s="543"/>
      <c r="DQ51" s="541"/>
      <c r="DR51" s="542"/>
      <c r="DS51" s="542"/>
      <c r="DT51" s="542"/>
      <c r="DU51" s="543"/>
      <c r="DV51" s="538"/>
      <c r="DW51" s="539"/>
      <c r="DX51" s="539"/>
      <c r="DY51" s="539"/>
      <c r="DZ51" s="544"/>
      <c r="EA51" s="467"/>
    </row>
    <row r="52" spans="1:131" ht="26.25" customHeight="1" x14ac:dyDescent="0.15">
      <c r="A52" s="523">
        <v>25</v>
      </c>
      <c r="B52" s="524"/>
      <c r="C52" s="525"/>
      <c r="D52" s="525"/>
      <c r="E52" s="525"/>
      <c r="F52" s="525"/>
      <c r="G52" s="525"/>
      <c r="H52" s="525"/>
      <c r="I52" s="525"/>
      <c r="J52" s="525"/>
      <c r="K52" s="525"/>
      <c r="L52" s="525"/>
      <c r="M52" s="525"/>
      <c r="N52" s="525"/>
      <c r="O52" s="525"/>
      <c r="P52" s="526"/>
      <c r="Q52" s="594"/>
      <c r="R52" s="595"/>
      <c r="S52" s="595"/>
      <c r="T52" s="595"/>
      <c r="U52" s="595"/>
      <c r="V52" s="595"/>
      <c r="W52" s="595"/>
      <c r="X52" s="595"/>
      <c r="Y52" s="595"/>
      <c r="Z52" s="595"/>
      <c r="AA52" s="595"/>
      <c r="AB52" s="595"/>
      <c r="AC52" s="595"/>
      <c r="AD52" s="595"/>
      <c r="AE52" s="596"/>
      <c r="AF52" s="530"/>
      <c r="AG52" s="531"/>
      <c r="AH52" s="531"/>
      <c r="AI52" s="531"/>
      <c r="AJ52" s="532"/>
      <c r="AK52" s="597"/>
      <c r="AL52" s="595"/>
      <c r="AM52" s="595"/>
      <c r="AN52" s="595"/>
      <c r="AO52" s="595"/>
      <c r="AP52" s="595"/>
      <c r="AQ52" s="595"/>
      <c r="AR52" s="595"/>
      <c r="AS52" s="595"/>
      <c r="AT52" s="595"/>
      <c r="AU52" s="595"/>
      <c r="AV52" s="595"/>
      <c r="AW52" s="595"/>
      <c r="AX52" s="595"/>
      <c r="AY52" s="595"/>
      <c r="AZ52" s="598"/>
      <c r="BA52" s="598"/>
      <c r="BB52" s="598"/>
      <c r="BC52" s="598"/>
      <c r="BD52" s="598"/>
      <c r="BE52" s="592"/>
      <c r="BF52" s="592"/>
      <c r="BG52" s="592"/>
      <c r="BH52" s="592"/>
      <c r="BI52" s="593"/>
      <c r="BJ52" s="474"/>
      <c r="BK52" s="474"/>
      <c r="BL52" s="474"/>
      <c r="BM52" s="474"/>
      <c r="BN52" s="474"/>
      <c r="BO52" s="571"/>
      <c r="BP52" s="571"/>
      <c r="BQ52" s="523">
        <v>46</v>
      </c>
      <c r="BR52" s="537"/>
      <c r="BS52" s="538"/>
      <c r="BT52" s="539"/>
      <c r="BU52" s="539"/>
      <c r="BV52" s="539"/>
      <c r="BW52" s="539"/>
      <c r="BX52" s="539"/>
      <c r="BY52" s="539"/>
      <c r="BZ52" s="539"/>
      <c r="CA52" s="539"/>
      <c r="CB52" s="539"/>
      <c r="CC52" s="539"/>
      <c r="CD52" s="539"/>
      <c r="CE52" s="539"/>
      <c r="CF52" s="539"/>
      <c r="CG52" s="540"/>
      <c r="CH52" s="541"/>
      <c r="CI52" s="542"/>
      <c r="CJ52" s="542"/>
      <c r="CK52" s="542"/>
      <c r="CL52" s="543"/>
      <c r="CM52" s="541"/>
      <c r="CN52" s="542"/>
      <c r="CO52" s="542"/>
      <c r="CP52" s="542"/>
      <c r="CQ52" s="543"/>
      <c r="CR52" s="541"/>
      <c r="CS52" s="542"/>
      <c r="CT52" s="542"/>
      <c r="CU52" s="542"/>
      <c r="CV52" s="543"/>
      <c r="CW52" s="541"/>
      <c r="CX52" s="542"/>
      <c r="CY52" s="542"/>
      <c r="CZ52" s="542"/>
      <c r="DA52" s="543"/>
      <c r="DB52" s="541"/>
      <c r="DC52" s="542"/>
      <c r="DD52" s="542"/>
      <c r="DE52" s="542"/>
      <c r="DF52" s="543"/>
      <c r="DG52" s="541"/>
      <c r="DH52" s="542"/>
      <c r="DI52" s="542"/>
      <c r="DJ52" s="542"/>
      <c r="DK52" s="543"/>
      <c r="DL52" s="541"/>
      <c r="DM52" s="542"/>
      <c r="DN52" s="542"/>
      <c r="DO52" s="542"/>
      <c r="DP52" s="543"/>
      <c r="DQ52" s="541"/>
      <c r="DR52" s="542"/>
      <c r="DS52" s="542"/>
      <c r="DT52" s="542"/>
      <c r="DU52" s="543"/>
      <c r="DV52" s="538"/>
      <c r="DW52" s="539"/>
      <c r="DX52" s="539"/>
      <c r="DY52" s="539"/>
      <c r="DZ52" s="544"/>
      <c r="EA52" s="467"/>
    </row>
    <row r="53" spans="1:131" ht="26.25" customHeight="1" x14ac:dyDescent="0.15">
      <c r="A53" s="523">
        <v>26</v>
      </c>
      <c r="B53" s="524"/>
      <c r="C53" s="525"/>
      <c r="D53" s="525"/>
      <c r="E53" s="525"/>
      <c r="F53" s="525"/>
      <c r="G53" s="525"/>
      <c r="H53" s="525"/>
      <c r="I53" s="525"/>
      <c r="J53" s="525"/>
      <c r="K53" s="525"/>
      <c r="L53" s="525"/>
      <c r="M53" s="525"/>
      <c r="N53" s="525"/>
      <c r="O53" s="525"/>
      <c r="P53" s="526"/>
      <c r="Q53" s="594"/>
      <c r="R53" s="595"/>
      <c r="S53" s="595"/>
      <c r="T53" s="595"/>
      <c r="U53" s="595"/>
      <c r="V53" s="595"/>
      <c r="W53" s="595"/>
      <c r="X53" s="595"/>
      <c r="Y53" s="595"/>
      <c r="Z53" s="595"/>
      <c r="AA53" s="595"/>
      <c r="AB53" s="595"/>
      <c r="AC53" s="595"/>
      <c r="AD53" s="595"/>
      <c r="AE53" s="596"/>
      <c r="AF53" s="530"/>
      <c r="AG53" s="531"/>
      <c r="AH53" s="531"/>
      <c r="AI53" s="531"/>
      <c r="AJ53" s="532"/>
      <c r="AK53" s="597"/>
      <c r="AL53" s="595"/>
      <c r="AM53" s="595"/>
      <c r="AN53" s="595"/>
      <c r="AO53" s="595"/>
      <c r="AP53" s="595"/>
      <c r="AQ53" s="595"/>
      <c r="AR53" s="595"/>
      <c r="AS53" s="595"/>
      <c r="AT53" s="595"/>
      <c r="AU53" s="595"/>
      <c r="AV53" s="595"/>
      <c r="AW53" s="595"/>
      <c r="AX53" s="595"/>
      <c r="AY53" s="595"/>
      <c r="AZ53" s="598"/>
      <c r="BA53" s="598"/>
      <c r="BB53" s="598"/>
      <c r="BC53" s="598"/>
      <c r="BD53" s="598"/>
      <c r="BE53" s="592"/>
      <c r="BF53" s="592"/>
      <c r="BG53" s="592"/>
      <c r="BH53" s="592"/>
      <c r="BI53" s="593"/>
      <c r="BJ53" s="474"/>
      <c r="BK53" s="474"/>
      <c r="BL53" s="474"/>
      <c r="BM53" s="474"/>
      <c r="BN53" s="474"/>
      <c r="BO53" s="571"/>
      <c r="BP53" s="571"/>
      <c r="BQ53" s="523">
        <v>47</v>
      </c>
      <c r="BR53" s="537"/>
      <c r="BS53" s="538"/>
      <c r="BT53" s="539"/>
      <c r="BU53" s="539"/>
      <c r="BV53" s="539"/>
      <c r="BW53" s="539"/>
      <c r="BX53" s="539"/>
      <c r="BY53" s="539"/>
      <c r="BZ53" s="539"/>
      <c r="CA53" s="539"/>
      <c r="CB53" s="539"/>
      <c r="CC53" s="539"/>
      <c r="CD53" s="539"/>
      <c r="CE53" s="539"/>
      <c r="CF53" s="539"/>
      <c r="CG53" s="540"/>
      <c r="CH53" s="541"/>
      <c r="CI53" s="542"/>
      <c r="CJ53" s="542"/>
      <c r="CK53" s="542"/>
      <c r="CL53" s="543"/>
      <c r="CM53" s="541"/>
      <c r="CN53" s="542"/>
      <c r="CO53" s="542"/>
      <c r="CP53" s="542"/>
      <c r="CQ53" s="543"/>
      <c r="CR53" s="541"/>
      <c r="CS53" s="542"/>
      <c r="CT53" s="542"/>
      <c r="CU53" s="542"/>
      <c r="CV53" s="543"/>
      <c r="CW53" s="541"/>
      <c r="CX53" s="542"/>
      <c r="CY53" s="542"/>
      <c r="CZ53" s="542"/>
      <c r="DA53" s="543"/>
      <c r="DB53" s="541"/>
      <c r="DC53" s="542"/>
      <c r="DD53" s="542"/>
      <c r="DE53" s="542"/>
      <c r="DF53" s="543"/>
      <c r="DG53" s="541"/>
      <c r="DH53" s="542"/>
      <c r="DI53" s="542"/>
      <c r="DJ53" s="542"/>
      <c r="DK53" s="543"/>
      <c r="DL53" s="541"/>
      <c r="DM53" s="542"/>
      <c r="DN53" s="542"/>
      <c r="DO53" s="542"/>
      <c r="DP53" s="543"/>
      <c r="DQ53" s="541"/>
      <c r="DR53" s="542"/>
      <c r="DS53" s="542"/>
      <c r="DT53" s="542"/>
      <c r="DU53" s="543"/>
      <c r="DV53" s="538"/>
      <c r="DW53" s="539"/>
      <c r="DX53" s="539"/>
      <c r="DY53" s="539"/>
      <c r="DZ53" s="544"/>
      <c r="EA53" s="467"/>
    </row>
    <row r="54" spans="1:131" ht="26.25" customHeight="1" x14ac:dyDescent="0.15">
      <c r="A54" s="523">
        <v>27</v>
      </c>
      <c r="B54" s="524"/>
      <c r="C54" s="525"/>
      <c r="D54" s="525"/>
      <c r="E54" s="525"/>
      <c r="F54" s="525"/>
      <c r="G54" s="525"/>
      <c r="H54" s="525"/>
      <c r="I54" s="525"/>
      <c r="J54" s="525"/>
      <c r="K54" s="525"/>
      <c r="L54" s="525"/>
      <c r="M54" s="525"/>
      <c r="N54" s="525"/>
      <c r="O54" s="525"/>
      <c r="P54" s="526"/>
      <c r="Q54" s="594"/>
      <c r="R54" s="595"/>
      <c r="S54" s="595"/>
      <c r="T54" s="595"/>
      <c r="U54" s="595"/>
      <c r="V54" s="595"/>
      <c r="W54" s="595"/>
      <c r="X54" s="595"/>
      <c r="Y54" s="595"/>
      <c r="Z54" s="595"/>
      <c r="AA54" s="595"/>
      <c r="AB54" s="595"/>
      <c r="AC54" s="595"/>
      <c r="AD54" s="595"/>
      <c r="AE54" s="596"/>
      <c r="AF54" s="530"/>
      <c r="AG54" s="531"/>
      <c r="AH54" s="531"/>
      <c r="AI54" s="531"/>
      <c r="AJ54" s="532"/>
      <c r="AK54" s="597"/>
      <c r="AL54" s="595"/>
      <c r="AM54" s="595"/>
      <c r="AN54" s="595"/>
      <c r="AO54" s="595"/>
      <c r="AP54" s="595"/>
      <c r="AQ54" s="595"/>
      <c r="AR54" s="595"/>
      <c r="AS54" s="595"/>
      <c r="AT54" s="595"/>
      <c r="AU54" s="595"/>
      <c r="AV54" s="595"/>
      <c r="AW54" s="595"/>
      <c r="AX54" s="595"/>
      <c r="AY54" s="595"/>
      <c r="AZ54" s="598"/>
      <c r="BA54" s="598"/>
      <c r="BB54" s="598"/>
      <c r="BC54" s="598"/>
      <c r="BD54" s="598"/>
      <c r="BE54" s="592"/>
      <c r="BF54" s="592"/>
      <c r="BG54" s="592"/>
      <c r="BH54" s="592"/>
      <c r="BI54" s="593"/>
      <c r="BJ54" s="474"/>
      <c r="BK54" s="474"/>
      <c r="BL54" s="474"/>
      <c r="BM54" s="474"/>
      <c r="BN54" s="474"/>
      <c r="BO54" s="571"/>
      <c r="BP54" s="571"/>
      <c r="BQ54" s="523">
        <v>48</v>
      </c>
      <c r="BR54" s="537"/>
      <c r="BS54" s="538"/>
      <c r="BT54" s="539"/>
      <c r="BU54" s="539"/>
      <c r="BV54" s="539"/>
      <c r="BW54" s="539"/>
      <c r="BX54" s="539"/>
      <c r="BY54" s="539"/>
      <c r="BZ54" s="539"/>
      <c r="CA54" s="539"/>
      <c r="CB54" s="539"/>
      <c r="CC54" s="539"/>
      <c r="CD54" s="539"/>
      <c r="CE54" s="539"/>
      <c r="CF54" s="539"/>
      <c r="CG54" s="540"/>
      <c r="CH54" s="541"/>
      <c r="CI54" s="542"/>
      <c r="CJ54" s="542"/>
      <c r="CK54" s="542"/>
      <c r="CL54" s="543"/>
      <c r="CM54" s="541"/>
      <c r="CN54" s="542"/>
      <c r="CO54" s="542"/>
      <c r="CP54" s="542"/>
      <c r="CQ54" s="543"/>
      <c r="CR54" s="541"/>
      <c r="CS54" s="542"/>
      <c r="CT54" s="542"/>
      <c r="CU54" s="542"/>
      <c r="CV54" s="543"/>
      <c r="CW54" s="541"/>
      <c r="CX54" s="542"/>
      <c r="CY54" s="542"/>
      <c r="CZ54" s="542"/>
      <c r="DA54" s="543"/>
      <c r="DB54" s="541"/>
      <c r="DC54" s="542"/>
      <c r="DD54" s="542"/>
      <c r="DE54" s="542"/>
      <c r="DF54" s="543"/>
      <c r="DG54" s="541"/>
      <c r="DH54" s="542"/>
      <c r="DI54" s="542"/>
      <c r="DJ54" s="542"/>
      <c r="DK54" s="543"/>
      <c r="DL54" s="541"/>
      <c r="DM54" s="542"/>
      <c r="DN54" s="542"/>
      <c r="DO54" s="542"/>
      <c r="DP54" s="543"/>
      <c r="DQ54" s="541"/>
      <c r="DR54" s="542"/>
      <c r="DS54" s="542"/>
      <c r="DT54" s="542"/>
      <c r="DU54" s="543"/>
      <c r="DV54" s="538"/>
      <c r="DW54" s="539"/>
      <c r="DX54" s="539"/>
      <c r="DY54" s="539"/>
      <c r="DZ54" s="544"/>
      <c r="EA54" s="467"/>
    </row>
    <row r="55" spans="1:131" ht="26.25" customHeight="1" x14ac:dyDescent="0.15">
      <c r="A55" s="523">
        <v>28</v>
      </c>
      <c r="B55" s="524"/>
      <c r="C55" s="525"/>
      <c r="D55" s="525"/>
      <c r="E55" s="525"/>
      <c r="F55" s="525"/>
      <c r="G55" s="525"/>
      <c r="H55" s="525"/>
      <c r="I55" s="525"/>
      <c r="J55" s="525"/>
      <c r="K55" s="525"/>
      <c r="L55" s="525"/>
      <c r="M55" s="525"/>
      <c r="N55" s="525"/>
      <c r="O55" s="525"/>
      <c r="P55" s="526"/>
      <c r="Q55" s="594"/>
      <c r="R55" s="595"/>
      <c r="S55" s="595"/>
      <c r="T55" s="595"/>
      <c r="U55" s="595"/>
      <c r="V55" s="595"/>
      <c r="W55" s="595"/>
      <c r="X55" s="595"/>
      <c r="Y55" s="595"/>
      <c r="Z55" s="595"/>
      <c r="AA55" s="595"/>
      <c r="AB55" s="595"/>
      <c r="AC55" s="595"/>
      <c r="AD55" s="595"/>
      <c r="AE55" s="596"/>
      <c r="AF55" s="530"/>
      <c r="AG55" s="531"/>
      <c r="AH55" s="531"/>
      <c r="AI55" s="531"/>
      <c r="AJ55" s="532"/>
      <c r="AK55" s="597"/>
      <c r="AL55" s="595"/>
      <c r="AM55" s="595"/>
      <c r="AN55" s="595"/>
      <c r="AO55" s="595"/>
      <c r="AP55" s="595"/>
      <c r="AQ55" s="595"/>
      <c r="AR55" s="595"/>
      <c r="AS55" s="595"/>
      <c r="AT55" s="595"/>
      <c r="AU55" s="595"/>
      <c r="AV55" s="595"/>
      <c r="AW55" s="595"/>
      <c r="AX55" s="595"/>
      <c r="AY55" s="595"/>
      <c r="AZ55" s="598"/>
      <c r="BA55" s="598"/>
      <c r="BB55" s="598"/>
      <c r="BC55" s="598"/>
      <c r="BD55" s="598"/>
      <c r="BE55" s="592"/>
      <c r="BF55" s="592"/>
      <c r="BG55" s="592"/>
      <c r="BH55" s="592"/>
      <c r="BI55" s="593"/>
      <c r="BJ55" s="474"/>
      <c r="BK55" s="474"/>
      <c r="BL55" s="474"/>
      <c r="BM55" s="474"/>
      <c r="BN55" s="474"/>
      <c r="BO55" s="571"/>
      <c r="BP55" s="571"/>
      <c r="BQ55" s="523">
        <v>49</v>
      </c>
      <c r="BR55" s="537"/>
      <c r="BS55" s="538"/>
      <c r="BT55" s="539"/>
      <c r="BU55" s="539"/>
      <c r="BV55" s="539"/>
      <c r="BW55" s="539"/>
      <c r="BX55" s="539"/>
      <c r="BY55" s="539"/>
      <c r="BZ55" s="539"/>
      <c r="CA55" s="539"/>
      <c r="CB55" s="539"/>
      <c r="CC55" s="539"/>
      <c r="CD55" s="539"/>
      <c r="CE55" s="539"/>
      <c r="CF55" s="539"/>
      <c r="CG55" s="540"/>
      <c r="CH55" s="541"/>
      <c r="CI55" s="542"/>
      <c r="CJ55" s="542"/>
      <c r="CK55" s="542"/>
      <c r="CL55" s="543"/>
      <c r="CM55" s="541"/>
      <c r="CN55" s="542"/>
      <c r="CO55" s="542"/>
      <c r="CP55" s="542"/>
      <c r="CQ55" s="543"/>
      <c r="CR55" s="541"/>
      <c r="CS55" s="542"/>
      <c r="CT55" s="542"/>
      <c r="CU55" s="542"/>
      <c r="CV55" s="543"/>
      <c r="CW55" s="541"/>
      <c r="CX55" s="542"/>
      <c r="CY55" s="542"/>
      <c r="CZ55" s="542"/>
      <c r="DA55" s="543"/>
      <c r="DB55" s="541"/>
      <c r="DC55" s="542"/>
      <c r="DD55" s="542"/>
      <c r="DE55" s="542"/>
      <c r="DF55" s="543"/>
      <c r="DG55" s="541"/>
      <c r="DH55" s="542"/>
      <c r="DI55" s="542"/>
      <c r="DJ55" s="542"/>
      <c r="DK55" s="543"/>
      <c r="DL55" s="541"/>
      <c r="DM55" s="542"/>
      <c r="DN55" s="542"/>
      <c r="DO55" s="542"/>
      <c r="DP55" s="543"/>
      <c r="DQ55" s="541"/>
      <c r="DR55" s="542"/>
      <c r="DS55" s="542"/>
      <c r="DT55" s="542"/>
      <c r="DU55" s="543"/>
      <c r="DV55" s="538"/>
      <c r="DW55" s="539"/>
      <c r="DX55" s="539"/>
      <c r="DY55" s="539"/>
      <c r="DZ55" s="544"/>
      <c r="EA55" s="467"/>
    </row>
    <row r="56" spans="1:131" ht="26.25" customHeight="1" x14ac:dyDescent="0.15">
      <c r="A56" s="523">
        <v>29</v>
      </c>
      <c r="B56" s="524"/>
      <c r="C56" s="525"/>
      <c r="D56" s="525"/>
      <c r="E56" s="525"/>
      <c r="F56" s="525"/>
      <c r="G56" s="525"/>
      <c r="H56" s="525"/>
      <c r="I56" s="525"/>
      <c r="J56" s="525"/>
      <c r="K56" s="525"/>
      <c r="L56" s="525"/>
      <c r="M56" s="525"/>
      <c r="N56" s="525"/>
      <c r="O56" s="525"/>
      <c r="P56" s="526"/>
      <c r="Q56" s="594"/>
      <c r="R56" s="595"/>
      <c r="S56" s="595"/>
      <c r="T56" s="595"/>
      <c r="U56" s="595"/>
      <c r="V56" s="595"/>
      <c r="W56" s="595"/>
      <c r="X56" s="595"/>
      <c r="Y56" s="595"/>
      <c r="Z56" s="595"/>
      <c r="AA56" s="595"/>
      <c r="AB56" s="595"/>
      <c r="AC56" s="595"/>
      <c r="AD56" s="595"/>
      <c r="AE56" s="596"/>
      <c r="AF56" s="530"/>
      <c r="AG56" s="531"/>
      <c r="AH56" s="531"/>
      <c r="AI56" s="531"/>
      <c r="AJ56" s="532"/>
      <c r="AK56" s="597"/>
      <c r="AL56" s="595"/>
      <c r="AM56" s="595"/>
      <c r="AN56" s="595"/>
      <c r="AO56" s="595"/>
      <c r="AP56" s="595"/>
      <c r="AQ56" s="595"/>
      <c r="AR56" s="595"/>
      <c r="AS56" s="595"/>
      <c r="AT56" s="595"/>
      <c r="AU56" s="595"/>
      <c r="AV56" s="595"/>
      <c r="AW56" s="595"/>
      <c r="AX56" s="595"/>
      <c r="AY56" s="595"/>
      <c r="AZ56" s="598"/>
      <c r="BA56" s="598"/>
      <c r="BB56" s="598"/>
      <c r="BC56" s="598"/>
      <c r="BD56" s="598"/>
      <c r="BE56" s="592"/>
      <c r="BF56" s="592"/>
      <c r="BG56" s="592"/>
      <c r="BH56" s="592"/>
      <c r="BI56" s="593"/>
      <c r="BJ56" s="474"/>
      <c r="BK56" s="474"/>
      <c r="BL56" s="474"/>
      <c r="BM56" s="474"/>
      <c r="BN56" s="474"/>
      <c r="BO56" s="571"/>
      <c r="BP56" s="571"/>
      <c r="BQ56" s="523">
        <v>50</v>
      </c>
      <c r="BR56" s="537"/>
      <c r="BS56" s="538"/>
      <c r="BT56" s="539"/>
      <c r="BU56" s="539"/>
      <c r="BV56" s="539"/>
      <c r="BW56" s="539"/>
      <c r="BX56" s="539"/>
      <c r="BY56" s="539"/>
      <c r="BZ56" s="539"/>
      <c r="CA56" s="539"/>
      <c r="CB56" s="539"/>
      <c r="CC56" s="539"/>
      <c r="CD56" s="539"/>
      <c r="CE56" s="539"/>
      <c r="CF56" s="539"/>
      <c r="CG56" s="540"/>
      <c r="CH56" s="541"/>
      <c r="CI56" s="542"/>
      <c r="CJ56" s="542"/>
      <c r="CK56" s="542"/>
      <c r="CL56" s="543"/>
      <c r="CM56" s="541"/>
      <c r="CN56" s="542"/>
      <c r="CO56" s="542"/>
      <c r="CP56" s="542"/>
      <c r="CQ56" s="543"/>
      <c r="CR56" s="541"/>
      <c r="CS56" s="542"/>
      <c r="CT56" s="542"/>
      <c r="CU56" s="542"/>
      <c r="CV56" s="543"/>
      <c r="CW56" s="541"/>
      <c r="CX56" s="542"/>
      <c r="CY56" s="542"/>
      <c r="CZ56" s="542"/>
      <c r="DA56" s="543"/>
      <c r="DB56" s="541"/>
      <c r="DC56" s="542"/>
      <c r="DD56" s="542"/>
      <c r="DE56" s="542"/>
      <c r="DF56" s="543"/>
      <c r="DG56" s="541"/>
      <c r="DH56" s="542"/>
      <c r="DI56" s="542"/>
      <c r="DJ56" s="542"/>
      <c r="DK56" s="543"/>
      <c r="DL56" s="541"/>
      <c r="DM56" s="542"/>
      <c r="DN56" s="542"/>
      <c r="DO56" s="542"/>
      <c r="DP56" s="543"/>
      <c r="DQ56" s="541"/>
      <c r="DR56" s="542"/>
      <c r="DS56" s="542"/>
      <c r="DT56" s="542"/>
      <c r="DU56" s="543"/>
      <c r="DV56" s="538"/>
      <c r="DW56" s="539"/>
      <c r="DX56" s="539"/>
      <c r="DY56" s="539"/>
      <c r="DZ56" s="544"/>
      <c r="EA56" s="467"/>
    </row>
    <row r="57" spans="1:131" ht="26.25" customHeight="1" x14ac:dyDescent="0.15">
      <c r="A57" s="523">
        <v>30</v>
      </c>
      <c r="B57" s="524"/>
      <c r="C57" s="525"/>
      <c r="D57" s="525"/>
      <c r="E57" s="525"/>
      <c r="F57" s="525"/>
      <c r="G57" s="525"/>
      <c r="H57" s="525"/>
      <c r="I57" s="525"/>
      <c r="J57" s="525"/>
      <c r="K57" s="525"/>
      <c r="L57" s="525"/>
      <c r="M57" s="525"/>
      <c r="N57" s="525"/>
      <c r="O57" s="525"/>
      <c r="P57" s="526"/>
      <c r="Q57" s="594"/>
      <c r="R57" s="595"/>
      <c r="S57" s="595"/>
      <c r="T57" s="595"/>
      <c r="U57" s="595"/>
      <c r="V57" s="595"/>
      <c r="W57" s="595"/>
      <c r="X57" s="595"/>
      <c r="Y57" s="595"/>
      <c r="Z57" s="595"/>
      <c r="AA57" s="595"/>
      <c r="AB57" s="595"/>
      <c r="AC57" s="595"/>
      <c r="AD57" s="595"/>
      <c r="AE57" s="596"/>
      <c r="AF57" s="530"/>
      <c r="AG57" s="531"/>
      <c r="AH57" s="531"/>
      <c r="AI57" s="531"/>
      <c r="AJ57" s="532"/>
      <c r="AK57" s="597"/>
      <c r="AL57" s="595"/>
      <c r="AM57" s="595"/>
      <c r="AN57" s="595"/>
      <c r="AO57" s="595"/>
      <c r="AP57" s="595"/>
      <c r="AQ57" s="595"/>
      <c r="AR57" s="595"/>
      <c r="AS57" s="595"/>
      <c r="AT57" s="595"/>
      <c r="AU57" s="595"/>
      <c r="AV57" s="595"/>
      <c r="AW57" s="595"/>
      <c r="AX57" s="595"/>
      <c r="AY57" s="595"/>
      <c r="AZ57" s="598"/>
      <c r="BA57" s="598"/>
      <c r="BB57" s="598"/>
      <c r="BC57" s="598"/>
      <c r="BD57" s="598"/>
      <c r="BE57" s="592"/>
      <c r="BF57" s="592"/>
      <c r="BG57" s="592"/>
      <c r="BH57" s="592"/>
      <c r="BI57" s="593"/>
      <c r="BJ57" s="474"/>
      <c r="BK57" s="474"/>
      <c r="BL57" s="474"/>
      <c r="BM57" s="474"/>
      <c r="BN57" s="474"/>
      <c r="BO57" s="571"/>
      <c r="BP57" s="571"/>
      <c r="BQ57" s="523">
        <v>51</v>
      </c>
      <c r="BR57" s="537"/>
      <c r="BS57" s="538"/>
      <c r="BT57" s="539"/>
      <c r="BU57" s="539"/>
      <c r="BV57" s="539"/>
      <c r="BW57" s="539"/>
      <c r="BX57" s="539"/>
      <c r="BY57" s="539"/>
      <c r="BZ57" s="539"/>
      <c r="CA57" s="539"/>
      <c r="CB57" s="539"/>
      <c r="CC57" s="539"/>
      <c r="CD57" s="539"/>
      <c r="CE57" s="539"/>
      <c r="CF57" s="539"/>
      <c r="CG57" s="540"/>
      <c r="CH57" s="541"/>
      <c r="CI57" s="542"/>
      <c r="CJ57" s="542"/>
      <c r="CK57" s="542"/>
      <c r="CL57" s="543"/>
      <c r="CM57" s="541"/>
      <c r="CN57" s="542"/>
      <c r="CO57" s="542"/>
      <c r="CP57" s="542"/>
      <c r="CQ57" s="543"/>
      <c r="CR57" s="541"/>
      <c r="CS57" s="542"/>
      <c r="CT57" s="542"/>
      <c r="CU57" s="542"/>
      <c r="CV57" s="543"/>
      <c r="CW57" s="541"/>
      <c r="CX57" s="542"/>
      <c r="CY57" s="542"/>
      <c r="CZ57" s="542"/>
      <c r="DA57" s="543"/>
      <c r="DB57" s="541"/>
      <c r="DC57" s="542"/>
      <c r="DD57" s="542"/>
      <c r="DE57" s="542"/>
      <c r="DF57" s="543"/>
      <c r="DG57" s="541"/>
      <c r="DH57" s="542"/>
      <c r="DI57" s="542"/>
      <c r="DJ57" s="542"/>
      <c r="DK57" s="543"/>
      <c r="DL57" s="541"/>
      <c r="DM57" s="542"/>
      <c r="DN57" s="542"/>
      <c r="DO57" s="542"/>
      <c r="DP57" s="543"/>
      <c r="DQ57" s="541"/>
      <c r="DR57" s="542"/>
      <c r="DS57" s="542"/>
      <c r="DT57" s="542"/>
      <c r="DU57" s="543"/>
      <c r="DV57" s="538"/>
      <c r="DW57" s="539"/>
      <c r="DX57" s="539"/>
      <c r="DY57" s="539"/>
      <c r="DZ57" s="544"/>
      <c r="EA57" s="467"/>
    </row>
    <row r="58" spans="1:131" ht="26.25" customHeight="1" x14ac:dyDescent="0.15">
      <c r="A58" s="523">
        <v>31</v>
      </c>
      <c r="B58" s="524"/>
      <c r="C58" s="525"/>
      <c r="D58" s="525"/>
      <c r="E58" s="525"/>
      <c r="F58" s="525"/>
      <c r="G58" s="525"/>
      <c r="H58" s="525"/>
      <c r="I58" s="525"/>
      <c r="J58" s="525"/>
      <c r="K58" s="525"/>
      <c r="L58" s="525"/>
      <c r="M58" s="525"/>
      <c r="N58" s="525"/>
      <c r="O58" s="525"/>
      <c r="P58" s="526"/>
      <c r="Q58" s="594"/>
      <c r="R58" s="595"/>
      <c r="S58" s="595"/>
      <c r="T58" s="595"/>
      <c r="U58" s="595"/>
      <c r="V58" s="595"/>
      <c r="W58" s="595"/>
      <c r="X58" s="595"/>
      <c r="Y58" s="595"/>
      <c r="Z58" s="595"/>
      <c r="AA58" s="595"/>
      <c r="AB58" s="595"/>
      <c r="AC58" s="595"/>
      <c r="AD58" s="595"/>
      <c r="AE58" s="596"/>
      <c r="AF58" s="530"/>
      <c r="AG58" s="531"/>
      <c r="AH58" s="531"/>
      <c r="AI58" s="531"/>
      <c r="AJ58" s="532"/>
      <c r="AK58" s="597"/>
      <c r="AL58" s="595"/>
      <c r="AM58" s="595"/>
      <c r="AN58" s="595"/>
      <c r="AO58" s="595"/>
      <c r="AP58" s="595"/>
      <c r="AQ58" s="595"/>
      <c r="AR58" s="595"/>
      <c r="AS58" s="595"/>
      <c r="AT58" s="595"/>
      <c r="AU58" s="595"/>
      <c r="AV58" s="595"/>
      <c r="AW58" s="595"/>
      <c r="AX58" s="595"/>
      <c r="AY58" s="595"/>
      <c r="AZ58" s="598"/>
      <c r="BA58" s="598"/>
      <c r="BB58" s="598"/>
      <c r="BC58" s="598"/>
      <c r="BD58" s="598"/>
      <c r="BE58" s="592"/>
      <c r="BF58" s="592"/>
      <c r="BG58" s="592"/>
      <c r="BH58" s="592"/>
      <c r="BI58" s="593"/>
      <c r="BJ58" s="474"/>
      <c r="BK58" s="474"/>
      <c r="BL58" s="474"/>
      <c r="BM58" s="474"/>
      <c r="BN58" s="474"/>
      <c r="BO58" s="571"/>
      <c r="BP58" s="571"/>
      <c r="BQ58" s="523">
        <v>52</v>
      </c>
      <c r="BR58" s="537"/>
      <c r="BS58" s="538"/>
      <c r="BT58" s="539"/>
      <c r="BU58" s="539"/>
      <c r="BV58" s="539"/>
      <c r="BW58" s="539"/>
      <c r="BX58" s="539"/>
      <c r="BY58" s="539"/>
      <c r="BZ58" s="539"/>
      <c r="CA58" s="539"/>
      <c r="CB58" s="539"/>
      <c r="CC58" s="539"/>
      <c r="CD58" s="539"/>
      <c r="CE58" s="539"/>
      <c r="CF58" s="539"/>
      <c r="CG58" s="540"/>
      <c r="CH58" s="541"/>
      <c r="CI58" s="542"/>
      <c r="CJ58" s="542"/>
      <c r="CK58" s="542"/>
      <c r="CL58" s="543"/>
      <c r="CM58" s="541"/>
      <c r="CN58" s="542"/>
      <c r="CO58" s="542"/>
      <c r="CP58" s="542"/>
      <c r="CQ58" s="543"/>
      <c r="CR58" s="541"/>
      <c r="CS58" s="542"/>
      <c r="CT58" s="542"/>
      <c r="CU58" s="542"/>
      <c r="CV58" s="543"/>
      <c r="CW58" s="541"/>
      <c r="CX58" s="542"/>
      <c r="CY58" s="542"/>
      <c r="CZ58" s="542"/>
      <c r="DA58" s="543"/>
      <c r="DB58" s="541"/>
      <c r="DC58" s="542"/>
      <c r="DD58" s="542"/>
      <c r="DE58" s="542"/>
      <c r="DF58" s="543"/>
      <c r="DG58" s="541"/>
      <c r="DH58" s="542"/>
      <c r="DI58" s="542"/>
      <c r="DJ58" s="542"/>
      <c r="DK58" s="543"/>
      <c r="DL58" s="541"/>
      <c r="DM58" s="542"/>
      <c r="DN58" s="542"/>
      <c r="DO58" s="542"/>
      <c r="DP58" s="543"/>
      <c r="DQ58" s="541"/>
      <c r="DR58" s="542"/>
      <c r="DS58" s="542"/>
      <c r="DT58" s="542"/>
      <c r="DU58" s="543"/>
      <c r="DV58" s="538"/>
      <c r="DW58" s="539"/>
      <c r="DX58" s="539"/>
      <c r="DY58" s="539"/>
      <c r="DZ58" s="544"/>
      <c r="EA58" s="467"/>
    </row>
    <row r="59" spans="1:131" ht="26.25" customHeight="1" x14ac:dyDescent="0.15">
      <c r="A59" s="523">
        <v>32</v>
      </c>
      <c r="B59" s="524"/>
      <c r="C59" s="525"/>
      <c r="D59" s="525"/>
      <c r="E59" s="525"/>
      <c r="F59" s="525"/>
      <c r="G59" s="525"/>
      <c r="H59" s="525"/>
      <c r="I59" s="525"/>
      <c r="J59" s="525"/>
      <c r="K59" s="525"/>
      <c r="L59" s="525"/>
      <c r="M59" s="525"/>
      <c r="N59" s="525"/>
      <c r="O59" s="525"/>
      <c r="P59" s="526"/>
      <c r="Q59" s="594"/>
      <c r="R59" s="595"/>
      <c r="S59" s="595"/>
      <c r="T59" s="595"/>
      <c r="U59" s="595"/>
      <c r="V59" s="595"/>
      <c r="W59" s="595"/>
      <c r="X59" s="595"/>
      <c r="Y59" s="595"/>
      <c r="Z59" s="595"/>
      <c r="AA59" s="595"/>
      <c r="AB59" s="595"/>
      <c r="AC59" s="595"/>
      <c r="AD59" s="595"/>
      <c r="AE59" s="596"/>
      <c r="AF59" s="530"/>
      <c r="AG59" s="531"/>
      <c r="AH59" s="531"/>
      <c r="AI59" s="531"/>
      <c r="AJ59" s="532"/>
      <c r="AK59" s="597"/>
      <c r="AL59" s="595"/>
      <c r="AM59" s="595"/>
      <c r="AN59" s="595"/>
      <c r="AO59" s="595"/>
      <c r="AP59" s="595"/>
      <c r="AQ59" s="595"/>
      <c r="AR59" s="595"/>
      <c r="AS59" s="595"/>
      <c r="AT59" s="595"/>
      <c r="AU59" s="595"/>
      <c r="AV59" s="595"/>
      <c r="AW59" s="595"/>
      <c r="AX59" s="595"/>
      <c r="AY59" s="595"/>
      <c r="AZ59" s="598"/>
      <c r="BA59" s="598"/>
      <c r="BB59" s="598"/>
      <c r="BC59" s="598"/>
      <c r="BD59" s="598"/>
      <c r="BE59" s="592"/>
      <c r="BF59" s="592"/>
      <c r="BG59" s="592"/>
      <c r="BH59" s="592"/>
      <c r="BI59" s="593"/>
      <c r="BJ59" s="474"/>
      <c r="BK59" s="474"/>
      <c r="BL59" s="474"/>
      <c r="BM59" s="474"/>
      <c r="BN59" s="474"/>
      <c r="BO59" s="571"/>
      <c r="BP59" s="571"/>
      <c r="BQ59" s="523">
        <v>53</v>
      </c>
      <c r="BR59" s="537"/>
      <c r="BS59" s="538"/>
      <c r="BT59" s="539"/>
      <c r="BU59" s="539"/>
      <c r="BV59" s="539"/>
      <c r="BW59" s="539"/>
      <c r="BX59" s="539"/>
      <c r="BY59" s="539"/>
      <c r="BZ59" s="539"/>
      <c r="CA59" s="539"/>
      <c r="CB59" s="539"/>
      <c r="CC59" s="539"/>
      <c r="CD59" s="539"/>
      <c r="CE59" s="539"/>
      <c r="CF59" s="539"/>
      <c r="CG59" s="540"/>
      <c r="CH59" s="541"/>
      <c r="CI59" s="542"/>
      <c r="CJ59" s="542"/>
      <c r="CK59" s="542"/>
      <c r="CL59" s="543"/>
      <c r="CM59" s="541"/>
      <c r="CN59" s="542"/>
      <c r="CO59" s="542"/>
      <c r="CP59" s="542"/>
      <c r="CQ59" s="543"/>
      <c r="CR59" s="541"/>
      <c r="CS59" s="542"/>
      <c r="CT59" s="542"/>
      <c r="CU59" s="542"/>
      <c r="CV59" s="543"/>
      <c r="CW59" s="541"/>
      <c r="CX59" s="542"/>
      <c r="CY59" s="542"/>
      <c r="CZ59" s="542"/>
      <c r="DA59" s="543"/>
      <c r="DB59" s="541"/>
      <c r="DC59" s="542"/>
      <c r="DD59" s="542"/>
      <c r="DE59" s="542"/>
      <c r="DF59" s="543"/>
      <c r="DG59" s="541"/>
      <c r="DH59" s="542"/>
      <c r="DI59" s="542"/>
      <c r="DJ59" s="542"/>
      <c r="DK59" s="543"/>
      <c r="DL59" s="541"/>
      <c r="DM59" s="542"/>
      <c r="DN59" s="542"/>
      <c r="DO59" s="542"/>
      <c r="DP59" s="543"/>
      <c r="DQ59" s="541"/>
      <c r="DR59" s="542"/>
      <c r="DS59" s="542"/>
      <c r="DT59" s="542"/>
      <c r="DU59" s="543"/>
      <c r="DV59" s="538"/>
      <c r="DW59" s="539"/>
      <c r="DX59" s="539"/>
      <c r="DY59" s="539"/>
      <c r="DZ59" s="544"/>
      <c r="EA59" s="467"/>
    </row>
    <row r="60" spans="1:131" ht="26.25" customHeight="1" x14ac:dyDescent="0.15">
      <c r="A60" s="523">
        <v>33</v>
      </c>
      <c r="B60" s="524"/>
      <c r="C60" s="525"/>
      <c r="D60" s="525"/>
      <c r="E60" s="525"/>
      <c r="F60" s="525"/>
      <c r="G60" s="525"/>
      <c r="H60" s="525"/>
      <c r="I60" s="525"/>
      <c r="J60" s="525"/>
      <c r="K60" s="525"/>
      <c r="L60" s="525"/>
      <c r="M60" s="525"/>
      <c r="N60" s="525"/>
      <c r="O60" s="525"/>
      <c r="P60" s="526"/>
      <c r="Q60" s="594"/>
      <c r="R60" s="595"/>
      <c r="S60" s="595"/>
      <c r="T60" s="595"/>
      <c r="U60" s="595"/>
      <c r="V60" s="595"/>
      <c r="W60" s="595"/>
      <c r="X60" s="595"/>
      <c r="Y60" s="595"/>
      <c r="Z60" s="595"/>
      <c r="AA60" s="595"/>
      <c r="AB60" s="595"/>
      <c r="AC60" s="595"/>
      <c r="AD60" s="595"/>
      <c r="AE60" s="596"/>
      <c r="AF60" s="530"/>
      <c r="AG60" s="531"/>
      <c r="AH60" s="531"/>
      <c r="AI60" s="531"/>
      <c r="AJ60" s="532"/>
      <c r="AK60" s="597"/>
      <c r="AL60" s="595"/>
      <c r="AM60" s="595"/>
      <c r="AN60" s="595"/>
      <c r="AO60" s="595"/>
      <c r="AP60" s="595"/>
      <c r="AQ60" s="595"/>
      <c r="AR60" s="595"/>
      <c r="AS60" s="595"/>
      <c r="AT60" s="595"/>
      <c r="AU60" s="595"/>
      <c r="AV60" s="595"/>
      <c r="AW60" s="595"/>
      <c r="AX60" s="595"/>
      <c r="AY60" s="595"/>
      <c r="AZ60" s="598"/>
      <c r="BA60" s="598"/>
      <c r="BB60" s="598"/>
      <c r="BC60" s="598"/>
      <c r="BD60" s="598"/>
      <c r="BE60" s="592"/>
      <c r="BF60" s="592"/>
      <c r="BG60" s="592"/>
      <c r="BH60" s="592"/>
      <c r="BI60" s="593"/>
      <c r="BJ60" s="474"/>
      <c r="BK60" s="474"/>
      <c r="BL60" s="474"/>
      <c r="BM60" s="474"/>
      <c r="BN60" s="474"/>
      <c r="BO60" s="571"/>
      <c r="BP60" s="571"/>
      <c r="BQ60" s="523">
        <v>54</v>
      </c>
      <c r="BR60" s="537"/>
      <c r="BS60" s="538"/>
      <c r="BT60" s="539"/>
      <c r="BU60" s="539"/>
      <c r="BV60" s="539"/>
      <c r="BW60" s="539"/>
      <c r="BX60" s="539"/>
      <c r="BY60" s="539"/>
      <c r="BZ60" s="539"/>
      <c r="CA60" s="539"/>
      <c r="CB60" s="539"/>
      <c r="CC60" s="539"/>
      <c r="CD60" s="539"/>
      <c r="CE60" s="539"/>
      <c r="CF60" s="539"/>
      <c r="CG60" s="540"/>
      <c r="CH60" s="541"/>
      <c r="CI60" s="542"/>
      <c r="CJ60" s="542"/>
      <c r="CK60" s="542"/>
      <c r="CL60" s="543"/>
      <c r="CM60" s="541"/>
      <c r="CN60" s="542"/>
      <c r="CO60" s="542"/>
      <c r="CP60" s="542"/>
      <c r="CQ60" s="543"/>
      <c r="CR60" s="541"/>
      <c r="CS60" s="542"/>
      <c r="CT60" s="542"/>
      <c r="CU60" s="542"/>
      <c r="CV60" s="543"/>
      <c r="CW60" s="541"/>
      <c r="CX60" s="542"/>
      <c r="CY60" s="542"/>
      <c r="CZ60" s="542"/>
      <c r="DA60" s="543"/>
      <c r="DB60" s="541"/>
      <c r="DC60" s="542"/>
      <c r="DD60" s="542"/>
      <c r="DE60" s="542"/>
      <c r="DF60" s="543"/>
      <c r="DG60" s="541"/>
      <c r="DH60" s="542"/>
      <c r="DI60" s="542"/>
      <c r="DJ60" s="542"/>
      <c r="DK60" s="543"/>
      <c r="DL60" s="541"/>
      <c r="DM60" s="542"/>
      <c r="DN60" s="542"/>
      <c r="DO60" s="542"/>
      <c r="DP60" s="543"/>
      <c r="DQ60" s="541"/>
      <c r="DR60" s="542"/>
      <c r="DS60" s="542"/>
      <c r="DT60" s="542"/>
      <c r="DU60" s="543"/>
      <c r="DV60" s="538"/>
      <c r="DW60" s="539"/>
      <c r="DX60" s="539"/>
      <c r="DY60" s="539"/>
      <c r="DZ60" s="544"/>
      <c r="EA60" s="467"/>
    </row>
    <row r="61" spans="1:131" ht="26.25" customHeight="1" thickBot="1" x14ac:dyDescent="0.2">
      <c r="A61" s="523">
        <v>34</v>
      </c>
      <c r="B61" s="524"/>
      <c r="C61" s="525"/>
      <c r="D61" s="525"/>
      <c r="E61" s="525"/>
      <c r="F61" s="525"/>
      <c r="G61" s="525"/>
      <c r="H61" s="525"/>
      <c r="I61" s="525"/>
      <c r="J61" s="525"/>
      <c r="K61" s="525"/>
      <c r="L61" s="525"/>
      <c r="M61" s="525"/>
      <c r="N61" s="525"/>
      <c r="O61" s="525"/>
      <c r="P61" s="526"/>
      <c r="Q61" s="594"/>
      <c r="R61" s="595"/>
      <c r="S61" s="595"/>
      <c r="T61" s="595"/>
      <c r="U61" s="595"/>
      <c r="V61" s="595"/>
      <c r="W61" s="595"/>
      <c r="X61" s="595"/>
      <c r="Y61" s="595"/>
      <c r="Z61" s="595"/>
      <c r="AA61" s="595"/>
      <c r="AB61" s="595"/>
      <c r="AC61" s="595"/>
      <c r="AD61" s="595"/>
      <c r="AE61" s="596"/>
      <c r="AF61" s="530"/>
      <c r="AG61" s="531"/>
      <c r="AH61" s="531"/>
      <c r="AI61" s="531"/>
      <c r="AJ61" s="532"/>
      <c r="AK61" s="597"/>
      <c r="AL61" s="595"/>
      <c r="AM61" s="595"/>
      <c r="AN61" s="595"/>
      <c r="AO61" s="595"/>
      <c r="AP61" s="595"/>
      <c r="AQ61" s="595"/>
      <c r="AR61" s="595"/>
      <c r="AS61" s="595"/>
      <c r="AT61" s="595"/>
      <c r="AU61" s="595"/>
      <c r="AV61" s="595"/>
      <c r="AW61" s="595"/>
      <c r="AX61" s="595"/>
      <c r="AY61" s="595"/>
      <c r="AZ61" s="598"/>
      <c r="BA61" s="598"/>
      <c r="BB61" s="598"/>
      <c r="BC61" s="598"/>
      <c r="BD61" s="598"/>
      <c r="BE61" s="592"/>
      <c r="BF61" s="592"/>
      <c r="BG61" s="592"/>
      <c r="BH61" s="592"/>
      <c r="BI61" s="593"/>
      <c r="BJ61" s="474"/>
      <c r="BK61" s="474"/>
      <c r="BL61" s="474"/>
      <c r="BM61" s="474"/>
      <c r="BN61" s="474"/>
      <c r="BO61" s="571"/>
      <c r="BP61" s="571"/>
      <c r="BQ61" s="523">
        <v>55</v>
      </c>
      <c r="BR61" s="537"/>
      <c r="BS61" s="538"/>
      <c r="BT61" s="539"/>
      <c r="BU61" s="539"/>
      <c r="BV61" s="539"/>
      <c r="BW61" s="539"/>
      <c r="BX61" s="539"/>
      <c r="BY61" s="539"/>
      <c r="BZ61" s="539"/>
      <c r="CA61" s="539"/>
      <c r="CB61" s="539"/>
      <c r="CC61" s="539"/>
      <c r="CD61" s="539"/>
      <c r="CE61" s="539"/>
      <c r="CF61" s="539"/>
      <c r="CG61" s="540"/>
      <c r="CH61" s="541"/>
      <c r="CI61" s="542"/>
      <c r="CJ61" s="542"/>
      <c r="CK61" s="542"/>
      <c r="CL61" s="543"/>
      <c r="CM61" s="541"/>
      <c r="CN61" s="542"/>
      <c r="CO61" s="542"/>
      <c r="CP61" s="542"/>
      <c r="CQ61" s="543"/>
      <c r="CR61" s="541"/>
      <c r="CS61" s="542"/>
      <c r="CT61" s="542"/>
      <c r="CU61" s="542"/>
      <c r="CV61" s="543"/>
      <c r="CW61" s="541"/>
      <c r="CX61" s="542"/>
      <c r="CY61" s="542"/>
      <c r="CZ61" s="542"/>
      <c r="DA61" s="543"/>
      <c r="DB61" s="541"/>
      <c r="DC61" s="542"/>
      <c r="DD61" s="542"/>
      <c r="DE61" s="542"/>
      <c r="DF61" s="543"/>
      <c r="DG61" s="541"/>
      <c r="DH61" s="542"/>
      <c r="DI61" s="542"/>
      <c r="DJ61" s="542"/>
      <c r="DK61" s="543"/>
      <c r="DL61" s="541"/>
      <c r="DM61" s="542"/>
      <c r="DN61" s="542"/>
      <c r="DO61" s="542"/>
      <c r="DP61" s="543"/>
      <c r="DQ61" s="541"/>
      <c r="DR61" s="542"/>
      <c r="DS61" s="542"/>
      <c r="DT61" s="542"/>
      <c r="DU61" s="543"/>
      <c r="DV61" s="538"/>
      <c r="DW61" s="539"/>
      <c r="DX61" s="539"/>
      <c r="DY61" s="539"/>
      <c r="DZ61" s="544"/>
      <c r="EA61" s="467"/>
    </row>
    <row r="62" spans="1:131" ht="26.25" customHeight="1" x14ac:dyDescent="0.15">
      <c r="A62" s="523">
        <v>35</v>
      </c>
      <c r="B62" s="524"/>
      <c r="C62" s="525"/>
      <c r="D62" s="525"/>
      <c r="E62" s="525"/>
      <c r="F62" s="525"/>
      <c r="G62" s="525"/>
      <c r="H62" s="525"/>
      <c r="I62" s="525"/>
      <c r="J62" s="525"/>
      <c r="K62" s="525"/>
      <c r="L62" s="525"/>
      <c r="M62" s="525"/>
      <c r="N62" s="525"/>
      <c r="O62" s="525"/>
      <c r="P62" s="526"/>
      <c r="Q62" s="594"/>
      <c r="R62" s="595"/>
      <c r="S62" s="595"/>
      <c r="T62" s="595"/>
      <c r="U62" s="595"/>
      <c r="V62" s="595"/>
      <c r="W62" s="595"/>
      <c r="X62" s="595"/>
      <c r="Y62" s="595"/>
      <c r="Z62" s="595"/>
      <c r="AA62" s="595"/>
      <c r="AB62" s="595"/>
      <c r="AC62" s="595"/>
      <c r="AD62" s="595"/>
      <c r="AE62" s="596"/>
      <c r="AF62" s="530"/>
      <c r="AG62" s="531"/>
      <c r="AH62" s="531"/>
      <c r="AI62" s="531"/>
      <c r="AJ62" s="532"/>
      <c r="AK62" s="597"/>
      <c r="AL62" s="595"/>
      <c r="AM62" s="595"/>
      <c r="AN62" s="595"/>
      <c r="AO62" s="595"/>
      <c r="AP62" s="595"/>
      <c r="AQ62" s="595"/>
      <c r="AR62" s="595"/>
      <c r="AS62" s="595"/>
      <c r="AT62" s="595"/>
      <c r="AU62" s="595"/>
      <c r="AV62" s="595"/>
      <c r="AW62" s="595"/>
      <c r="AX62" s="595"/>
      <c r="AY62" s="595"/>
      <c r="AZ62" s="598"/>
      <c r="BA62" s="598"/>
      <c r="BB62" s="598"/>
      <c r="BC62" s="598"/>
      <c r="BD62" s="598"/>
      <c r="BE62" s="592"/>
      <c r="BF62" s="592"/>
      <c r="BG62" s="592"/>
      <c r="BH62" s="592"/>
      <c r="BI62" s="593"/>
      <c r="BJ62" s="599" t="s">
        <v>351</v>
      </c>
      <c r="BK62" s="552"/>
      <c r="BL62" s="552"/>
      <c r="BM62" s="552"/>
      <c r="BN62" s="553"/>
      <c r="BO62" s="571"/>
      <c r="BP62" s="571"/>
      <c r="BQ62" s="523">
        <v>56</v>
      </c>
      <c r="BR62" s="537"/>
      <c r="BS62" s="538"/>
      <c r="BT62" s="539"/>
      <c r="BU62" s="539"/>
      <c r="BV62" s="539"/>
      <c r="BW62" s="539"/>
      <c r="BX62" s="539"/>
      <c r="BY62" s="539"/>
      <c r="BZ62" s="539"/>
      <c r="CA62" s="539"/>
      <c r="CB62" s="539"/>
      <c r="CC62" s="539"/>
      <c r="CD62" s="539"/>
      <c r="CE62" s="539"/>
      <c r="CF62" s="539"/>
      <c r="CG62" s="540"/>
      <c r="CH62" s="541"/>
      <c r="CI62" s="542"/>
      <c r="CJ62" s="542"/>
      <c r="CK62" s="542"/>
      <c r="CL62" s="543"/>
      <c r="CM62" s="541"/>
      <c r="CN62" s="542"/>
      <c r="CO62" s="542"/>
      <c r="CP62" s="542"/>
      <c r="CQ62" s="543"/>
      <c r="CR62" s="541"/>
      <c r="CS62" s="542"/>
      <c r="CT62" s="542"/>
      <c r="CU62" s="542"/>
      <c r="CV62" s="543"/>
      <c r="CW62" s="541"/>
      <c r="CX62" s="542"/>
      <c r="CY62" s="542"/>
      <c r="CZ62" s="542"/>
      <c r="DA62" s="543"/>
      <c r="DB62" s="541"/>
      <c r="DC62" s="542"/>
      <c r="DD62" s="542"/>
      <c r="DE62" s="542"/>
      <c r="DF62" s="543"/>
      <c r="DG62" s="541"/>
      <c r="DH62" s="542"/>
      <c r="DI62" s="542"/>
      <c r="DJ62" s="542"/>
      <c r="DK62" s="543"/>
      <c r="DL62" s="541"/>
      <c r="DM62" s="542"/>
      <c r="DN62" s="542"/>
      <c r="DO62" s="542"/>
      <c r="DP62" s="543"/>
      <c r="DQ62" s="541"/>
      <c r="DR62" s="542"/>
      <c r="DS62" s="542"/>
      <c r="DT62" s="542"/>
      <c r="DU62" s="543"/>
      <c r="DV62" s="538"/>
      <c r="DW62" s="539"/>
      <c r="DX62" s="539"/>
      <c r="DY62" s="539"/>
      <c r="DZ62" s="544"/>
      <c r="EA62" s="467"/>
    </row>
    <row r="63" spans="1:131" ht="26.25" customHeight="1" thickBot="1" x14ac:dyDescent="0.2">
      <c r="A63" s="554" t="s">
        <v>332</v>
      </c>
      <c r="B63" s="555" t="s">
        <v>352</v>
      </c>
      <c r="C63" s="556"/>
      <c r="D63" s="556"/>
      <c r="E63" s="556"/>
      <c r="F63" s="556"/>
      <c r="G63" s="556"/>
      <c r="H63" s="556"/>
      <c r="I63" s="556"/>
      <c r="J63" s="556"/>
      <c r="K63" s="556"/>
      <c r="L63" s="556"/>
      <c r="M63" s="556"/>
      <c r="N63" s="556"/>
      <c r="O63" s="556"/>
      <c r="P63" s="557"/>
      <c r="Q63" s="600"/>
      <c r="R63" s="601"/>
      <c r="S63" s="601"/>
      <c r="T63" s="601"/>
      <c r="U63" s="601"/>
      <c r="V63" s="601"/>
      <c r="W63" s="601"/>
      <c r="X63" s="601"/>
      <c r="Y63" s="601"/>
      <c r="Z63" s="601"/>
      <c r="AA63" s="601"/>
      <c r="AB63" s="601"/>
      <c r="AC63" s="601"/>
      <c r="AD63" s="601"/>
      <c r="AE63" s="602"/>
      <c r="AF63" s="603">
        <v>9624</v>
      </c>
      <c r="AG63" s="604"/>
      <c r="AH63" s="604"/>
      <c r="AI63" s="604"/>
      <c r="AJ63" s="605"/>
      <c r="AK63" s="606"/>
      <c r="AL63" s="601"/>
      <c r="AM63" s="601"/>
      <c r="AN63" s="601"/>
      <c r="AO63" s="601"/>
      <c r="AP63" s="604">
        <v>53388</v>
      </c>
      <c r="AQ63" s="604"/>
      <c r="AR63" s="604"/>
      <c r="AS63" s="604"/>
      <c r="AT63" s="604"/>
      <c r="AU63" s="604">
        <v>19728</v>
      </c>
      <c r="AV63" s="604"/>
      <c r="AW63" s="604"/>
      <c r="AX63" s="604"/>
      <c r="AY63" s="604"/>
      <c r="AZ63" s="607"/>
      <c r="BA63" s="607"/>
      <c r="BB63" s="607"/>
      <c r="BC63" s="607"/>
      <c r="BD63" s="607"/>
      <c r="BE63" s="608"/>
      <c r="BF63" s="608"/>
      <c r="BG63" s="608"/>
      <c r="BH63" s="608"/>
      <c r="BI63" s="609"/>
      <c r="BJ63" s="610" t="s">
        <v>65</v>
      </c>
      <c r="BK63" s="611"/>
      <c r="BL63" s="611"/>
      <c r="BM63" s="611"/>
      <c r="BN63" s="612"/>
      <c r="BO63" s="571"/>
      <c r="BP63" s="571"/>
      <c r="BQ63" s="523">
        <v>57</v>
      </c>
      <c r="BR63" s="537"/>
      <c r="BS63" s="538"/>
      <c r="BT63" s="539"/>
      <c r="BU63" s="539"/>
      <c r="BV63" s="539"/>
      <c r="BW63" s="539"/>
      <c r="BX63" s="539"/>
      <c r="BY63" s="539"/>
      <c r="BZ63" s="539"/>
      <c r="CA63" s="539"/>
      <c r="CB63" s="539"/>
      <c r="CC63" s="539"/>
      <c r="CD63" s="539"/>
      <c r="CE63" s="539"/>
      <c r="CF63" s="539"/>
      <c r="CG63" s="540"/>
      <c r="CH63" s="541"/>
      <c r="CI63" s="542"/>
      <c r="CJ63" s="542"/>
      <c r="CK63" s="542"/>
      <c r="CL63" s="543"/>
      <c r="CM63" s="541"/>
      <c r="CN63" s="542"/>
      <c r="CO63" s="542"/>
      <c r="CP63" s="542"/>
      <c r="CQ63" s="543"/>
      <c r="CR63" s="541"/>
      <c r="CS63" s="542"/>
      <c r="CT63" s="542"/>
      <c r="CU63" s="542"/>
      <c r="CV63" s="543"/>
      <c r="CW63" s="541"/>
      <c r="CX63" s="542"/>
      <c r="CY63" s="542"/>
      <c r="CZ63" s="542"/>
      <c r="DA63" s="543"/>
      <c r="DB63" s="541"/>
      <c r="DC63" s="542"/>
      <c r="DD63" s="542"/>
      <c r="DE63" s="542"/>
      <c r="DF63" s="543"/>
      <c r="DG63" s="541"/>
      <c r="DH63" s="542"/>
      <c r="DI63" s="542"/>
      <c r="DJ63" s="542"/>
      <c r="DK63" s="543"/>
      <c r="DL63" s="541"/>
      <c r="DM63" s="542"/>
      <c r="DN63" s="542"/>
      <c r="DO63" s="542"/>
      <c r="DP63" s="543"/>
      <c r="DQ63" s="541"/>
      <c r="DR63" s="542"/>
      <c r="DS63" s="542"/>
      <c r="DT63" s="542"/>
      <c r="DU63" s="543"/>
      <c r="DV63" s="538"/>
      <c r="DW63" s="539"/>
      <c r="DX63" s="539"/>
      <c r="DY63" s="539"/>
      <c r="DZ63" s="544"/>
      <c r="EA63" s="467"/>
    </row>
    <row r="64" spans="1:131" ht="26.25" customHeight="1" x14ac:dyDescent="0.15">
      <c r="A64" s="571"/>
      <c r="B64" s="571"/>
      <c r="C64" s="571"/>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71"/>
      <c r="AL64" s="571"/>
      <c r="AM64" s="571"/>
      <c r="AN64" s="571"/>
      <c r="AO64" s="571"/>
      <c r="AP64" s="571"/>
      <c r="AQ64" s="571"/>
      <c r="AR64" s="571"/>
      <c r="AS64" s="571"/>
      <c r="AT64" s="571"/>
      <c r="AU64" s="571"/>
      <c r="AV64" s="571"/>
      <c r="AW64" s="571"/>
      <c r="AX64" s="571"/>
      <c r="AY64" s="571"/>
      <c r="AZ64" s="571"/>
      <c r="BA64" s="571"/>
      <c r="BB64" s="571"/>
      <c r="BC64" s="571"/>
      <c r="BD64" s="571"/>
      <c r="BE64" s="571"/>
      <c r="BF64" s="571"/>
      <c r="BG64" s="571"/>
      <c r="BH64" s="571"/>
      <c r="BI64" s="571"/>
      <c r="BJ64" s="571"/>
      <c r="BK64" s="571"/>
      <c r="BL64" s="571"/>
      <c r="BM64" s="571"/>
      <c r="BN64" s="571"/>
      <c r="BO64" s="571"/>
      <c r="BP64" s="571"/>
      <c r="BQ64" s="523">
        <v>58</v>
      </c>
      <c r="BR64" s="537"/>
      <c r="BS64" s="538"/>
      <c r="BT64" s="539"/>
      <c r="BU64" s="539"/>
      <c r="BV64" s="539"/>
      <c r="BW64" s="539"/>
      <c r="BX64" s="539"/>
      <c r="BY64" s="539"/>
      <c r="BZ64" s="539"/>
      <c r="CA64" s="539"/>
      <c r="CB64" s="539"/>
      <c r="CC64" s="539"/>
      <c r="CD64" s="539"/>
      <c r="CE64" s="539"/>
      <c r="CF64" s="539"/>
      <c r="CG64" s="540"/>
      <c r="CH64" s="541"/>
      <c r="CI64" s="542"/>
      <c r="CJ64" s="542"/>
      <c r="CK64" s="542"/>
      <c r="CL64" s="543"/>
      <c r="CM64" s="541"/>
      <c r="CN64" s="542"/>
      <c r="CO64" s="542"/>
      <c r="CP64" s="542"/>
      <c r="CQ64" s="543"/>
      <c r="CR64" s="541"/>
      <c r="CS64" s="542"/>
      <c r="CT64" s="542"/>
      <c r="CU64" s="542"/>
      <c r="CV64" s="543"/>
      <c r="CW64" s="541"/>
      <c r="CX64" s="542"/>
      <c r="CY64" s="542"/>
      <c r="CZ64" s="542"/>
      <c r="DA64" s="543"/>
      <c r="DB64" s="541"/>
      <c r="DC64" s="542"/>
      <c r="DD64" s="542"/>
      <c r="DE64" s="542"/>
      <c r="DF64" s="543"/>
      <c r="DG64" s="541"/>
      <c r="DH64" s="542"/>
      <c r="DI64" s="542"/>
      <c r="DJ64" s="542"/>
      <c r="DK64" s="543"/>
      <c r="DL64" s="541"/>
      <c r="DM64" s="542"/>
      <c r="DN64" s="542"/>
      <c r="DO64" s="542"/>
      <c r="DP64" s="543"/>
      <c r="DQ64" s="541"/>
      <c r="DR64" s="542"/>
      <c r="DS64" s="542"/>
      <c r="DT64" s="542"/>
      <c r="DU64" s="543"/>
      <c r="DV64" s="538"/>
      <c r="DW64" s="539"/>
      <c r="DX64" s="539"/>
      <c r="DY64" s="539"/>
      <c r="DZ64" s="544"/>
      <c r="EA64" s="467"/>
    </row>
    <row r="65" spans="1:131" ht="26.25" customHeight="1" thickBot="1" x14ac:dyDescent="0.2">
      <c r="A65" s="474" t="s">
        <v>353</v>
      </c>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571"/>
      <c r="BF65" s="571"/>
      <c r="BG65" s="571"/>
      <c r="BH65" s="571"/>
      <c r="BI65" s="571"/>
      <c r="BJ65" s="571"/>
      <c r="BK65" s="571"/>
      <c r="BL65" s="571"/>
      <c r="BM65" s="571"/>
      <c r="BN65" s="571"/>
      <c r="BO65" s="571"/>
      <c r="BP65" s="571"/>
      <c r="BQ65" s="523">
        <v>59</v>
      </c>
      <c r="BR65" s="537"/>
      <c r="BS65" s="538"/>
      <c r="BT65" s="539"/>
      <c r="BU65" s="539"/>
      <c r="BV65" s="539"/>
      <c r="BW65" s="539"/>
      <c r="BX65" s="539"/>
      <c r="BY65" s="539"/>
      <c r="BZ65" s="539"/>
      <c r="CA65" s="539"/>
      <c r="CB65" s="539"/>
      <c r="CC65" s="539"/>
      <c r="CD65" s="539"/>
      <c r="CE65" s="539"/>
      <c r="CF65" s="539"/>
      <c r="CG65" s="540"/>
      <c r="CH65" s="541"/>
      <c r="CI65" s="542"/>
      <c r="CJ65" s="542"/>
      <c r="CK65" s="542"/>
      <c r="CL65" s="543"/>
      <c r="CM65" s="541"/>
      <c r="CN65" s="542"/>
      <c r="CO65" s="542"/>
      <c r="CP65" s="542"/>
      <c r="CQ65" s="543"/>
      <c r="CR65" s="541"/>
      <c r="CS65" s="542"/>
      <c r="CT65" s="542"/>
      <c r="CU65" s="542"/>
      <c r="CV65" s="543"/>
      <c r="CW65" s="541"/>
      <c r="CX65" s="542"/>
      <c r="CY65" s="542"/>
      <c r="CZ65" s="542"/>
      <c r="DA65" s="543"/>
      <c r="DB65" s="541"/>
      <c r="DC65" s="542"/>
      <c r="DD65" s="542"/>
      <c r="DE65" s="542"/>
      <c r="DF65" s="543"/>
      <c r="DG65" s="541"/>
      <c r="DH65" s="542"/>
      <c r="DI65" s="542"/>
      <c r="DJ65" s="542"/>
      <c r="DK65" s="543"/>
      <c r="DL65" s="541"/>
      <c r="DM65" s="542"/>
      <c r="DN65" s="542"/>
      <c r="DO65" s="542"/>
      <c r="DP65" s="543"/>
      <c r="DQ65" s="541"/>
      <c r="DR65" s="542"/>
      <c r="DS65" s="542"/>
      <c r="DT65" s="542"/>
      <c r="DU65" s="543"/>
      <c r="DV65" s="538"/>
      <c r="DW65" s="539"/>
      <c r="DX65" s="539"/>
      <c r="DY65" s="539"/>
      <c r="DZ65" s="544"/>
      <c r="EA65" s="467"/>
    </row>
    <row r="66" spans="1:131" ht="26.25" customHeight="1" x14ac:dyDescent="0.15">
      <c r="A66" s="479" t="s">
        <v>354</v>
      </c>
      <c r="B66" s="480"/>
      <c r="C66" s="480"/>
      <c r="D66" s="480"/>
      <c r="E66" s="480"/>
      <c r="F66" s="480"/>
      <c r="G66" s="480"/>
      <c r="H66" s="480"/>
      <c r="I66" s="480"/>
      <c r="J66" s="480"/>
      <c r="K66" s="480"/>
      <c r="L66" s="480"/>
      <c r="M66" s="480"/>
      <c r="N66" s="480"/>
      <c r="O66" s="480"/>
      <c r="P66" s="481"/>
      <c r="Q66" s="482" t="s">
        <v>336</v>
      </c>
      <c r="R66" s="483"/>
      <c r="S66" s="483"/>
      <c r="T66" s="483"/>
      <c r="U66" s="484"/>
      <c r="V66" s="482" t="s">
        <v>337</v>
      </c>
      <c r="W66" s="483"/>
      <c r="X66" s="483"/>
      <c r="Y66" s="483"/>
      <c r="Z66" s="484"/>
      <c r="AA66" s="482" t="s">
        <v>338</v>
      </c>
      <c r="AB66" s="483"/>
      <c r="AC66" s="483"/>
      <c r="AD66" s="483"/>
      <c r="AE66" s="484"/>
      <c r="AF66" s="613" t="s">
        <v>339</v>
      </c>
      <c r="AG66" s="573"/>
      <c r="AH66" s="573"/>
      <c r="AI66" s="573"/>
      <c r="AJ66" s="614"/>
      <c r="AK66" s="482" t="s">
        <v>340</v>
      </c>
      <c r="AL66" s="480"/>
      <c r="AM66" s="480"/>
      <c r="AN66" s="480"/>
      <c r="AO66" s="481"/>
      <c r="AP66" s="482" t="s">
        <v>341</v>
      </c>
      <c r="AQ66" s="483"/>
      <c r="AR66" s="483"/>
      <c r="AS66" s="483"/>
      <c r="AT66" s="484"/>
      <c r="AU66" s="482" t="s">
        <v>355</v>
      </c>
      <c r="AV66" s="483"/>
      <c r="AW66" s="483"/>
      <c r="AX66" s="483"/>
      <c r="AY66" s="484"/>
      <c r="AZ66" s="482" t="s">
        <v>312</v>
      </c>
      <c r="BA66" s="483"/>
      <c r="BB66" s="483"/>
      <c r="BC66" s="483"/>
      <c r="BD66" s="486"/>
      <c r="BE66" s="571"/>
      <c r="BF66" s="571"/>
      <c r="BG66" s="571"/>
      <c r="BH66" s="571"/>
      <c r="BI66" s="571"/>
      <c r="BJ66" s="571"/>
      <c r="BK66" s="571"/>
      <c r="BL66" s="571"/>
      <c r="BM66" s="571"/>
      <c r="BN66" s="571"/>
      <c r="BO66" s="571"/>
      <c r="BP66" s="571"/>
      <c r="BQ66" s="523">
        <v>60</v>
      </c>
      <c r="BR66" s="615"/>
      <c r="BS66" s="616"/>
      <c r="BT66" s="617"/>
      <c r="BU66" s="617"/>
      <c r="BV66" s="617"/>
      <c r="BW66" s="617"/>
      <c r="BX66" s="617"/>
      <c r="BY66" s="617"/>
      <c r="BZ66" s="617"/>
      <c r="CA66" s="617"/>
      <c r="CB66" s="617"/>
      <c r="CC66" s="617"/>
      <c r="CD66" s="617"/>
      <c r="CE66" s="617"/>
      <c r="CF66" s="617"/>
      <c r="CG66" s="618"/>
      <c r="CH66" s="619"/>
      <c r="CI66" s="620"/>
      <c r="CJ66" s="620"/>
      <c r="CK66" s="620"/>
      <c r="CL66" s="621"/>
      <c r="CM66" s="619"/>
      <c r="CN66" s="620"/>
      <c r="CO66" s="620"/>
      <c r="CP66" s="620"/>
      <c r="CQ66" s="621"/>
      <c r="CR66" s="619"/>
      <c r="CS66" s="620"/>
      <c r="CT66" s="620"/>
      <c r="CU66" s="620"/>
      <c r="CV66" s="621"/>
      <c r="CW66" s="619"/>
      <c r="CX66" s="620"/>
      <c r="CY66" s="620"/>
      <c r="CZ66" s="620"/>
      <c r="DA66" s="621"/>
      <c r="DB66" s="619"/>
      <c r="DC66" s="620"/>
      <c r="DD66" s="620"/>
      <c r="DE66" s="620"/>
      <c r="DF66" s="621"/>
      <c r="DG66" s="619"/>
      <c r="DH66" s="620"/>
      <c r="DI66" s="620"/>
      <c r="DJ66" s="620"/>
      <c r="DK66" s="621"/>
      <c r="DL66" s="619"/>
      <c r="DM66" s="620"/>
      <c r="DN66" s="620"/>
      <c r="DO66" s="620"/>
      <c r="DP66" s="621"/>
      <c r="DQ66" s="619"/>
      <c r="DR66" s="620"/>
      <c r="DS66" s="620"/>
      <c r="DT66" s="620"/>
      <c r="DU66" s="621"/>
      <c r="DV66" s="616"/>
      <c r="DW66" s="617"/>
      <c r="DX66" s="617"/>
      <c r="DY66" s="617"/>
      <c r="DZ66" s="622"/>
      <c r="EA66" s="467"/>
    </row>
    <row r="67" spans="1:131" ht="26.25" customHeight="1" thickBot="1" x14ac:dyDescent="0.2">
      <c r="A67" s="490"/>
      <c r="B67" s="491"/>
      <c r="C67" s="491"/>
      <c r="D67" s="491"/>
      <c r="E67" s="491"/>
      <c r="F67" s="491"/>
      <c r="G67" s="491"/>
      <c r="H67" s="491"/>
      <c r="I67" s="491"/>
      <c r="J67" s="491"/>
      <c r="K67" s="491"/>
      <c r="L67" s="491"/>
      <c r="M67" s="491"/>
      <c r="N67" s="491"/>
      <c r="O67" s="491"/>
      <c r="P67" s="492"/>
      <c r="Q67" s="493"/>
      <c r="R67" s="494"/>
      <c r="S67" s="494"/>
      <c r="T67" s="494"/>
      <c r="U67" s="495"/>
      <c r="V67" s="493"/>
      <c r="W67" s="494"/>
      <c r="X67" s="494"/>
      <c r="Y67" s="494"/>
      <c r="Z67" s="495"/>
      <c r="AA67" s="493"/>
      <c r="AB67" s="494"/>
      <c r="AC67" s="494"/>
      <c r="AD67" s="494"/>
      <c r="AE67" s="495"/>
      <c r="AF67" s="623"/>
      <c r="AG67" s="576"/>
      <c r="AH67" s="576"/>
      <c r="AI67" s="576"/>
      <c r="AJ67" s="624"/>
      <c r="AK67" s="625"/>
      <c r="AL67" s="491"/>
      <c r="AM67" s="491"/>
      <c r="AN67" s="491"/>
      <c r="AO67" s="492"/>
      <c r="AP67" s="493"/>
      <c r="AQ67" s="494"/>
      <c r="AR67" s="494"/>
      <c r="AS67" s="494"/>
      <c r="AT67" s="495"/>
      <c r="AU67" s="493"/>
      <c r="AV67" s="494"/>
      <c r="AW67" s="494"/>
      <c r="AX67" s="494"/>
      <c r="AY67" s="495"/>
      <c r="AZ67" s="493"/>
      <c r="BA67" s="494"/>
      <c r="BB67" s="494"/>
      <c r="BC67" s="494"/>
      <c r="BD67" s="497"/>
      <c r="BE67" s="571"/>
      <c r="BF67" s="571"/>
      <c r="BG67" s="571"/>
      <c r="BH67" s="571"/>
      <c r="BI67" s="571"/>
      <c r="BJ67" s="571"/>
      <c r="BK67" s="571"/>
      <c r="BL67" s="571"/>
      <c r="BM67" s="571"/>
      <c r="BN67" s="571"/>
      <c r="BO67" s="571"/>
      <c r="BP67" s="571"/>
      <c r="BQ67" s="523">
        <v>61</v>
      </c>
      <c r="BR67" s="615"/>
      <c r="BS67" s="616"/>
      <c r="BT67" s="617"/>
      <c r="BU67" s="617"/>
      <c r="BV67" s="617"/>
      <c r="BW67" s="617"/>
      <c r="BX67" s="617"/>
      <c r="BY67" s="617"/>
      <c r="BZ67" s="617"/>
      <c r="CA67" s="617"/>
      <c r="CB67" s="617"/>
      <c r="CC67" s="617"/>
      <c r="CD67" s="617"/>
      <c r="CE67" s="617"/>
      <c r="CF67" s="617"/>
      <c r="CG67" s="618"/>
      <c r="CH67" s="619"/>
      <c r="CI67" s="620"/>
      <c r="CJ67" s="620"/>
      <c r="CK67" s="620"/>
      <c r="CL67" s="621"/>
      <c r="CM67" s="619"/>
      <c r="CN67" s="620"/>
      <c r="CO67" s="620"/>
      <c r="CP67" s="620"/>
      <c r="CQ67" s="621"/>
      <c r="CR67" s="619"/>
      <c r="CS67" s="620"/>
      <c r="CT67" s="620"/>
      <c r="CU67" s="620"/>
      <c r="CV67" s="621"/>
      <c r="CW67" s="619"/>
      <c r="CX67" s="620"/>
      <c r="CY67" s="620"/>
      <c r="CZ67" s="620"/>
      <c r="DA67" s="621"/>
      <c r="DB67" s="619"/>
      <c r="DC67" s="620"/>
      <c r="DD67" s="620"/>
      <c r="DE67" s="620"/>
      <c r="DF67" s="621"/>
      <c r="DG67" s="619"/>
      <c r="DH67" s="620"/>
      <c r="DI67" s="620"/>
      <c r="DJ67" s="620"/>
      <c r="DK67" s="621"/>
      <c r="DL67" s="619"/>
      <c r="DM67" s="620"/>
      <c r="DN67" s="620"/>
      <c r="DO67" s="620"/>
      <c r="DP67" s="621"/>
      <c r="DQ67" s="619"/>
      <c r="DR67" s="620"/>
      <c r="DS67" s="620"/>
      <c r="DT67" s="620"/>
      <c r="DU67" s="621"/>
      <c r="DV67" s="616"/>
      <c r="DW67" s="617"/>
      <c r="DX67" s="617"/>
      <c r="DY67" s="617"/>
      <c r="DZ67" s="622"/>
      <c r="EA67" s="467"/>
    </row>
    <row r="68" spans="1:131" ht="26.25" customHeight="1" thickTop="1" x14ac:dyDescent="0.15">
      <c r="A68" s="501">
        <v>1</v>
      </c>
      <c r="B68" s="626" t="s">
        <v>356</v>
      </c>
      <c r="C68" s="627"/>
      <c r="D68" s="627"/>
      <c r="E68" s="627"/>
      <c r="F68" s="627"/>
      <c r="G68" s="627"/>
      <c r="H68" s="627"/>
      <c r="I68" s="627"/>
      <c r="J68" s="627"/>
      <c r="K68" s="627"/>
      <c r="L68" s="627"/>
      <c r="M68" s="627"/>
      <c r="N68" s="627"/>
      <c r="O68" s="627"/>
      <c r="P68" s="628"/>
      <c r="Q68" s="629">
        <v>4795</v>
      </c>
      <c r="R68" s="630"/>
      <c r="S68" s="630"/>
      <c r="T68" s="630"/>
      <c r="U68" s="630"/>
      <c r="V68" s="630">
        <v>4781</v>
      </c>
      <c r="W68" s="630"/>
      <c r="X68" s="630"/>
      <c r="Y68" s="630"/>
      <c r="Z68" s="630"/>
      <c r="AA68" s="630">
        <v>14</v>
      </c>
      <c r="AB68" s="630"/>
      <c r="AC68" s="630"/>
      <c r="AD68" s="630"/>
      <c r="AE68" s="630"/>
      <c r="AF68" s="630">
        <v>14</v>
      </c>
      <c r="AG68" s="630"/>
      <c r="AH68" s="630"/>
      <c r="AI68" s="630"/>
      <c r="AJ68" s="630"/>
      <c r="AK68" s="630">
        <v>32</v>
      </c>
      <c r="AL68" s="630"/>
      <c r="AM68" s="630"/>
      <c r="AN68" s="630"/>
      <c r="AO68" s="630"/>
      <c r="AP68" s="630" t="s">
        <v>324</v>
      </c>
      <c r="AQ68" s="630"/>
      <c r="AR68" s="630"/>
      <c r="AS68" s="630"/>
      <c r="AT68" s="630"/>
      <c r="AU68" s="630" t="s">
        <v>324</v>
      </c>
      <c r="AV68" s="630"/>
      <c r="AW68" s="630"/>
      <c r="AX68" s="630"/>
      <c r="AY68" s="630"/>
      <c r="AZ68" s="631"/>
      <c r="BA68" s="631"/>
      <c r="BB68" s="631"/>
      <c r="BC68" s="631"/>
      <c r="BD68" s="632"/>
      <c r="BE68" s="571"/>
      <c r="BF68" s="571"/>
      <c r="BG68" s="571"/>
      <c r="BH68" s="571"/>
      <c r="BI68" s="571"/>
      <c r="BJ68" s="571"/>
      <c r="BK68" s="571"/>
      <c r="BL68" s="571"/>
      <c r="BM68" s="571"/>
      <c r="BN68" s="571"/>
      <c r="BO68" s="571"/>
      <c r="BP68" s="571"/>
      <c r="BQ68" s="523">
        <v>62</v>
      </c>
      <c r="BR68" s="615"/>
      <c r="BS68" s="616"/>
      <c r="BT68" s="617"/>
      <c r="BU68" s="617"/>
      <c r="BV68" s="617"/>
      <c r="BW68" s="617"/>
      <c r="BX68" s="617"/>
      <c r="BY68" s="617"/>
      <c r="BZ68" s="617"/>
      <c r="CA68" s="617"/>
      <c r="CB68" s="617"/>
      <c r="CC68" s="617"/>
      <c r="CD68" s="617"/>
      <c r="CE68" s="617"/>
      <c r="CF68" s="617"/>
      <c r="CG68" s="618"/>
      <c r="CH68" s="619"/>
      <c r="CI68" s="620"/>
      <c r="CJ68" s="620"/>
      <c r="CK68" s="620"/>
      <c r="CL68" s="621"/>
      <c r="CM68" s="619"/>
      <c r="CN68" s="620"/>
      <c r="CO68" s="620"/>
      <c r="CP68" s="620"/>
      <c r="CQ68" s="621"/>
      <c r="CR68" s="619"/>
      <c r="CS68" s="620"/>
      <c r="CT68" s="620"/>
      <c r="CU68" s="620"/>
      <c r="CV68" s="621"/>
      <c r="CW68" s="619"/>
      <c r="CX68" s="620"/>
      <c r="CY68" s="620"/>
      <c r="CZ68" s="620"/>
      <c r="DA68" s="621"/>
      <c r="DB68" s="619"/>
      <c r="DC68" s="620"/>
      <c r="DD68" s="620"/>
      <c r="DE68" s="620"/>
      <c r="DF68" s="621"/>
      <c r="DG68" s="619"/>
      <c r="DH68" s="620"/>
      <c r="DI68" s="620"/>
      <c r="DJ68" s="620"/>
      <c r="DK68" s="621"/>
      <c r="DL68" s="619"/>
      <c r="DM68" s="620"/>
      <c r="DN68" s="620"/>
      <c r="DO68" s="620"/>
      <c r="DP68" s="621"/>
      <c r="DQ68" s="619"/>
      <c r="DR68" s="620"/>
      <c r="DS68" s="620"/>
      <c r="DT68" s="620"/>
      <c r="DU68" s="621"/>
      <c r="DV68" s="616"/>
      <c r="DW68" s="617"/>
      <c r="DX68" s="617"/>
      <c r="DY68" s="617"/>
      <c r="DZ68" s="622"/>
      <c r="EA68" s="467"/>
    </row>
    <row r="69" spans="1:131" ht="26.25" customHeight="1" x14ac:dyDescent="0.15">
      <c r="A69" s="523">
        <v>2</v>
      </c>
      <c r="B69" s="633" t="s">
        <v>357</v>
      </c>
      <c r="C69" s="634"/>
      <c r="D69" s="634"/>
      <c r="E69" s="634"/>
      <c r="F69" s="634"/>
      <c r="G69" s="634"/>
      <c r="H69" s="634"/>
      <c r="I69" s="634"/>
      <c r="J69" s="634"/>
      <c r="K69" s="634"/>
      <c r="L69" s="634"/>
      <c r="M69" s="634"/>
      <c r="N69" s="634"/>
      <c r="O69" s="634"/>
      <c r="P69" s="635"/>
      <c r="Q69" s="636">
        <v>119</v>
      </c>
      <c r="R69" s="590"/>
      <c r="S69" s="590"/>
      <c r="T69" s="590"/>
      <c r="U69" s="590"/>
      <c r="V69" s="590">
        <v>114</v>
      </c>
      <c r="W69" s="590"/>
      <c r="X69" s="590"/>
      <c r="Y69" s="590"/>
      <c r="Z69" s="590"/>
      <c r="AA69" s="590">
        <v>5</v>
      </c>
      <c r="AB69" s="590"/>
      <c r="AC69" s="590"/>
      <c r="AD69" s="590"/>
      <c r="AE69" s="590"/>
      <c r="AF69" s="590">
        <v>5</v>
      </c>
      <c r="AG69" s="590"/>
      <c r="AH69" s="590"/>
      <c r="AI69" s="590"/>
      <c r="AJ69" s="590"/>
      <c r="AK69" s="590" t="s">
        <v>324</v>
      </c>
      <c r="AL69" s="590"/>
      <c r="AM69" s="590"/>
      <c r="AN69" s="590"/>
      <c r="AO69" s="590"/>
      <c r="AP69" s="590" t="s">
        <v>324</v>
      </c>
      <c r="AQ69" s="590"/>
      <c r="AR69" s="590"/>
      <c r="AS69" s="590"/>
      <c r="AT69" s="590"/>
      <c r="AU69" s="590" t="s">
        <v>324</v>
      </c>
      <c r="AV69" s="590"/>
      <c r="AW69" s="590"/>
      <c r="AX69" s="590"/>
      <c r="AY69" s="590"/>
      <c r="AZ69" s="592"/>
      <c r="BA69" s="592"/>
      <c r="BB69" s="592"/>
      <c r="BC69" s="592"/>
      <c r="BD69" s="593"/>
      <c r="BE69" s="571"/>
      <c r="BF69" s="571"/>
      <c r="BG69" s="571"/>
      <c r="BH69" s="571"/>
      <c r="BI69" s="571"/>
      <c r="BJ69" s="571"/>
      <c r="BK69" s="571"/>
      <c r="BL69" s="571"/>
      <c r="BM69" s="571"/>
      <c r="BN69" s="571"/>
      <c r="BO69" s="571"/>
      <c r="BP69" s="571"/>
      <c r="BQ69" s="523">
        <v>63</v>
      </c>
      <c r="BR69" s="615"/>
      <c r="BS69" s="616"/>
      <c r="BT69" s="617"/>
      <c r="BU69" s="617"/>
      <c r="BV69" s="617"/>
      <c r="BW69" s="617"/>
      <c r="BX69" s="617"/>
      <c r="BY69" s="617"/>
      <c r="BZ69" s="617"/>
      <c r="CA69" s="617"/>
      <c r="CB69" s="617"/>
      <c r="CC69" s="617"/>
      <c r="CD69" s="617"/>
      <c r="CE69" s="617"/>
      <c r="CF69" s="617"/>
      <c r="CG69" s="618"/>
      <c r="CH69" s="619"/>
      <c r="CI69" s="620"/>
      <c r="CJ69" s="620"/>
      <c r="CK69" s="620"/>
      <c r="CL69" s="621"/>
      <c r="CM69" s="619"/>
      <c r="CN69" s="620"/>
      <c r="CO69" s="620"/>
      <c r="CP69" s="620"/>
      <c r="CQ69" s="621"/>
      <c r="CR69" s="619"/>
      <c r="CS69" s="620"/>
      <c r="CT69" s="620"/>
      <c r="CU69" s="620"/>
      <c r="CV69" s="621"/>
      <c r="CW69" s="619"/>
      <c r="CX69" s="620"/>
      <c r="CY69" s="620"/>
      <c r="CZ69" s="620"/>
      <c r="DA69" s="621"/>
      <c r="DB69" s="619"/>
      <c r="DC69" s="620"/>
      <c r="DD69" s="620"/>
      <c r="DE69" s="620"/>
      <c r="DF69" s="621"/>
      <c r="DG69" s="619"/>
      <c r="DH69" s="620"/>
      <c r="DI69" s="620"/>
      <c r="DJ69" s="620"/>
      <c r="DK69" s="621"/>
      <c r="DL69" s="619"/>
      <c r="DM69" s="620"/>
      <c r="DN69" s="620"/>
      <c r="DO69" s="620"/>
      <c r="DP69" s="621"/>
      <c r="DQ69" s="619"/>
      <c r="DR69" s="620"/>
      <c r="DS69" s="620"/>
      <c r="DT69" s="620"/>
      <c r="DU69" s="621"/>
      <c r="DV69" s="616"/>
      <c r="DW69" s="617"/>
      <c r="DX69" s="617"/>
      <c r="DY69" s="617"/>
      <c r="DZ69" s="622"/>
      <c r="EA69" s="467"/>
    </row>
    <row r="70" spans="1:131" ht="26.25" customHeight="1" x14ac:dyDescent="0.15">
      <c r="A70" s="523">
        <v>3</v>
      </c>
      <c r="B70" s="633" t="s">
        <v>358</v>
      </c>
      <c r="C70" s="634"/>
      <c r="D70" s="634"/>
      <c r="E70" s="634"/>
      <c r="F70" s="634"/>
      <c r="G70" s="634"/>
      <c r="H70" s="634"/>
      <c r="I70" s="634"/>
      <c r="J70" s="634"/>
      <c r="K70" s="634"/>
      <c r="L70" s="634"/>
      <c r="M70" s="634"/>
      <c r="N70" s="634"/>
      <c r="O70" s="634"/>
      <c r="P70" s="635"/>
      <c r="Q70" s="636">
        <v>162</v>
      </c>
      <c r="R70" s="590"/>
      <c r="S70" s="590"/>
      <c r="T70" s="590"/>
      <c r="U70" s="590"/>
      <c r="V70" s="590">
        <v>157</v>
      </c>
      <c r="W70" s="590"/>
      <c r="X70" s="590"/>
      <c r="Y70" s="590"/>
      <c r="Z70" s="590"/>
      <c r="AA70" s="590">
        <v>4</v>
      </c>
      <c r="AB70" s="590"/>
      <c r="AC70" s="590"/>
      <c r="AD70" s="590"/>
      <c r="AE70" s="590"/>
      <c r="AF70" s="590">
        <v>4</v>
      </c>
      <c r="AG70" s="590"/>
      <c r="AH70" s="590"/>
      <c r="AI70" s="590"/>
      <c r="AJ70" s="590"/>
      <c r="AK70" s="590" t="s">
        <v>324</v>
      </c>
      <c r="AL70" s="590"/>
      <c r="AM70" s="590"/>
      <c r="AN70" s="590"/>
      <c r="AO70" s="590"/>
      <c r="AP70" s="590" t="s">
        <v>324</v>
      </c>
      <c r="AQ70" s="590"/>
      <c r="AR70" s="590"/>
      <c r="AS70" s="590"/>
      <c r="AT70" s="590"/>
      <c r="AU70" s="590" t="s">
        <v>324</v>
      </c>
      <c r="AV70" s="590"/>
      <c r="AW70" s="590"/>
      <c r="AX70" s="590"/>
      <c r="AY70" s="590"/>
      <c r="AZ70" s="592"/>
      <c r="BA70" s="592"/>
      <c r="BB70" s="592"/>
      <c r="BC70" s="592"/>
      <c r="BD70" s="593"/>
      <c r="BE70" s="571"/>
      <c r="BF70" s="571"/>
      <c r="BG70" s="571"/>
      <c r="BH70" s="571"/>
      <c r="BI70" s="571"/>
      <c r="BJ70" s="571"/>
      <c r="BK70" s="571"/>
      <c r="BL70" s="571"/>
      <c r="BM70" s="571"/>
      <c r="BN70" s="571"/>
      <c r="BO70" s="571"/>
      <c r="BP70" s="571"/>
      <c r="BQ70" s="523">
        <v>64</v>
      </c>
      <c r="BR70" s="615"/>
      <c r="BS70" s="616"/>
      <c r="BT70" s="617"/>
      <c r="BU70" s="617"/>
      <c r="BV70" s="617"/>
      <c r="BW70" s="617"/>
      <c r="BX70" s="617"/>
      <c r="BY70" s="617"/>
      <c r="BZ70" s="617"/>
      <c r="CA70" s="617"/>
      <c r="CB70" s="617"/>
      <c r="CC70" s="617"/>
      <c r="CD70" s="617"/>
      <c r="CE70" s="617"/>
      <c r="CF70" s="617"/>
      <c r="CG70" s="618"/>
      <c r="CH70" s="619"/>
      <c r="CI70" s="620"/>
      <c r="CJ70" s="620"/>
      <c r="CK70" s="620"/>
      <c r="CL70" s="621"/>
      <c r="CM70" s="619"/>
      <c r="CN70" s="620"/>
      <c r="CO70" s="620"/>
      <c r="CP70" s="620"/>
      <c r="CQ70" s="621"/>
      <c r="CR70" s="619"/>
      <c r="CS70" s="620"/>
      <c r="CT70" s="620"/>
      <c r="CU70" s="620"/>
      <c r="CV70" s="621"/>
      <c r="CW70" s="619"/>
      <c r="CX70" s="620"/>
      <c r="CY70" s="620"/>
      <c r="CZ70" s="620"/>
      <c r="DA70" s="621"/>
      <c r="DB70" s="619"/>
      <c r="DC70" s="620"/>
      <c r="DD70" s="620"/>
      <c r="DE70" s="620"/>
      <c r="DF70" s="621"/>
      <c r="DG70" s="619"/>
      <c r="DH70" s="620"/>
      <c r="DI70" s="620"/>
      <c r="DJ70" s="620"/>
      <c r="DK70" s="621"/>
      <c r="DL70" s="619"/>
      <c r="DM70" s="620"/>
      <c r="DN70" s="620"/>
      <c r="DO70" s="620"/>
      <c r="DP70" s="621"/>
      <c r="DQ70" s="619"/>
      <c r="DR70" s="620"/>
      <c r="DS70" s="620"/>
      <c r="DT70" s="620"/>
      <c r="DU70" s="621"/>
      <c r="DV70" s="616"/>
      <c r="DW70" s="617"/>
      <c r="DX70" s="617"/>
      <c r="DY70" s="617"/>
      <c r="DZ70" s="622"/>
      <c r="EA70" s="467"/>
    </row>
    <row r="71" spans="1:131" ht="26.25" customHeight="1" x14ac:dyDescent="0.15">
      <c r="A71" s="523">
        <v>4</v>
      </c>
      <c r="B71" s="633" t="s">
        <v>359</v>
      </c>
      <c r="C71" s="634"/>
      <c r="D71" s="634"/>
      <c r="E71" s="634"/>
      <c r="F71" s="634"/>
      <c r="G71" s="634"/>
      <c r="H71" s="634"/>
      <c r="I71" s="634"/>
      <c r="J71" s="634"/>
      <c r="K71" s="634"/>
      <c r="L71" s="634"/>
      <c r="M71" s="634"/>
      <c r="N71" s="634"/>
      <c r="O71" s="634"/>
      <c r="P71" s="635"/>
      <c r="Q71" s="636">
        <v>132</v>
      </c>
      <c r="R71" s="590"/>
      <c r="S71" s="590"/>
      <c r="T71" s="590"/>
      <c r="U71" s="590"/>
      <c r="V71" s="590">
        <v>87</v>
      </c>
      <c r="W71" s="590"/>
      <c r="X71" s="590"/>
      <c r="Y71" s="590"/>
      <c r="Z71" s="590"/>
      <c r="AA71" s="590">
        <v>45</v>
      </c>
      <c r="AB71" s="590"/>
      <c r="AC71" s="590"/>
      <c r="AD71" s="590"/>
      <c r="AE71" s="590"/>
      <c r="AF71" s="590">
        <v>45</v>
      </c>
      <c r="AG71" s="590"/>
      <c r="AH71" s="590"/>
      <c r="AI71" s="590"/>
      <c r="AJ71" s="590"/>
      <c r="AK71" s="590" t="s">
        <v>324</v>
      </c>
      <c r="AL71" s="590"/>
      <c r="AM71" s="590"/>
      <c r="AN71" s="590"/>
      <c r="AO71" s="590"/>
      <c r="AP71" s="590" t="s">
        <v>324</v>
      </c>
      <c r="AQ71" s="590"/>
      <c r="AR71" s="590"/>
      <c r="AS71" s="590"/>
      <c r="AT71" s="590"/>
      <c r="AU71" s="590" t="s">
        <v>324</v>
      </c>
      <c r="AV71" s="590"/>
      <c r="AW71" s="590"/>
      <c r="AX71" s="590"/>
      <c r="AY71" s="590"/>
      <c r="AZ71" s="592"/>
      <c r="BA71" s="592"/>
      <c r="BB71" s="592"/>
      <c r="BC71" s="592"/>
      <c r="BD71" s="593"/>
      <c r="BE71" s="571"/>
      <c r="BF71" s="571"/>
      <c r="BG71" s="571"/>
      <c r="BH71" s="571"/>
      <c r="BI71" s="571"/>
      <c r="BJ71" s="571"/>
      <c r="BK71" s="571"/>
      <c r="BL71" s="571"/>
      <c r="BM71" s="571"/>
      <c r="BN71" s="571"/>
      <c r="BO71" s="571"/>
      <c r="BP71" s="571"/>
      <c r="BQ71" s="523">
        <v>65</v>
      </c>
      <c r="BR71" s="615"/>
      <c r="BS71" s="616"/>
      <c r="BT71" s="617"/>
      <c r="BU71" s="617"/>
      <c r="BV71" s="617"/>
      <c r="BW71" s="617"/>
      <c r="BX71" s="617"/>
      <c r="BY71" s="617"/>
      <c r="BZ71" s="617"/>
      <c r="CA71" s="617"/>
      <c r="CB71" s="617"/>
      <c r="CC71" s="617"/>
      <c r="CD71" s="617"/>
      <c r="CE71" s="617"/>
      <c r="CF71" s="617"/>
      <c r="CG71" s="618"/>
      <c r="CH71" s="619"/>
      <c r="CI71" s="620"/>
      <c r="CJ71" s="620"/>
      <c r="CK71" s="620"/>
      <c r="CL71" s="621"/>
      <c r="CM71" s="619"/>
      <c r="CN71" s="620"/>
      <c r="CO71" s="620"/>
      <c r="CP71" s="620"/>
      <c r="CQ71" s="621"/>
      <c r="CR71" s="619"/>
      <c r="CS71" s="620"/>
      <c r="CT71" s="620"/>
      <c r="CU71" s="620"/>
      <c r="CV71" s="621"/>
      <c r="CW71" s="619"/>
      <c r="CX71" s="620"/>
      <c r="CY71" s="620"/>
      <c r="CZ71" s="620"/>
      <c r="DA71" s="621"/>
      <c r="DB71" s="619"/>
      <c r="DC71" s="620"/>
      <c r="DD71" s="620"/>
      <c r="DE71" s="620"/>
      <c r="DF71" s="621"/>
      <c r="DG71" s="619"/>
      <c r="DH71" s="620"/>
      <c r="DI71" s="620"/>
      <c r="DJ71" s="620"/>
      <c r="DK71" s="621"/>
      <c r="DL71" s="619"/>
      <c r="DM71" s="620"/>
      <c r="DN71" s="620"/>
      <c r="DO71" s="620"/>
      <c r="DP71" s="621"/>
      <c r="DQ71" s="619"/>
      <c r="DR71" s="620"/>
      <c r="DS71" s="620"/>
      <c r="DT71" s="620"/>
      <c r="DU71" s="621"/>
      <c r="DV71" s="616"/>
      <c r="DW71" s="617"/>
      <c r="DX71" s="617"/>
      <c r="DY71" s="617"/>
      <c r="DZ71" s="622"/>
      <c r="EA71" s="467"/>
    </row>
    <row r="72" spans="1:131" ht="26.25" customHeight="1" x14ac:dyDescent="0.15">
      <c r="A72" s="523">
        <v>5</v>
      </c>
      <c r="B72" s="633"/>
      <c r="C72" s="634"/>
      <c r="D72" s="634"/>
      <c r="E72" s="634"/>
      <c r="F72" s="634"/>
      <c r="G72" s="634"/>
      <c r="H72" s="634"/>
      <c r="I72" s="634"/>
      <c r="J72" s="634"/>
      <c r="K72" s="634"/>
      <c r="L72" s="634"/>
      <c r="M72" s="634"/>
      <c r="N72" s="634"/>
      <c r="O72" s="634"/>
      <c r="P72" s="635"/>
      <c r="Q72" s="636"/>
      <c r="R72" s="590"/>
      <c r="S72" s="590"/>
      <c r="T72" s="590"/>
      <c r="U72" s="590"/>
      <c r="V72" s="590"/>
      <c r="W72" s="590"/>
      <c r="X72" s="590"/>
      <c r="Y72" s="590"/>
      <c r="Z72" s="590"/>
      <c r="AA72" s="590"/>
      <c r="AB72" s="590"/>
      <c r="AC72" s="590"/>
      <c r="AD72" s="590"/>
      <c r="AE72" s="590"/>
      <c r="AF72" s="590"/>
      <c r="AG72" s="590"/>
      <c r="AH72" s="590"/>
      <c r="AI72" s="590"/>
      <c r="AJ72" s="590"/>
      <c r="AK72" s="590"/>
      <c r="AL72" s="590"/>
      <c r="AM72" s="590"/>
      <c r="AN72" s="590"/>
      <c r="AO72" s="590"/>
      <c r="AP72" s="590"/>
      <c r="AQ72" s="590"/>
      <c r="AR72" s="590"/>
      <c r="AS72" s="590"/>
      <c r="AT72" s="590"/>
      <c r="AU72" s="590"/>
      <c r="AV72" s="590"/>
      <c r="AW72" s="590"/>
      <c r="AX72" s="590"/>
      <c r="AY72" s="590"/>
      <c r="AZ72" s="592"/>
      <c r="BA72" s="592"/>
      <c r="BB72" s="592"/>
      <c r="BC72" s="592"/>
      <c r="BD72" s="593"/>
      <c r="BE72" s="571"/>
      <c r="BF72" s="571"/>
      <c r="BG72" s="571"/>
      <c r="BH72" s="571"/>
      <c r="BI72" s="571"/>
      <c r="BJ72" s="571"/>
      <c r="BK72" s="571"/>
      <c r="BL72" s="571"/>
      <c r="BM72" s="571"/>
      <c r="BN72" s="571"/>
      <c r="BO72" s="571"/>
      <c r="BP72" s="571"/>
      <c r="BQ72" s="523">
        <v>66</v>
      </c>
      <c r="BR72" s="615"/>
      <c r="BS72" s="616"/>
      <c r="BT72" s="617"/>
      <c r="BU72" s="617"/>
      <c r="BV72" s="617"/>
      <c r="BW72" s="617"/>
      <c r="BX72" s="617"/>
      <c r="BY72" s="617"/>
      <c r="BZ72" s="617"/>
      <c r="CA72" s="617"/>
      <c r="CB72" s="617"/>
      <c r="CC72" s="617"/>
      <c r="CD72" s="617"/>
      <c r="CE72" s="617"/>
      <c r="CF72" s="617"/>
      <c r="CG72" s="618"/>
      <c r="CH72" s="619"/>
      <c r="CI72" s="620"/>
      <c r="CJ72" s="620"/>
      <c r="CK72" s="620"/>
      <c r="CL72" s="621"/>
      <c r="CM72" s="619"/>
      <c r="CN72" s="620"/>
      <c r="CO72" s="620"/>
      <c r="CP72" s="620"/>
      <c r="CQ72" s="621"/>
      <c r="CR72" s="619"/>
      <c r="CS72" s="620"/>
      <c r="CT72" s="620"/>
      <c r="CU72" s="620"/>
      <c r="CV72" s="621"/>
      <c r="CW72" s="619"/>
      <c r="CX72" s="620"/>
      <c r="CY72" s="620"/>
      <c r="CZ72" s="620"/>
      <c r="DA72" s="621"/>
      <c r="DB72" s="619"/>
      <c r="DC72" s="620"/>
      <c r="DD72" s="620"/>
      <c r="DE72" s="620"/>
      <c r="DF72" s="621"/>
      <c r="DG72" s="619"/>
      <c r="DH72" s="620"/>
      <c r="DI72" s="620"/>
      <c r="DJ72" s="620"/>
      <c r="DK72" s="621"/>
      <c r="DL72" s="619"/>
      <c r="DM72" s="620"/>
      <c r="DN72" s="620"/>
      <c r="DO72" s="620"/>
      <c r="DP72" s="621"/>
      <c r="DQ72" s="619"/>
      <c r="DR72" s="620"/>
      <c r="DS72" s="620"/>
      <c r="DT72" s="620"/>
      <c r="DU72" s="621"/>
      <c r="DV72" s="616"/>
      <c r="DW72" s="617"/>
      <c r="DX72" s="617"/>
      <c r="DY72" s="617"/>
      <c r="DZ72" s="622"/>
      <c r="EA72" s="467"/>
    </row>
    <row r="73" spans="1:131" ht="26.25" customHeight="1" x14ac:dyDescent="0.15">
      <c r="A73" s="523">
        <v>6</v>
      </c>
      <c r="B73" s="633"/>
      <c r="C73" s="634"/>
      <c r="D73" s="634"/>
      <c r="E73" s="634"/>
      <c r="F73" s="634"/>
      <c r="G73" s="634"/>
      <c r="H73" s="634"/>
      <c r="I73" s="634"/>
      <c r="J73" s="634"/>
      <c r="K73" s="634"/>
      <c r="L73" s="634"/>
      <c r="M73" s="634"/>
      <c r="N73" s="634"/>
      <c r="O73" s="634"/>
      <c r="P73" s="635"/>
      <c r="Q73" s="636"/>
      <c r="R73" s="590"/>
      <c r="S73" s="590"/>
      <c r="T73" s="590"/>
      <c r="U73" s="590"/>
      <c r="V73" s="590"/>
      <c r="W73" s="590"/>
      <c r="X73" s="590"/>
      <c r="Y73" s="590"/>
      <c r="Z73" s="590"/>
      <c r="AA73" s="590"/>
      <c r="AB73" s="590"/>
      <c r="AC73" s="590"/>
      <c r="AD73" s="590"/>
      <c r="AE73" s="590"/>
      <c r="AF73" s="590"/>
      <c r="AG73" s="590"/>
      <c r="AH73" s="590"/>
      <c r="AI73" s="590"/>
      <c r="AJ73" s="590"/>
      <c r="AK73" s="590"/>
      <c r="AL73" s="590"/>
      <c r="AM73" s="590"/>
      <c r="AN73" s="590"/>
      <c r="AO73" s="590"/>
      <c r="AP73" s="590"/>
      <c r="AQ73" s="590"/>
      <c r="AR73" s="590"/>
      <c r="AS73" s="590"/>
      <c r="AT73" s="590"/>
      <c r="AU73" s="590"/>
      <c r="AV73" s="590"/>
      <c r="AW73" s="590"/>
      <c r="AX73" s="590"/>
      <c r="AY73" s="590"/>
      <c r="AZ73" s="592"/>
      <c r="BA73" s="592"/>
      <c r="BB73" s="592"/>
      <c r="BC73" s="592"/>
      <c r="BD73" s="593"/>
      <c r="BE73" s="571"/>
      <c r="BF73" s="571"/>
      <c r="BG73" s="571"/>
      <c r="BH73" s="571"/>
      <c r="BI73" s="571"/>
      <c r="BJ73" s="571"/>
      <c r="BK73" s="571"/>
      <c r="BL73" s="571"/>
      <c r="BM73" s="571"/>
      <c r="BN73" s="571"/>
      <c r="BO73" s="571"/>
      <c r="BP73" s="571"/>
      <c r="BQ73" s="523">
        <v>67</v>
      </c>
      <c r="BR73" s="615"/>
      <c r="BS73" s="616"/>
      <c r="BT73" s="617"/>
      <c r="BU73" s="617"/>
      <c r="BV73" s="617"/>
      <c r="BW73" s="617"/>
      <c r="BX73" s="617"/>
      <c r="BY73" s="617"/>
      <c r="BZ73" s="617"/>
      <c r="CA73" s="617"/>
      <c r="CB73" s="617"/>
      <c r="CC73" s="617"/>
      <c r="CD73" s="617"/>
      <c r="CE73" s="617"/>
      <c r="CF73" s="617"/>
      <c r="CG73" s="618"/>
      <c r="CH73" s="619"/>
      <c r="CI73" s="620"/>
      <c r="CJ73" s="620"/>
      <c r="CK73" s="620"/>
      <c r="CL73" s="621"/>
      <c r="CM73" s="619"/>
      <c r="CN73" s="620"/>
      <c r="CO73" s="620"/>
      <c r="CP73" s="620"/>
      <c r="CQ73" s="621"/>
      <c r="CR73" s="619"/>
      <c r="CS73" s="620"/>
      <c r="CT73" s="620"/>
      <c r="CU73" s="620"/>
      <c r="CV73" s="621"/>
      <c r="CW73" s="619"/>
      <c r="CX73" s="620"/>
      <c r="CY73" s="620"/>
      <c r="CZ73" s="620"/>
      <c r="DA73" s="621"/>
      <c r="DB73" s="619"/>
      <c r="DC73" s="620"/>
      <c r="DD73" s="620"/>
      <c r="DE73" s="620"/>
      <c r="DF73" s="621"/>
      <c r="DG73" s="619"/>
      <c r="DH73" s="620"/>
      <c r="DI73" s="620"/>
      <c r="DJ73" s="620"/>
      <c r="DK73" s="621"/>
      <c r="DL73" s="619"/>
      <c r="DM73" s="620"/>
      <c r="DN73" s="620"/>
      <c r="DO73" s="620"/>
      <c r="DP73" s="621"/>
      <c r="DQ73" s="619"/>
      <c r="DR73" s="620"/>
      <c r="DS73" s="620"/>
      <c r="DT73" s="620"/>
      <c r="DU73" s="621"/>
      <c r="DV73" s="616"/>
      <c r="DW73" s="617"/>
      <c r="DX73" s="617"/>
      <c r="DY73" s="617"/>
      <c r="DZ73" s="622"/>
      <c r="EA73" s="467"/>
    </row>
    <row r="74" spans="1:131" ht="26.25" customHeight="1" x14ac:dyDescent="0.15">
      <c r="A74" s="523">
        <v>7</v>
      </c>
      <c r="B74" s="633"/>
      <c r="C74" s="634"/>
      <c r="D74" s="634"/>
      <c r="E74" s="634"/>
      <c r="F74" s="634"/>
      <c r="G74" s="634"/>
      <c r="H74" s="634"/>
      <c r="I74" s="634"/>
      <c r="J74" s="634"/>
      <c r="K74" s="634"/>
      <c r="L74" s="634"/>
      <c r="M74" s="634"/>
      <c r="N74" s="634"/>
      <c r="O74" s="634"/>
      <c r="P74" s="635"/>
      <c r="Q74" s="636"/>
      <c r="R74" s="590"/>
      <c r="S74" s="590"/>
      <c r="T74" s="590"/>
      <c r="U74" s="590"/>
      <c r="V74" s="590"/>
      <c r="W74" s="590"/>
      <c r="X74" s="590"/>
      <c r="Y74" s="590"/>
      <c r="Z74" s="590"/>
      <c r="AA74" s="590"/>
      <c r="AB74" s="590"/>
      <c r="AC74" s="590"/>
      <c r="AD74" s="590"/>
      <c r="AE74" s="590"/>
      <c r="AF74" s="590"/>
      <c r="AG74" s="590"/>
      <c r="AH74" s="590"/>
      <c r="AI74" s="590"/>
      <c r="AJ74" s="590"/>
      <c r="AK74" s="590"/>
      <c r="AL74" s="590"/>
      <c r="AM74" s="590"/>
      <c r="AN74" s="590"/>
      <c r="AO74" s="590"/>
      <c r="AP74" s="590"/>
      <c r="AQ74" s="590"/>
      <c r="AR74" s="590"/>
      <c r="AS74" s="590"/>
      <c r="AT74" s="590"/>
      <c r="AU74" s="590"/>
      <c r="AV74" s="590"/>
      <c r="AW74" s="590"/>
      <c r="AX74" s="590"/>
      <c r="AY74" s="590"/>
      <c r="AZ74" s="592"/>
      <c r="BA74" s="592"/>
      <c r="BB74" s="592"/>
      <c r="BC74" s="592"/>
      <c r="BD74" s="593"/>
      <c r="BE74" s="571"/>
      <c r="BF74" s="571"/>
      <c r="BG74" s="571"/>
      <c r="BH74" s="571"/>
      <c r="BI74" s="571"/>
      <c r="BJ74" s="571"/>
      <c r="BK74" s="571"/>
      <c r="BL74" s="571"/>
      <c r="BM74" s="571"/>
      <c r="BN74" s="571"/>
      <c r="BO74" s="571"/>
      <c r="BP74" s="571"/>
      <c r="BQ74" s="523">
        <v>68</v>
      </c>
      <c r="BR74" s="615"/>
      <c r="BS74" s="616"/>
      <c r="BT74" s="617"/>
      <c r="BU74" s="617"/>
      <c r="BV74" s="617"/>
      <c r="BW74" s="617"/>
      <c r="BX74" s="617"/>
      <c r="BY74" s="617"/>
      <c r="BZ74" s="617"/>
      <c r="CA74" s="617"/>
      <c r="CB74" s="617"/>
      <c r="CC74" s="617"/>
      <c r="CD74" s="617"/>
      <c r="CE74" s="617"/>
      <c r="CF74" s="617"/>
      <c r="CG74" s="618"/>
      <c r="CH74" s="619"/>
      <c r="CI74" s="620"/>
      <c r="CJ74" s="620"/>
      <c r="CK74" s="620"/>
      <c r="CL74" s="621"/>
      <c r="CM74" s="619"/>
      <c r="CN74" s="620"/>
      <c r="CO74" s="620"/>
      <c r="CP74" s="620"/>
      <c r="CQ74" s="621"/>
      <c r="CR74" s="619"/>
      <c r="CS74" s="620"/>
      <c r="CT74" s="620"/>
      <c r="CU74" s="620"/>
      <c r="CV74" s="621"/>
      <c r="CW74" s="619"/>
      <c r="CX74" s="620"/>
      <c r="CY74" s="620"/>
      <c r="CZ74" s="620"/>
      <c r="DA74" s="621"/>
      <c r="DB74" s="619"/>
      <c r="DC74" s="620"/>
      <c r="DD74" s="620"/>
      <c r="DE74" s="620"/>
      <c r="DF74" s="621"/>
      <c r="DG74" s="619"/>
      <c r="DH74" s="620"/>
      <c r="DI74" s="620"/>
      <c r="DJ74" s="620"/>
      <c r="DK74" s="621"/>
      <c r="DL74" s="619"/>
      <c r="DM74" s="620"/>
      <c r="DN74" s="620"/>
      <c r="DO74" s="620"/>
      <c r="DP74" s="621"/>
      <c r="DQ74" s="619"/>
      <c r="DR74" s="620"/>
      <c r="DS74" s="620"/>
      <c r="DT74" s="620"/>
      <c r="DU74" s="621"/>
      <c r="DV74" s="616"/>
      <c r="DW74" s="617"/>
      <c r="DX74" s="617"/>
      <c r="DY74" s="617"/>
      <c r="DZ74" s="622"/>
      <c r="EA74" s="467"/>
    </row>
    <row r="75" spans="1:131" ht="26.25" customHeight="1" x14ac:dyDescent="0.15">
      <c r="A75" s="523">
        <v>8</v>
      </c>
      <c r="B75" s="633"/>
      <c r="C75" s="634"/>
      <c r="D75" s="634"/>
      <c r="E75" s="634"/>
      <c r="F75" s="634"/>
      <c r="G75" s="634"/>
      <c r="H75" s="634"/>
      <c r="I75" s="634"/>
      <c r="J75" s="634"/>
      <c r="K75" s="634"/>
      <c r="L75" s="634"/>
      <c r="M75" s="634"/>
      <c r="N75" s="634"/>
      <c r="O75" s="634"/>
      <c r="P75" s="635"/>
      <c r="Q75" s="637"/>
      <c r="R75" s="638"/>
      <c r="S75" s="638"/>
      <c r="T75" s="638"/>
      <c r="U75" s="589"/>
      <c r="V75" s="639"/>
      <c r="W75" s="638"/>
      <c r="X75" s="638"/>
      <c r="Y75" s="638"/>
      <c r="Z75" s="589"/>
      <c r="AA75" s="639"/>
      <c r="AB75" s="638"/>
      <c r="AC75" s="638"/>
      <c r="AD75" s="638"/>
      <c r="AE75" s="589"/>
      <c r="AF75" s="639"/>
      <c r="AG75" s="638"/>
      <c r="AH75" s="638"/>
      <c r="AI75" s="638"/>
      <c r="AJ75" s="589"/>
      <c r="AK75" s="639"/>
      <c r="AL75" s="638"/>
      <c r="AM75" s="638"/>
      <c r="AN75" s="638"/>
      <c r="AO75" s="589"/>
      <c r="AP75" s="639"/>
      <c r="AQ75" s="638"/>
      <c r="AR75" s="638"/>
      <c r="AS75" s="638"/>
      <c r="AT75" s="589"/>
      <c r="AU75" s="639"/>
      <c r="AV75" s="638"/>
      <c r="AW75" s="638"/>
      <c r="AX75" s="638"/>
      <c r="AY75" s="589"/>
      <c r="AZ75" s="592"/>
      <c r="BA75" s="592"/>
      <c r="BB75" s="592"/>
      <c r="BC75" s="592"/>
      <c r="BD75" s="593"/>
      <c r="BE75" s="571"/>
      <c r="BF75" s="571"/>
      <c r="BG75" s="571"/>
      <c r="BH75" s="571"/>
      <c r="BI75" s="571"/>
      <c r="BJ75" s="571"/>
      <c r="BK75" s="571"/>
      <c r="BL75" s="571"/>
      <c r="BM75" s="571"/>
      <c r="BN75" s="571"/>
      <c r="BO75" s="571"/>
      <c r="BP75" s="571"/>
      <c r="BQ75" s="523">
        <v>69</v>
      </c>
      <c r="BR75" s="615"/>
      <c r="BS75" s="616"/>
      <c r="BT75" s="617"/>
      <c r="BU75" s="617"/>
      <c r="BV75" s="617"/>
      <c r="BW75" s="617"/>
      <c r="BX75" s="617"/>
      <c r="BY75" s="617"/>
      <c r="BZ75" s="617"/>
      <c r="CA75" s="617"/>
      <c r="CB75" s="617"/>
      <c r="CC75" s="617"/>
      <c r="CD75" s="617"/>
      <c r="CE75" s="617"/>
      <c r="CF75" s="617"/>
      <c r="CG75" s="618"/>
      <c r="CH75" s="619"/>
      <c r="CI75" s="620"/>
      <c r="CJ75" s="620"/>
      <c r="CK75" s="620"/>
      <c r="CL75" s="621"/>
      <c r="CM75" s="619"/>
      <c r="CN75" s="620"/>
      <c r="CO75" s="620"/>
      <c r="CP75" s="620"/>
      <c r="CQ75" s="621"/>
      <c r="CR75" s="619"/>
      <c r="CS75" s="620"/>
      <c r="CT75" s="620"/>
      <c r="CU75" s="620"/>
      <c r="CV75" s="621"/>
      <c r="CW75" s="619"/>
      <c r="CX75" s="620"/>
      <c r="CY75" s="620"/>
      <c r="CZ75" s="620"/>
      <c r="DA75" s="621"/>
      <c r="DB75" s="619"/>
      <c r="DC75" s="620"/>
      <c r="DD75" s="620"/>
      <c r="DE75" s="620"/>
      <c r="DF75" s="621"/>
      <c r="DG75" s="619"/>
      <c r="DH75" s="620"/>
      <c r="DI75" s="620"/>
      <c r="DJ75" s="620"/>
      <c r="DK75" s="621"/>
      <c r="DL75" s="619"/>
      <c r="DM75" s="620"/>
      <c r="DN75" s="620"/>
      <c r="DO75" s="620"/>
      <c r="DP75" s="621"/>
      <c r="DQ75" s="619"/>
      <c r="DR75" s="620"/>
      <c r="DS75" s="620"/>
      <c r="DT75" s="620"/>
      <c r="DU75" s="621"/>
      <c r="DV75" s="616"/>
      <c r="DW75" s="617"/>
      <c r="DX75" s="617"/>
      <c r="DY75" s="617"/>
      <c r="DZ75" s="622"/>
      <c r="EA75" s="467"/>
    </row>
    <row r="76" spans="1:131" ht="26.25" customHeight="1" x14ac:dyDescent="0.15">
      <c r="A76" s="523">
        <v>9</v>
      </c>
      <c r="B76" s="633"/>
      <c r="C76" s="634"/>
      <c r="D76" s="634"/>
      <c r="E76" s="634"/>
      <c r="F76" s="634"/>
      <c r="G76" s="634"/>
      <c r="H76" s="634"/>
      <c r="I76" s="634"/>
      <c r="J76" s="634"/>
      <c r="K76" s="634"/>
      <c r="L76" s="634"/>
      <c r="M76" s="634"/>
      <c r="N76" s="634"/>
      <c r="O76" s="634"/>
      <c r="P76" s="635"/>
      <c r="Q76" s="637"/>
      <c r="R76" s="638"/>
      <c r="S76" s="638"/>
      <c r="T76" s="638"/>
      <c r="U76" s="589"/>
      <c r="V76" s="639"/>
      <c r="W76" s="638"/>
      <c r="X76" s="638"/>
      <c r="Y76" s="638"/>
      <c r="Z76" s="589"/>
      <c r="AA76" s="639"/>
      <c r="AB76" s="638"/>
      <c r="AC76" s="638"/>
      <c r="AD76" s="638"/>
      <c r="AE76" s="589"/>
      <c r="AF76" s="639"/>
      <c r="AG76" s="638"/>
      <c r="AH76" s="638"/>
      <c r="AI76" s="638"/>
      <c r="AJ76" s="589"/>
      <c r="AK76" s="639"/>
      <c r="AL76" s="638"/>
      <c r="AM76" s="638"/>
      <c r="AN76" s="638"/>
      <c r="AO76" s="589"/>
      <c r="AP76" s="639"/>
      <c r="AQ76" s="638"/>
      <c r="AR76" s="638"/>
      <c r="AS76" s="638"/>
      <c r="AT76" s="589"/>
      <c r="AU76" s="639"/>
      <c r="AV76" s="638"/>
      <c r="AW76" s="638"/>
      <c r="AX76" s="638"/>
      <c r="AY76" s="589"/>
      <c r="AZ76" s="592"/>
      <c r="BA76" s="592"/>
      <c r="BB76" s="592"/>
      <c r="BC76" s="592"/>
      <c r="BD76" s="593"/>
      <c r="BE76" s="571"/>
      <c r="BF76" s="571"/>
      <c r="BG76" s="571"/>
      <c r="BH76" s="571"/>
      <c r="BI76" s="571"/>
      <c r="BJ76" s="571"/>
      <c r="BK76" s="571"/>
      <c r="BL76" s="571"/>
      <c r="BM76" s="571"/>
      <c r="BN76" s="571"/>
      <c r="BO76" s="571"/>
      <c r="BP76" s="571"/>
      <c r="BQ76" s="523">
        <v>70</v>
      </c>
      <c r="BR76" s="615"/>
      <c r="BS76" s="616"/>
      <c r="BT76" s="617"/>
      <c r="BU76" s="617"/>
      <c r="BV76" s="617"/>
      <c r="BW76" s="617"/>
      <c r="BX76" s="617"/>
      <c r="BY76" s="617"/>
      <c r="BZ76" s="617"/>
      <c r="CA76" s="617"/>
      <c r="CB76" s="617"/>
      <c r="CC76" s="617"/>
      <c r="CD76" s="617"/>
      <c r="CE76" s="617"/>
      <c r="CF76" s="617"/>
      <c r="CG76" s="618"/>
      <c r="CH76" s="619"/>
      <c r="CI76" s="620"/>
      <c r="CJ76" s="620"/>
      <c r="CK76" s="620"/>
      <c r="CL76" s="621"/>
      <c r="CM76" s="619"/>
      <c r="CN76" s="620"/>
      <c r="CO76" s="620"/>
      <c r="CP76" s="620"/>
      <c r="CQ76" s="621"/>
      <c r="CR76" s="619"/>
      <c r="CS76" s="620"/>
      <c r="CT76" s="620"/>
      <c r="CU76" s="620"/>
      <c r="CV76" s="621"/>
      <c r="CW76" s="619"/>
      <c r="CX76" s="620"/>
      <c r="CY76" s="620"/>
      <c r="CZ76" s="620"/>
      <c r="DA76" s="621"/>
      <c r="DB76" s="619"/>
      <c r="DC76" s="620"/>
      <c r="DD76" s="620"/>
      <c r="DE76" s="620"/>
      <c r="DF76" s="621"/>
      <c r="DG76" s="619"/>
      <c r="DH76" s="620"/>
      <c r="DI76" s="620"/>
      <c r="DJ76" s="620"/>
      <c r="DK76" s="621"/>
      <c r="DL76" s="619"/>
      <c r="DM76" s="620"/>
      <c r="DN76" s="620"/>
      <c r="DO76" s="620"/>
      <c r="DP76" s="621"/>
      <c r="DQ76" s="619"/>
      <c r="DR76" s="620"/>
      <c r="DS76" s="620"/>
      <c r="DT76" s="620"/>
      <c r="DU76" s="621"/>
      <c r="DV76" s="616"/>
      <c r="DW76" s="617"/>
      <c r="DX76" s="617"/>
      <c r="DY76" s="617"/>
      <c r="DZ76" s="622"/>
      <c r="EA76" s="467"/>
    </row>
    <row r="77" spans="1:131" ht="26.25" customHeight="1" x14ac:dyDescent="0.15">
      <c r="A77" s="523">
        <v>10</v>
      </c>
      <c r="B77" s="633"/>
      <c r="C77" s="634"/>
      <c r="D77" s="634"/>
      <c r="E77" s="634"/>
      <c r="F77" s="634"/>
      <c r="G77" s="634"/>
      <c r="H77" s="634"/>
      <c r="I77" s="634"/>
      <c r="J77" s="634"/>
      <c r="K77" s="634"/>
      <c r="L77" s="634"/>
      <c r="M77" s="634"/>
      <c r="N77" s="634"/>
      <c r="O77" s="634"/>
      <c r="P77" s="635"/>
      <c r="Q77" s="637"/>
      <c r="R77" s="638"/>
      <c r="S77" s="638"/>
      <c r="T77" s="638"/>
      <c r="U77" s="589"/>
      <c r="V77" s="639"/>
      <c r="W77" s="638"/>
      <c r="X77" s="638"/>
      <c r="Y77" s="638"/>
      <c r="Z77" s="589"/>
      <c r="AA77" s="639"/>
      <c r="AB77" s="638"/>
      <c r="AC77" s="638"/>
      <c r="AD77" s="638"/>
      <c r="AE77" s="589"/>
      <c r="AF77" s="639"/>
      <c r="AG77" s="638"/>
      <c r="AH77" s="638"/>
      <c r="AI77" s="638"/>
      <c r="AJ77" s="589"/>
      <c r="AK77" s="639"/>
      <c r="AL77" s="638"/>
      <c r="AM77" s="638"/>
      <c r="AN77" s="638"/>
      <c r="AO77" s="589"/>
      <c r="AP77" s="639"/>
      <c r="AQ77" s="638"/>
      <c r="AR77" s="638"/>
      <c r="AS77" s="638"/>
      <c r="AT77" s="589"/>
      <c r="AU77" s="639"/>
      <c r="AV77" s="638"/>
      <c r="AW77" s="638"/>
      <c r="AX77" s="638"/>
      <c r="AY77" s="589"/>
      <c r="AZ77" s="592"/>
      <c r="BA77" s="592"/>
      <c r="BB77" s="592"/>
      <c r="BC77" s="592"/>
      <c r="BD77" s="593"/>
      <c r="BE77" s="571"/>
      <c r="BF77" s="571"/>
      <c r="BG77" s="571"/>
      <c r="BH77" s="571"/>
      <c r="BI77" s="571"/>
      <c r="BJ77" s="571"/>
      <c r="BK77" s="571"/>
      <c r="BL77" s="571"/>
      <c r="BM77" s="571"/>
      <c r="BN77" s="571"/>
      <c r="BO77" s="571"/>
      <c r="BP77" s="571"/>
      <c r="BQ77" s="523">
        <v>71</v>
      </c>
      <c r="BR77" s="615"/>
      <c r="BS77" s="616"/>
      <c r="BT77" s="617"/>
      <c r="BU77" s="617"/>
      <c r="BV77" s="617"/>
      <c r="BW77" s="617"/>
      <c r="BX77" s="617"/>
      <c r="BY77" s="617"/>
      <c r="BZ77" s="617"/>
      <c r="CA77" s="617"/>
      <c r="CB77" s="617"/>
      <c r="CC77" s="617"/>
      <c r="CD77" s="617"/>
      <c r="CE77" s="617"/>
      <c r="CF77" s="617"/>
      <c r="CG77" s="618"/>
      <c r="CH77" s="619"/>
      <c r="CI77" s="620"/>
      <c r="CJ77" s="620"/>
      <c r="CK77" s="620"/>
      <c r="CL77" s="621"/>
      <c r="CM77" s="619"/>
      <c r="CN77" s="620"/>
      <c r="CO77" s="620"/>
      <c r="CP77" s="620"/>
      <c r="CQ77" s="621"/>
      <c r="CR77" s="619"/>
      <c r="CS77" s="620"/>
      <c r="CT77" s="620"/>
      <c r="CU77" s="620"/>
      <c r="CV77" s="621"/>
      <c r="CW77" s="619"/>
      <c r="CX77" s="620"/>
      <c r="CY77" s="620"/>
      <c r="CZ77" s="620"/>
      <c r="DA77" s="621"/>
      <c r="DB77" s="619"/>
      <c r="DC77" s="620"/>
      <c r="DD77" s="620"/>
      <c r="DE77" s="620"/>
      <c r="DF77" s="621"/>
      <c r="DG77" s="619"/>
      <c r="DH77" s="620"/>
      <c r="DI77" s="620"/>
      <c r="DJ77" s="620"/>
      <c r="DK77" s="621"/>
      <c r="DL77" s="619"/>
      <c r="DM77" s="620"/>
      <c r="DN77" s="620"/>
      <c r="DO77" s="620"/>
      <c r="DP77" s="621"/>
      <c r="DQ77" s="619"/>
      <c r="DR77" s="620"/>
      <c r="DS77" s="620"/>
      <c r="DT77" s="620"/>
      <c r="DU77" s="621"/>
      <c r="DV77" s="616"/>
      <c r="DW77" s="617"/>
      <c r="DX77" s="617"/>
      <c r="DY77" s="617"/>
      <c r="DZ77" s="622"/>
      <c r="EA77" s="467"/>
    </row>
    <row r="78" spans="1:131" ht="26.25" customHeight="1" x14ac:dyDescent="0.15">
      <c r="A78" s="523">
        <v>11</v>
      </c>
      <c r="B78" s="633"/>
      <c r="C78" s="634"/>
      <c r="D78" s="634"/>
      <c r="E78" s="634"/>
      <c r="F78" s="634"/>
      <c r="G78" s="634"/>
      <c r="H78" s="634"/>
      <c r="I78" s="634"/>
      <c r="J78" s="634"/>
      <c r="K78" s="634"/>
      <c r="L78" s="634"/>
      <c r="M78" s="634"/>
      <c r="N78" s="634"/>
      <c r="O78" s="634"/>
      <c r="P78" s="635"/>
      <c r="Q78" s="636"/>
      <c r="R78" s="590"/>
      <c r="S78" s="590"/>
      <c r="T78" s="590"/>
      <c r="U78" s="590"/>
      <c r="V78" s="590"/>
      <c r="W78" s="590"/>
      <c r="X78" s="590"/>
      <c r="Y78" s="590"/>
      <c r="Z78" s="590"/>
      <c r="AA78" s="590"/>
      <c r="AB78" s="590"/>
      <c r="AC78" s="590"/>
      <c r="AD78" s="590"/>
      <c r="AE78" s="590"/>
      <c r="AF78" s="590"/>
      <c r="AG78" s="590"/>
      <c r="AH78" s="590"/>
      <c r="AI78" s="590"/>
      <c r="AJ78" s="590"/>
      <c r="AK78" s="590"/>
      <c r="AL78" s="590"/>
      <c r="AM78" s="590"/>
      <c r="AN78" s="590"/>
      <c r="AO78" s="590"/>
      <c r="AP78" s="590"/>
      <c r="AQ78" s="590"/>
      <c r="AR78" s="590"/>
      <c r="AS78" s="590"/>
      <c r="AT78" s="590"/>
      <c r="AU78" s="590"/>
      <c r="AV78" s="590"/>
      <c r="AW78" s="590"/>
      <c r="AX78" s="590"/>
      <c r="AY78" s="590"/>
      <c r="AZ78" s="592"/>
      <c r="BA78" s="592"/>
      <c r="BB78" s="592"/>
      <c r="BC78" s="592"/>
      <c r="BD78" s="593"/>
      <c r="BE78" s="571"/>
      <c r="BF78" s="571"/>
      <c r="BG78" s="571"/>
      <c r="BH78" s="571"/>
      <c r="BI78" s="571"/>
      <c r="BJ78" s="467"/>
      <c r="BK78" s="467"/>
      <c r="BL78" s="467"/>
      <c r="BM78" s="467"/>
      <c r="BN78" s="467"/>
      <c r="BO78" s="571"/>
      <c r="BP78" s="571"/>
      <c r="BQ78" s="523">
        <v>72</v>
      </c>
      <c r="BR78" s="615"/>
      <c r="BS78" s="616"/>
      <c r="BT78" s="617"/>
      <c r="BU78" s="617"/>
      <c r="BV78" s="617"/>
      <c r="BW78" s="617"/>
      <c r="BX78" s="617"/>
      <c r="BY78" s="617"/>
      <c r="BZ78" s="617"/>
      <c r="CA78" s="617"/>
      <c r="CB78" s="617"/>
      <c r="CC78" s="617"/>
      <c r="CD78" s="617"/>
      <c r="CE78" s="617"/>
      <c r="CF78" s="617"/>
      <c r="CG78" s="618"/>
      <c r="CH78" s="619"/>
      <c r="CI78" s="620"/>
      <c r="CJ78" s="620"/>
      <c r="CK78" s="620"/>
      <c r="CL78" s="621"/>
      <c r="CM78" s="619"/>
      <c r="CN78" s="620"/>
      <c r="CO78" s="620"/>
      <c r="CP78" s="620"/>
      <c r="CQ78" s="621"/>
      <c r="CR78" s="619"/>
      <c r="CS78" s="620"/>
      <c r="CT78" s="620"/>
      <c r="CU78" s="620"/>
      <c r="CV78" s="621"/>
      <c r="CW78" s="619"/>
      <c r="CX78" s="620"/>
      <c r="CY78" s="620"/>
      <c r="CZ78" s="620"/>
      <c r="DA78" s="621"/>
      <c r="DB78" s="619"/>
      <c r="DC78" s="620"/>
      <c r="DD78" s="620"/>
      <c r="DE78" s="620"/>
      <c r="DF78" s="621"/>
      <c r="DG78" s="619"/>
      <c r="DH78" s="620"/>
      <c r="DI78" s="620"/>
      <c r="DJ78" s="620"/>
      <c r="DK78" s="621"/>
      <c r="DL78" s="619"/>
      <c r="DM78" s="620"/>
      <c r="DN78" s="620"/>
      <c r="DO78" s="620"/>
      <c r="DP78" s="621"/>
      <c r="DQ78" s="619"/>
      <c r="DR78" s="620"/>
      <c r="DS78" s="620"/>
      <c r="DT78" s="620"/>
      <c r="DU78" s="621"/>
      <c r="DV78" s="616"/>
      <c r="DW78" s="617"/>
      <c r="DX78" s="617"/>
      <c r="DY78" s="617"/>
      <c r="DZ78" s="622"/>
      <c r="EA78" s="467"/>
    </row>
    <row r="79" spans="1:131" ht="26.25" customHeight="1" x14ac:dyDescent="0.15">
      <c r="A79" s="523">
        <v>12</v>
      </c>
      <c r="B79" s="633"/>
      <c r="C79" s="634"/>
      <c r="D79" s="634"/>
      <c r="E79" s="634"/>
      <c r="F79" s="634"/>
      <c r="G79" s="634"/>
      <c r="H79" s="634"/>
      <c r="I79" s="634"/>
      <c r="J79" s="634"/>
      <c r="K79" s="634"/>
      <c r="L79" s="634"/>
      <c r="M79" s="634"/>
      <c r="N79" s="634"/>
      <c r="O79" s="634"/>
      <c r="P79" s="635"/>
      <c r="Q79" s="636"/>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590"/>
      <c r="AP79" s="590"/>
      <c r="AQ79" s="590"/>
      <c r="AR79" s="590"/>
      <c r="AS79" s="590"/>
      <c r="AT79" s="590"/>
      <c r="AU79" s="590"/>
      <c r="AV79" s="590"/>
      <c r="AW79" s="590"/>
      <c r="AX79" s="590"/>
      <c r="AY79" s="590"/>
      <c r="AZ79" s="592"/>
      <c r="BA79" s="592"/>
      <c r="BB79" s="592"/>
      <c r="BC79" s="592"/>
      <c r="BD79" s="593"/>
      <c r="BE79" s="571"/>
      <c r="BF79" s="571"/>
      <c r="BG79" s="571"/>
      <c r="BH79" s="571"/>
      <c r="BI79" s="571"/>
      <c r="BJ79" s="467"/>
      <c r="BK79" s="467"/>
      <c r="BL79" s="467"/>
      <c r="BM79" s="467"/>
      <c r="BN79" s="467"/>
      <c r="BO79" s="571"/>
      <c r="BP79" s="571"/>
      <c r="BQ79" s="523">
        <v>73</v>
      </c>
      <c r="BR79" s="615"/>
      <c r="BS79" s="616"/>
      <c r="BT79" s="617"/>
      <c r="BU79" s="617"/>
      <c r="BV79" s="617"/>
      <c r="BW79" s="617"/>
      <c r="BX79" s="617"/>
      <c r="BY79" s="617"/>
      <c r="BZ79" s="617"/>
      <c r="CA79" s="617"/>
      <c r="CB79" s="617"/>
      <c r="CC79" s="617"/>
      <c r="CD79" s="617"/>
      <c r="CE79" s="617"/>
      <c r="CF79" s="617"/>
      <c r="CG79" s="618"/>
      <c r="CH79" s="619"/>
      <c r="CI79" s="620"/>
      <c r="CJ79" s="620"/>
      <c r="CK79" s="620"/>
      <c r="CL79" s="621"/>
      <c r="CM79" s="619"/>
      <c r="CN79" s="620"/>
      <c r="CO79" s="620"/>
      <c r="CP79" s="620"/>
      <c r="CQ79" s="621"/>
      <c r="CR79" s="619"/>
      <c r="CS79" s="620"/>
      <c r="CT79" s="620"/>
      <c r="CU79" s="620"/>
      <c r="CV79" s="621"/>
      <c r="CW79" s="619"/>
      <c r="CX79" s="620"/>
      <c r="CY79" s="620"/>
      <c r="CZ79" s="620"/>
      <c r="DA79" s="621"/>
      <c r="DB79" s="619"/>
      <c r="DC79" s="620"/>
      <c r="DD79" s="620"/>
      <c r="DE79" s="620"/>
      <c r="DF79" s="621"/>
      <c r="DG79" s="619"/>
      <c r="DH79" s="620"/>
      <c r="DI79" s="620"/>
      <c r="DJ79" s="620"/>
      <c r="DK79" s="621"/>
      <c r="DL79" s="619"/>
      <c r="DM79" s="620"/>
      <c r="DN79" s="620"/>
      <c r="DO79" s="620"/>
      <c r="DP79" s="621"/>
      <c r="DQ79" s="619"/>
      <c r="DR79" s="620"/>
      <c r="DS79" s="620"/>
      <c r="DT79" s="620"/>
      <c r="DU79" s="621"/>
      <c r="DV79" s="616"/>
      <c r="DW79" s="617"/>
      <c r="DX79" s="617"/>
      <c r="DY79" s="617"/>
      <c r="DZ79" s="622"/>
      <c r="EA79" s="467"/>
    </row>
    <row r="80" spans="1:131" ht="26.25" customHeight="1" x14ac:dyDescent="0.15">
      <c r="A80" s="523">
        <v>13</v>
      </c>
      <c r="B80" s="633"/>
      <c r="C80" s="634"/>
      <c r="D80" s="634"/>
      <c r="E80" s="634"/>
      <c r="F80" s="634"/>
      <c r="G80" s="634"/>
      <c r="H80" s="634"/>
      <c r="I80" s="634"/>
      <c r="J80" s="634"/>
      <c r="K80" s="634"/>
      <c r="L80" s="634"/>
      <c r="M80" s="634"/>
      <c r="N80" s="634"/>
      <c r="O80" s="634"/>
      <c r="P80" s="635"/>
      <c r="Q80" s="636"/>
      <c r="R80" s="590"/>
      <c r="S80" s="590"/>
      <c r="T80" s="590"/>
      <c r="U80" s="590"/>
      <c r="V80" s="590"/>
      <c r="W80" s="590"/>
      <c r="X80" s="590"/>
      <c r="Y80" s="590"/>
      <c r="Z80" s="590"/>
      <c r="AA80" s="590"/>
      <c r="AB80" s="590"/>
      <c r="AC80" s="590"/>
      <c r="AD80" s="590"/>
      <c r="AE80" s="590"/>
      <c r="AF80" s="590"/>
      <c r="AG80" s="590"/>
      <c r="AH80" s="590"/>
      <c r="AI80" s="590"/>
      <c r="AJ80" s="590"/>
      <c r="AK80" s="590"/>
      <c r="AL80" s="590"/>
      <c r="AM80" s="590"/>
      <c r="AN80" s="590"/>
      <c r="AO80" s="590"/>
      <c r="AP80" s="590"/>
      <c r="AQ80" s="590"/>
      <c r="AR80" s="590"/>
      <c r="AS80" s="590"/>
      <c r="AT80" s="590"/>
      <c r="AU80" s="590"/>
      <c r="AV80" s="590"/>
      <c r="AW80" s="590"/>
      <c r="AX80" s="590"/>
      <c r="AY80" s="590"/>
      <c r="AZ80" s="592"/>
      <c r="BA80" s="592"/>
      <c r="BB80" s="592"/>
      <c r="BC80" s="592"/>
      <c r="BD80" s="593"/>
      <c r="BE80" s="571"/>
      <c r="BF80" s="571"/>
      <c r="BG80" s="571"/>
      <c r="BH80" s="571"/>
      <c r="BI80" s="571"/>
      <c r="BJ80" s="571"/>
      <c r="BK80" s="571"/>
      <c r="BL80" s="571"/>
      <c r="BM80" s="571"/>
      <c r="BN80" s="571"/>
      <c r="BO80" s="571"/>
      <c r="BP80" s="571"/>
      <c r="BQ80" s="523">
        <v>74</v>
      </c>
      <c r="BR80" s="615"/>
      <c r="BS80" s="616"/>
      <c r="BT80" s="617"/>
      <c r="BU80" s="617"/>
      <c r="BV80" s="617"/>
      <c r="BW80" s="617"/>
      <c r="BX80" s="617"/>
      <c r="BY80" s="617"/>
      <c r="BZ80" s="617"/>
      <c r="CA80" s="617"/>
      <c r="CB80" s="617"/>
      <c r="CC80" s="617"/>
      <c r="CD80" s="617"/>
      <c r="CE80" s="617"/>
      <c r="CF80" s="617"/>
      <c r="CG80" s="618"/>
      <c r="CH80" s="619"/>
      <c r="CI80" s="620"/>
      <c r="CJ80" s="620"/>
      <c r="CK80" s="620"/>
      <c r="CL80" s="621"/>
      <c r="CM80" s="619"/>
      <c r="CN80" s="620"/>
      <c r="CO80" s="620"/>
      <c r="CP80" s="620"/>
      <c r="CQ80" s="621"/>
      <c r="CR80" s="619"/>
      <c r="CS80" s="620"/>
      <c r="CT80" s="620"/>
      <c r="CU80" s="620"/>
      <c r="CV80" s="621"/>
      <c r="CW80" s="619"/>
      <c r="CX80" s="620"/>
      <c r="CY80" s="620"/>
      <c r="CZ80" s="620"/>
      <c r="DA80" s="621"/>
      <c r="DB80" s="619"/>
      <c r="DC80" s="620"/>
      <c r="DD80" s="620"/>
      <c r="DE80" s="620"/>
      <c r="DF80" s="621"/>
      <c r="DG80" s="619"/>
      <c r="DH80" s="620"/>
      <c r="DI80" s="620"/>
      <c r="DJ80" s="620"/>
      <c r="DK80" s="621"/>
      <c r="DL80" s="619"/>
      <c r="DM80" s="620"/>
      <c r="DN80" s="620"/>
      <c r="DO80" s="620"/>
      <c r="DP80" s="621"/>
      <c r="DQ80" s="619"/>
      <c r="DR80" s="620"/>
      <c r="DS80" s="620"/>
      <c r="DT80" s="620"/>
      <c r="DU80" s="621"/>
      <c r="DV80" s="616"/>
      <c r="DW80" s="617"/>
      <c r="DX80" s="617"/>
      <c r="DY80" s="617"/>
      <c r="DZ80" s="622"/>
      <c r="EA80" s="467"/>
    </row>
    <row r="81" spans="1:131" ht="26.25" customHeight="1" x14ac:dyDescent="0.15">
      <c r="A81" s="523">
        <v>14</v>
      </c>
      <c r="B81" s="633"/>
      <c r="C81" s="634"/>
      <c r="D81" s="634"/>
      <c r="E81" s="634"/>
      <c r="F81" s="634"/>
      <c r="G81" s="634"/>
      <c r="H81" s="634"/>
      <c r="I81" s="634"/>
      <c r="J81" s="634"/>
      <c r="K81" s="634"/>
      <c r="L81" s="634"/>
      <c r="M81" s="634"/>
      <c r="N81" s="634"/>
      <c r="O81" s="634"/>
      <c r="P81" s="635"/>
      <c r="Q81" s="636"/>
      <c r="R81" s="590"/>
      <c r="S81" s="590"/>
      <c r="T81" s="590"/>
      <c r="U81" s="590"/>
      <c r="V81" s="590"/>
      <c r="W81" s="590"/>
      <c r="X81" s="590"/>
      <c r="Y81" s="590"/>
      <c r="Z81" s="590"/>
      <c r="AA81" s="590"/>
      <c r="AB81" s="590"/>
      <c r="AC81" s="590"/>
      <c r="AD81" s="590"/>
      <c r="AE81" s="590"/>
      <c r="AF81" s="590"/>
      <c r="AG81" s="590"/>
      <c r="AH81" s="590"/>
      <c r="AI81" s="590"/>
      <c r="AJ81" s="590"/>
      <c r="AK81" s="590"/>
      <c r="AL81" s="590"/>
      <c r="AM81" s="590"/>
      <c r="AN81" s="590"/>
      <c r="AO81" s="590"/>
      <c r="AP81" s="590"/>
      <c r="AQ81" s="590"/>
      <c r="AR81" s="590"/>
      <c r="AS81" s="590"/>
      <c r="AT81" s="590"/>
      <c r="AU81" s="590"/>
      <c r="AV81" s="590"/>
      <c r="AW81" s="590"/>
      <c r="AX81" s="590"/>
      <c r="AY81" s="590"/>
      <c r="AZ81" s="592"/>
      <c r="BA81" s="592"/>
      <c r="BB81" s="592"/>
      <c r="BC81" s="592"/>
      <c r="BD81" s="593"/>
      <c r="BE81" s="571"/>
      <c r="BF81" s="571"/>
      <c r="BG81" s="571"/>
      <c r="BH81" s="571"/>
      <c r="BI81" s="571"/>
      <c r="BJ81" s="571"/>
      <c r="BK81" s="571"/>
      <c r="BL81" s="571"/>
      <c r="BM81" s="571"/>
      <c r="BN81" s="571"/>
      <c r="BO81" s="571"/>
      <c r="BP81" s="571"/>
      <c r="BQ81" s="523">
        <v>75</v>
      </c>
      <c r="BR81" s="615"/>
      <c r="BS81" s="616"/>
      <c r="BT81" s="617"/>
      <c r="BU81" s="617"/>
      <c r="BV81" s="617"/>
      <c r="BW81" s="617"/>
      <c r="BX81" s="617"/>
      <c r="BY81" s="617"/>
      <c r="BZ81" s="617"/>
      <c r="CA81" s="617"/>
      <c r="CB81" s="617"/>
      <c r="CC81" s="617"/>
      <c r="CD81" s="617"/>
      <c r="CE81" s="617"/>
      <c r="CF81" s="617"/>
      <c r="CG81" s="618"/>
      <c r="CH81" s="619"/>
      <c r="CI81" s="620"/>
      <c r="CJ81" s="620"/>
      <c r="CK81" s="620"/>
      <c r="CL81" s="621"/>
      <c r="CM81" s="619"/>
      <c r="CN81" s="620"/>
      <c r="CO81" s="620"/>
      <c r="CP81" s="620"/>
      <c r="CQ81" s="621"/>
      <c r="CR81" s="619"/>
      <c r="CS81" s="620"/>
      <c r="CT81" s="620"/>
      <c r="CU81" s="620"/>
      <c r="CV81" s="621"/>
      <c r="CW81" s="619"/>
      <c r="CX81" s="620"/>
      <c r="CY81" s="620"/>
      <c r="CZ81" s="620"/>
      <c r="DA81" s="621"/>
      <c r="DB81" s="619"/>
      <c r="DC81" s="620"/>
      <c r="DD81" s="620"/>
      <c r="DE81" s="620"/>
      <c r="DF81" s="621"/>
      <c r="DG81" s="619"/>
      <c r="DH81" s="620"/>
      <c r="DI81" s="620"/>
      <c r="DJ81" s="620"/>
      <c r="DK81" s="621"/>
      <c r="DL81" s="619"/>
      <c r="DM81" s="620"/>
      <c r="DN81" s="620"/>
      <c r="DO81" s="620"/>
      <c r="DP81" s="621"/>
      <c r="DQ81" s="619"/>
      <c r="DR81" s="620"/>
      <c r="DS81" s="620"/>
      <c r="DT81" s="620"/>
      <c r="DU81" s="621"/>
      <c r="DV81" s="616"/>
      <c r="DW81" s="617"/>
      <c r="DX81" s="617"/>
      <c r="DY81" s="617"/>
      <c r="DZ81" s="622"/>
      <c r="EA81" s="467"/>
    </row>
    <row r="82" spans="1:131" ht="26.25" customHeight="1" x14ac:dyDescent="0.15">
      <c r="A82" s="523">
        <v>15</v>
      </c>
      <c r="B82" s="633"/>
      <c r="C82" s="634"/>
      <c r="D82" s="634"/>
      <c r="E82" s="634"/>
      <c r="F82" s="634"/>
      <c r="G82" s="634"/>
      <c r="H82" s="634"/>
      <c r="I82" s="634"/>
      <c r="J82" s="634"/>
      <c r="K82" s="634"/>
      <c r="L82" s="634"/>
      <c r="M82" s="634"/>
      <c r="N82" s="634"/>
      <c r="O82" s="634"/>
      <c r="P82" s="635"/>
      <c r="Q82" s="636"/>
      <c r="R82" s="590"/>
      <c r="S82" s="590"/>
      <c r="T82" s="590"/>
      <c r="U82" s="590"/>
      <c r="V82" s="590"/>
      <c r="W82" s="590"/>
      <c r="X82" s="590"/>
      <c r="Y82" s="590"/>
      <c r="Z82" s="590"/>
      <c r="AA82" s="590"/>
      <c r="AB82" s="590"/>
      <c r="AC82" s="590"/>
      <c r="AD82" s="590"/>
      <c r="AE82" s="590"/>
      <c r="AF82" s="590"/>
      <c r="AG82" s="590"/>
      <c r="AH82" s="590"/>
      <c r="AI82" s="590"/>
      <c r="AJ82" s="590"/>
      <c r="AK82" s="590"/>
      <c r="AL82" s="590"/>
      <c r="AM82" s="590"/>
      <c r="AN82" s="590"/>
      <c r="AO82" s="590"/>
      <c r="AP82" s="590"/>
      <c r="AQ82" s="590"/>
      <c r="AR82" s="590"/>
      <c r="AS82" s="590"/>
      <c r="AT82" s="590"/>
      <c r="AU82" s="590"/>
      <c r="AV82" s="590"/>
      <c r="AW82" s="590"/>
      <c r="AX82" s="590"/>
      <c r="AY82" s="590"/>
      <c r="AZ82" s="592"/>
      <c r="BA82" s="592"/>
      <c r="BB82" s="592"/>
      <c r="BC82" s="592"/>
      <c r="BD82" s="593"/>
      <c r="BE82" s="571"/>
      <c r="BF82" s="571"/>
      <c r="BG82" s="571"/>
      <c r="BH82" s="571"/>
      <c r="BI82" s="571"/>
      <c r="BJ82" s="571"/>
      <c r="BK82" s="571"/>
      <c r="BL82" s="571"/>
      <c r="BM82" s="571"/>
      <c r="BN82" s="571"/>
      <c r="BO82" s="571"/>
      <c r="BP82" s="571"/>
      <c r="BQ82" s="523">
        <v>76</v>
      </c>
      <c r="BR82" s="615"/>
      <c r="BS82" s="616"/>
      <c r="BT82" s="617"/>
      <c r="BU82" s="617"/>
      <c r="BV82" s="617"/>
      <c r="BW82" s="617"/>
      <c r="BX82" s="617"/>
      <c r="BY82" s="617"/>
      <c r="BZ82" s="617"/>
      <c r="CA82" s="617"/>
      <c r="CB82" s="617"/>
      <c r="CC82" s="617"/>
      <c r="CD82" s="617"/>
      <c r="CE82" s="617"/>
      <c r="CF82" s="617"/>
      <c r="CG82" s="618"/>
      <c r="CH82" s="619"/>
      <c r="CI82" s="620"/>
      <c r="CJ82" s="620"/>
      <c r="CK82" s="620"/>
      <c r="CL82" s="621"/>
      <c r="CM82" s="619"/>
      <c r="CN82" s="620"/>
      <c r="CO82" s="620"/>
      <c r="CP82" s="620"/>
      <c r="CQ82" s="621"/>
      <c r="CR82" s="619"/>
      <c r="CS82" s="620"/>
      <c r="CT82" s="620"/>
      <c r="CU82" s="620"/>
      <c r="CV82" s="621"/>
      <c r="CW82" s="619"/>
      <c r="CX82" s="620"/>
      <c r="CY82" s="620"/>
      <c r="CZ82" s="620"/>
      <c r="DA82" s="621"/>
      <c r="DB82" s="619"/>
      <c r="DC82" s="620"/>
      <c r="DD82" s="620"/>
      <c r="DE82" s="620"/>
      <c r="DF82" s="621"/>
      <c r="DG82" s="619"/>
      <c r="DH82" s="620"/>
      <c r="DI82" s="620"/>
      <c r="DJ82" s="620"/>
      <c r="DK82" s="621"/>
      <c r="DL82" s="619"/>
      <c r="DM82" s="620"/>
      <c r="DN82" s="620"/>
      <c r="DO82" s="620"/>
      <c r="DP82" s="621"/>
      <c r="DQ82" s="619"/>
      <c r="DR82" s="620"/>
      <c r="DS82" s="620"/>
      <c r="DT82" s="620"/>
      <c r="DU82" s="621"/>
      <c r="DV82" s="616"/>
      <c r="DW82" s="617"/>
      <c r="DX82" s="617"/>
      <c r="DY82" s="617"/>
      <c r="DZ82" s="622"/>
      <c r="EA82" s="467"/>
    </row>
    <row r="83" spans="1:131" ht="26.25" customHeight="1" x14ac:dyDescent="0.15">
      <c r="A83" s="523">
        <v>16</v>
      </c>
      <c r="B83" s="633"/>
      <c r="C83" s="634"/>
      <c r="D83" s="634"/>
      <c r="E83" s="634"/>
      <c r="F83" s="634"/>
      <c r="G83" s="634"/>
      <c r="H83" s="634"/>
      <c r="I83" s="634"/>
      <c r="J83" s="634"/>
      <c r="K83" s="634"/>
      <c r="L83" s="634"/>
      <c r="M83" s="634"/>
      <c r="N83" s="634"/>
      <c r="O83" s="634"/>
      <c r="P83" s="635"/>
      <c r="Q83" s="636"/>
      <c r="R83" s="590"/>
      <c r="S83" s="590"/>
      <c r="T83" s="590"/>
      <c r="U83" s="590"/>
      <c r="V83" s="590"/>
      <c r="W83" s="590"/>
      <c r="X83" s="590"/>
      <c r="Y83" s="590"/>
      <c r="Z83" s="590"/>
      <c r="AA83" s="590"/>
      <c r="AB83" s="590"/>
      <c r="AC83" s="590"/>
      <c r="AD83" s="590"/>
      <c r="AE83" s="590"/>
      <c r="AF83" s="590"/>
      <c r="AG83" s="590"/>
      <c r="AH83" s="590"/>
      <c r="AI83" s="590"/>
      <c r="AJ83" s="590"/>
      <c r="AK83" s="590"/>
      <c r="AL83" s="590"/>
      <c r="AM83" s="590"/>
      <c r="AN83" s="590"/>
      <c r="AO83" s="590"/>
      <c r="AP83" s="590"/>
      <c r="AQ83" s="590"/>
      <c r="AR83" s="590"/>
      <c r="AS83" s="590"/>
      <c r="AT83" s="590"/>
      <c r="AU83" s="590"/>
      <c r="AV83" s="590"/>
      <c r="AW83" s="590"/>
      <c r="AX83" s="590"/>
      <c r="AY83" s="590"/>
      <c r="AZ83" s="592"/>
      <c r="BA83" s="592"/>
      <c r="BB83" s="592"/>
      <c r="BC83" s="592"/>
      <c r="BD83" s="593"/>
      <c r="BE83" s="571"/>
      <c r="BF83" s="571"/>
      <c r="BG83" s="571"/>
      <c r="BH83" s="571"/>
      <c r="BI83" s="571"/>
      <c r="BJ83" s="571"/>
      <c r="BK83" s="571"/>
      <c r="BL83" s="571"/>
      <c r="BM83" s="571"/>
      <c r="BN83" s="571"/>
      <c r="BO83" s="571"/>
      <c r="BP83" s="571"/>
      <c r="BQ83" s="523">
        <v>77</v>
      </c>
      <c r="BR83" s="615"/>
      <c r="BS83" s="616"/>
      <c r="BT83" s="617"/>
      <c r="BU83" s="617"/>
      <c r="BV83" s="617"/>
      <c r="BW83" s="617"/>
      <c r="BX83" s="617"/>
      <c r="BY83" s="617"/>
      <c r="BZ83" s="617"/>
      <c r="CA83" s="617"/>
      <c r="CB83" s="617"/>
      <c r="CC83" s="617"/>
      <c r="CD83" s="617"/>
      <c r="CE83" s="617"/>
      <c r="CF83" s="617"/>
      <c r="CG83" s="618"/>
      <c r="CH83" s="619"/>
      <c r="CI83" s="620"/>
      <c r="CJ83" s="620"/>
      <c r="CK83" s="620"/>
      <c r="CL83" s="621"/>
      <c r="CM83" s="619"/>
      <c r="CN83" s="620"/>
      <c r="CO83" s="620"/>
      <c r="CP83" s="620"/>
      <c r="CQ83" s="621"/>
      <c r="CR83" s="619"/>
      <c r="CS83" s="620"/>
      <c r="CT83" s="620"/>
      <c r="CU83" s="620"/>
      <c r="CV83" s="621"/>
      <c r="CW83" s="619"/>
      <c r="CX83" s="620"/>
      <c r="CY83" s="620"/>
      <c r="CZ83" s="620"/>
      <c r="DA83" s="621"/>
      <c r="DB83" s="619"/>
      <c r="DC83" s="620"/>
      <c r="DD83" s="620"/>
      <c r="DE83" s="620"/>
      <c r="DF83" s="621"/>
      <c r="DG83" s="619"/>
      <c r="DH83" s="620"/>
      <c r="DI83" s="620"/>
      <c r="DJ83" s="620"/>
      <c r="DK83" s="621"/>
      <c r="DL83" s="619"/>
      <c r="DM83" s="620"/>
      <c r="DN83" s="620"/>
      <c r="DO83" s="620"/>
      <c r="DP83" s="621"/>
      <c r="DQ83" s="619"/>
      <c r="DR83" s="620"/>
      <c r="DS83" s="620"/>
      <c r="DT83" s="620"/>
      <c r="DU83" s="621"/>
      <c r="DV83" s="616"/>
      <c r="DW83" s="617"/>
      <c r="DX83" s="617"/>
      <c r="DY83" s="617"/>
      <c r="DZ83" s="622"/>
      <c r="EA83" s="467"/>
    </row>
    <row r="84" spans="1:131" ht="26.25" customHeight="1" x14ac:dyDescent="0.15">
      <c r="A84" s="523">
        <v>17</v>
      </c>
      <c r="B84" s="633"/>
      <c r="C84" s="634"/>
      <c r="D84" s="634"/>
      <c r="E84" s="634"/>
      <c r="F84" s="634"/>
      <c r="G84" s="634"/>
      <c r="H84" s="634"/>
      <c r="I84" s="634"/>
      <c r="J84" s="634"/>
      <c r="K84" s="634"/>
      <c r="L84" s="634"/>
      <c r="M84" s="634"/>
      <c r="N84" s="634"/>
      <c r="O84" s="634"/>
      <c r="P84" s="635"/>
      <c r="Q84" s="636"/>
      <c r="R84" s="590"/>
      <c r="S84" s="590"/>
      <c r="T84" s="590"/>
      <c r="U84" s="590"/>
      <c r="V84" s="590"/>
      <c r="W84" s="590"/>
      <c r="X84" s="590"/>
      <c r="Y84" s="590"/>
      <c r="Z84" s="590"/>
      <c r="AA84" s="590"/>
      <c r="AB84" s="590"/>
      <c r="AC84" s="590"/>
      <c r="AD84" s="590"/>
      <c r="AE84" s="590"/>
      <c r="AF84" s="590"/>
      <c r="AG84" s="590"/>
      <c r="AH84" s="590"/>
      <c r="AI84" s="590"/>
      <c r="AJ84" s="590"/>
      <c r="AK84" s="590"/>
      <c r="AL84" s="590"/>
      <c r="AM84" s="590"/>
      <c r="AN84" s="590"/>
      <c r="AO84" s="590"/>
      <c r="AP84" s="590"/>
      <c r="AQ84" s="590"/>
      <c r="AR84" s="590"/>
      <c r="AS84" s="590"/>
      <c r="AT84" s="590"/>
      <c r="AU84" s="590"/>
      <c r="AV84" s="590"/>
      <c r="AW84" s="590"/>
      <c r="AX84" s="590"/>
      <c r="AY84" s="590"/>
      <c r="AZ84" s="592"/>
      <c r="BA84" s="592"/>
      <c r="BB84" s="592"/>
      <c r="BC84" s="592"/>
      <c r="BD84" s="593"/>
      <c r="BE84" s="571"/>
      <c r="BF84" s="571"/>
      <c r="BG84" s="571"/>
      <c r="BH84" s="571"/>
      <c r="BI84" s="571"/>
      <c r="BJ84" s="571"/>
      <c r="BK84" s="571"/>
      <c r="BL84" s="571"/>
      <c r="BM84" s="571"/>
      <c r="BN84" s="571"/>
      <c r="BO84" s="571"/>
      <c r="BP84" s="571"/>
      <c r="BQ84" s="523">
        <v>78</v>
      </c>
      <c r="BR84" s="615"/>
      <c r="BS84" s="616"/>
      <c r="BT84" s="617"/>
      <c r="BU84" s="617"/>
      <c r="BV84" s="617"/>
      <c r="BW84" s="617"/>
      <c r="BX84" s="617"/>
      <c r="BY84" s="617"/>
      <c r="BZ84" s="617"/>
      <c r="CA84" s="617"/>
      <c r="CB84" s="617"/>
      <c r="CC84" s="617"/>
      <c r="CD84" s="617"/>
      <c r="CE84" s="617"/>
      <c r="CF84" s="617"/>
      <c r="CG84" s="618"/>
      <c r="CH84" s="619"/>
      <c r="CI84" s="620"/>
      <c r="CJ84" s="620"/>
      <c r="CK84" s="620"/>
      <c r="CL84" s="621"/>
      <c r="CM84" s="619"/>
      <c r="CN84" s="620"/>
      <c r="CO84" s="620"/>
      <c r="CP84" s="620"/>
      <c r="CQ84" s="621"/>
      <c r="CR84" s="619"/>
      <c r="CS84" s="620"/>
      <c r="CT84" s="620"/>
      <c r="CU84" s="620"/>
      <c r="CV84" s="621"/>
      <c r="CW84" s="619"/>
      <c r="CX84" s="620"/>
      <c r="CY84" s="620"/>
      <c r="CZ84" s="620"/>
      <c r="DA84" s="621"/>
      <c r="DB84" s="619"/>
      <c r="DC84" s="620"/>
      <c r="DD84" s="620"/>
      <c r="DE84" s="620"/>
      <c r="DF84" s="621"/>
      <c r="DG84" s="619"/>
      <c r="DH84" s="620"/>
      <c r="DI84" s="620"/>
      <c r="DJ84" s="620"/>
      <c r="DK84" s="621"/>
      <c r="DL84" s="619"/>
      <c r="DM84" s="620"/>
      <c r="DN84" s="620"/>
      <c r="DO84" s="620"/>
      <c r="DP84" s="621"/>
      <c r="DQ84" s="619"/>
      <c r="DR84" s="620"/>
      <c r="DS84" s="620"/>
      <c r="DT84" s="620"/>
      <c r="DU84" s="621"/>
      <c r="DV84" s="616"/>
      <c r="DW84" s="617"/>
      <c r="DX84" s="617"/>
      <c r="DY84" s="617"/>
      <c r="DZ84" s="622"/>
      <c r="EA84" s="467"/>
    </row>
    <row r="85" spans="1:131" ht="26.25" customHeight="1" x14ac:dyDescent="0.15">
      <c r="A85" s="523">
        <v>18</v>
      </c>
      <c r="B85" s="633"/>
      <c r="C85" s="634"/>
      <c r="D85" s="634"/>
      <c r="E85" s="634"/>
      <c r="F85" s="634"/>
      <c r="G85" s="634"/>
      <c r="H85" s="634"/>
      <c r="I85" s="634"/>
      <c r="J85" s="634"/>
      <c r="K85" s="634"/>
      <c r="L85" s="634"/>
      <c r="M85" s="634"/>
      <c r="N85" s="634"/>
      <c r="O85" s="634"/>
      <c r="P85" s="635"/>
      <c r="Q85" s="636"/>
      <c r="R85" s="590"/>
      <c r="S85" s="590"/>
      <c r="T85" s="590"/>
      <c r="U85" s="590"/>
      <c r="V85" s="590"/>
      <c r="W85" s="590"/>
      <c r="X85" s="590"/>
      <c r="Y85" s="590"/>
      <c r="Z85" s="590"/>
      <c r="AA85" s="590"/>
      <c r="AB85" s="590"/>
      <c r="AC85" s="590"/>
      <c r="AD85" s="590"/>
      <c r="AE85" s="590"/>
      <c r="AF85" s="590"/>
      <c r="AG85" s="590"/>
      <c r="AH85" s="590"/>
      <c r="AI85" s="590"/>
      <c r="AJ85" s="590"/>
      <c r="AK85" s="590"/>
      <c r="AL85" s="590"/>
      <c r="AM85" s="590"/>
      <c r="AN85" s="590"/>
      <c r="AO85" s="590"/>
      <c r="AP85" s="590"/>
      <c r="AQ85" s="590"/>
      <c r="AR85" s="590"/>
      <c r="AS85" s="590"/>
      <c r="AT85" s="590"/>
      <c r="AU85" s="590"/>
      <c r="AV85" s="590"/>
      <c r="AW85" s="590"/>
      <c r="AX85" s="590"/>
      <c r="AY85" s="590"/>
      <c r="AZ85" s="592"/>
      <c r="BA85" s="592"/>
      <c r="BB85" s="592"/>
      <c r="BC85" s="592"/>
      <c r="BD85" s="593"/>
      <c r="BE85" s="571"/>
      <c r="BF85" s="571"/>
      <c r="BG85" s="571"/>
      <c r="BH85" s="571"/>
      <c r="BI85" s="571"/>
      <c r="BJ85" s="571"/>
      <c r="BK85" s="571"/>
      <c r="BL85" s="571"/>
      <c r="BM85" s="571"/>
      <c r="BN85" s="571"/>
      <c r="BO85" s="571"/>
      <c r="BP85" s="571"/>
      <c r="BQ85" s="523">
        <v>79</v>
      </c>
      <c r="BR85" s="615"/>
      <c r="BS85" s="616"/>
      <c r="BT85" s="617"/>
      <c r="BU85" s="617"/>
      <c r="BV85" s="617"/>
      <c r="BW85" s="617"/>
      <c r="BX85" s="617"/>
      <c r="BY85" s="617"/>
      <c r="BZ85" s="617"/>
      <c r="CA85" s="617"/>
      <c r="CB85" s="617"/>
      <c r="CC85" s="617"/>
      <c r="CD85" s="617"/>
      <c r="CE85" s="617"/>
      <c r="CF85" s="617"/>
      <c r="CG85" s="618"/>
      <c r="CH85" s="619"/>
      <c r="CI85" s="620"/>
      <c r="CJ85" s="620"/>
      <c r="CK85" s="620"/>
      <c r="CL85" s="621"/>
      <c r="CM85" s="619"/>
      <c r="CN85" s="620"/>
      <c r="CO85" s="620"/>
      <c r="CP85" s="620"/>
      <c r="CQ85" s="621"/>
      <c r="CR85" s="619"/>
      <c r="CS85" s="620"/>
      <c r="CT85" s="620"/>
      <c r="CU85" s="620"/>
      <c r="CV85" s="621"/>
      <c r="CW85" s="619"/>
      <c r="CX85" s="620"/>
      <c r="CY85" s="620"/>
      <c r="CZ85" s="620"/>
      <c r="DA85" s="621"/>
      <c r="DB85" s="619"/>
      <c r="DC85" s="620"/>
      <c r="DD85" s="620"/>
      <c r="DE85" s="620"/>
      <c r="DF85" s="621"/>
      <c r="DG85" s="619"/>
      <c r="DH85" s="620"/>
      <c r="DI85" s="620"/>
      <c r="DJ85" s="620"/>
      <c r="DK85" s="621"/>
      <c r="DL85" s="619"/>
      <c r="DM85" s="620"/>
      <c r="DN85" s="620"/>
      <c r="DO85" s="620"/>
      <c r="DP85" s="621"/>
      <c r="DQ85" s="619"/>
      <c r="DR85" s="620"/>
      <c r="DS85" s="620"/>
      <c r="DT85" s="620"/>
      <c r="DU85" s="621"/>
      <c r="DV85" s="616"/>
      <c r="DW85" s="617"/>
      <c r="DX85" s="617"/>
      <c r="DY85" s="617"/>
      <c r="DZ85" s="622"/>
      <c r="EA85" s="467"/>
    </row>
    <row r="86" spans="1:131" ht="26.25" customHeight="1" x14ac:dyDescent="0.15">
      <c r="A86" s="523">
        <v>19</v>
      </c>
      <c r="B86" s="633"/>
      <c r="C86" s="634"/>
      <c r="D86" s="634"/>
      <c r="E86" s="634"/>
      <c r="F86" s="634"/>
      <c r="G86" s="634"/>
      <c r="H86" s="634"/>
      <c r="I86" s="634"/>
      <c r="J86" s="634"/>
      <c r="K86" s="634"/>
      <c r="L86" s="634"/>
      <c r="M86" s="634"/>
      <c r="N86" s="634"/>
      <c r="O86" s="634"/>
      <c r="P86" s="635"/>
      <c r="Q86" s="636"/>
      <c r="R86" s="590"/>
      <c r="S86" s="590"/>
      <c r="T86" s="590"/>
      <c r="U86" s="590"/>
      <c r="V86" s="590"/>
      <c r="W86" s="590"/>
      <c r="X86" s="590"/>
      <c r="Y86" s="590"/>
      <c r="Z86" s="590"/>
      <c r="AA86" s="590"/>
      <c r="AB86" s="590"/>
      <c r="AC86" s="590"/>
      <c r="AD86" s="590"/>
      <c r="AE86" s="590"/>
      <c r="AF86" s="590"/>
      <c r="AG86" s="590"/>
      <c r="AH86" s="590"/>
      <c r="AI86" s="590"/>
      <c r="AJ86" s="590"/>
      <c r="AK86" s="590"/>
      <c r="AL86" s="590"/>
      <c r="AM86" s="590"/>
      <c r="AN86" s="590"/>
      <c r="AO86" s="590"/>
      <c r="AP86" s="590"/>
      <c r="AQ86" s="590"/>
      <c r="AR86" s="590"/>
      <c r="AS86" s="590"/>
      <c r="AT86" s="590"/>
      <c r="AU86" s="590"/>
      <c r="AV86" s="590"/>
      <c r="AW86" s="590"/>
      <c r="AX86" s="590"/>
      <c r="AY86" s="590"/>
      <c r="AZ86" s="592"/>
      <c r="BA86" s="592"/>
      <c r="BB86" s="592"/>
      <c r="BC86" s="592"/>
      <c r="BD86" s="593"/>
      <c r="BE86" s="571"/>
      <c r="BF86" s="571"/>
      <c r="BG86" s="571"/>
      <c r="BH86" s="571"/>
      <c r="BI86" s="571"/>
      <c r="BJ86" s="571"/>
      <c r="BK86" s="571"/>
      <c r="BL86" s="571"/>
      <c r="BM86" s="571"/>
      <c r="BN86" s="571"/>
      <c r="BO86" s="571"/>
      <c r="BP86" s="571"/>
      <c r="BQ86" s="523">
        <v>80</v>
      </c>
      <c r="BR86" s="615"/>
      <c r="BS86" s="616"/>
      <c r="BT86" s="617"/>
      <c r="BU86" s="617"/>
      <c r="BV86" s="617"/>
      <c r="BW86" s="617"/>
      <c r="BX86" s="617"/>
      <c r="BY86" s="617"/>
      <c r="BZ86" s="617"/>
      <c r="CA86" s="617"/>
      <c r="CB86" s="617"/>
      <c r="CC86" s="617"/>
      <c r="CD86" s="617"/>
      <c r="CE86" s="617"/>
      <c r="CF86" s="617"/>
      <c r="CG86" s="618"/>
      <c r="CH86" s="619"/>
      <c r="CI86" s="620"/>
      <c r="CJ86" s="620"/>
      <c r="CK86" s="620"/>
      <c r="CL86" s="621"/>
      <c r="CM86" s="619"/>
      <c r="CN86" s="620"/>
      <c r="CO86" s="620"/>
      <c r="CP86" s="620"/>
      <c r="CQ86" s="621"/>
      <c r="CR86" s="619"/>
      <c r="CS86" s="620"/>
      <c r="CT86" s="620"/>
      <c r="CU86" s="620"/>
      <c r="CV86" s="621"/>
      <c r="CW86" s="619"/>
      <c r="CX86" s="620"/>
      <c r="CY86" s="620"/>
      <c r="CZ86" s="620"/>
      <c r="DA86" s="621"/>
      <c r="DB86" s="619"/>
      <c r="DC86" s="620"/>
      <c r="DD86" s="620"/>
      <c r="DE86" s="620"/>
      <c r="DF86" s="621"/>
      <c r="DG86" s="619"/>
      <c r="DH86" s="620"/>
      <c r="DI86" s="620"/>
      <c r="DJ86" s="620"/>
      <c r="DK86" s="621"/>
      <c r="DL86" s="619"/>
      <c r="DM86" s="620"/>
      <c r="DN86" s="620"/>
      <c r="DO86" s="620"/>
      <c r="DP86" s="621"/>
      <c r="DQ86" s="619"/>
      <c r="DR86" s="620"/>
      <c r="DS86" s="620"/>
      <c r="DT86" s="620"/>
      <c r="DU86" s="621"/>
      <c r="DV86" s="616"/>
      <c r="DW86" s="617"/>
      <c r="DX86" s="617"/>
      <c r="DY86" s="617"/>
      <c r="DZ86" s="622"/>
      <c r="EA86" s="467"/>
    </row>
    <row r="87" spans="1:131" ht="26.25" customHeight="1" x14ac:dyDescent="0.15">
      <c r="A87" s="640">
        <v>20</v>
      </c>
      <c r="B87" s="641"/>
      <c r="C87" s="642"/>
      <c r="D87" s="642"/>
      <c r="E87" s="642"/>
      <c r="F87" s="642"/>
      <c r="G87" s="642"/>
      <c r="H87" s="642"/>
      <c r="I87" s="642"/>
      <c r="J87" s="642"/>
      <c r="K87" s="642"/>
      <c r="L87" s="642"/>
      <c r="M87" s="642"/>
      <c r="N87" s="642"/>
      <c r="O87" s="642"/>
      <c r="P87" s="643"/>
      <c r="Q87" s="644"/>
      <c r="R87" s="645"/>
      <c r="S87" s="645"/>
      <c r="T87" s="645"/>
      <c r="U87" s="645"/>
      <c r="V87" s="645"/>
      <c r="W87" s="645"/>
      <c r="X87" s="645"/>
      <c r="Y87" s="645"/>
      <c r="Z87" s="645"/>
      <c r="AA87" s="645"/>
      <c r="AB87" s="645"/>
      <c r="AC87" s="645"/>
      <c r="AD87" s="645"/>
      <c r="AE87" s="645"/>
      <c r="AF87" s="645"/>
      <c r="AG87" s="645"/>
      <c r="AH87" s="645"/>
      <c r="AI87" s="645"/>
      <c r="AJ87" s="645"/>
      <c r="AK87" s="645"/>
      <c r="AL87" s="645"/>
      <c r="AM87" s="645"/>
      <c r="AN87" s="645"/>
      <c r="AO87" s="645"/>
      <c r="AP87" s="645"/>
      <c r="AQ87" s="645"/>
      <c r="AR87" s="645"/>
      <c r="AS87" s="645"/>
      <c r="AT87" s="645"/>
      <c r="AU87" s="645"/>
      <c r="AV87" s="645"/>
      <c r="AW87" s="645"/>
      <c r="AX87" s="645"/>
      <c r="AY87" s="645"/>
      <c r="AZ87" s="646"/>
      <c r="BA87" s="646"/>
      <c r="BB87" s="646"/>
      <c r="BC87" s="646"/>
      <c r="BD87" s="647"/>
      <c r="BE87" s="571"/>
      <c r="BF87" s="571"/>
      <c r="BG87" s="571"/>
      <c r="BH87" s="571"/>
      <c r="BI87" s="571"/>
      <c r="BJ87" s="571"/>
      <c r="BK87" s="571"/>
      <c r="BL87" s="571"/>
      <c r="BM87" s="571"/>
      <c r="BN87" s="571"/>
      <c r="BO87" s="571"/>
      <c r="BP87" s="571"/>
      <c r="BQ87" s="523">
        <v>81</v>
      </c>
      <c r="BR87" s="615"/>
      <c r="BS87" s="616"/>
      <c r="BT87" s="617"/>
      <c r="BU87" s="617"/>
      <c r="BV87" s="617"/>
      <c r="BW87" s="617"/>
      <c r="BX87" s="617"/>
      <c r="BY87" s="617"/>
      <c r="BZ87" s="617"/>
      <c r="CA87" s="617"/>
      <c r="CB87" s="617"/>
      <c r="CC87" s="617"/>
      <c r="CD87" s="617"/>
      <c r="CE87" s="617"/>
      <c r="CF87" s="617"/>
      <c r="CG87" s="618"/>
      <c r="CH87" s="619"/>
      <c r="CI87" s="620"/>
      <c r="CJ87" s="620"/>
      <c r="CK87" s="620"/>
      <c r="CL87" s="621"/>
      <c r="CM87" s="619"/>
      <c r="CN87" s="620"/>
      <c r="CO87" s="620"/>
      <c r="CP87" s="620"/>
      <c r="CQ87" s="621"/>
      <c r="CR87" s="619"/>
      <c r="CS87" s="620"/>
      <c r="CT87" s="620"/>
      <c r="CU87" s="620"/>
      <c r="CV87" s="621"/>
      <c r="CW87" s="619"/>
      <c r="CX87" s="620"/>
      <c r="CY87" s="620"/>
      <c r="CZ87" s="620"/>
      <c r="DA87" s="621"/>
      <c r="DB87" s="619"/>
      <c r="DC87" s="620"/>
      <c r="DD87" s="620"/>
      <c r="DE87" s="620"/>
      <c r="DF87" s="621"/>
      <c r="DG87" s="619"/>
      <c r="DH87" s="620"/>
      <c r="DI87" s="620"/>
      <c r="DJ87" s="620"/>
      <c r="DK87" s="621"/>
      <c r="DL87" s="619"/>
      <c r="DM87" s="620"/>
      <c r="DN87" s="620"/>
      <c r="DO87" s="620"/>
      <c r="DP87" s="621"/>
      <c r="DQ87" s="619"/>
      <c r="DR87" s="620"/>
      <c r="DS87" s="620"/>
      <c r="DT87" s="620"/>
      <c r="DU87" s="621"/>
      <c r="DV87" s="616"/>
      <c r="DW87" s="617"/>
      <c r="DX87" s="617"/>
      <c r="DY87" s="617"/>
      <c r="DZ87" s="622"/>
      <c r="EA87" s="467"/>
    </row>
    <row r="88" spans="1:131" ht="26.25" customHeight="1" thickBot="1" x14ac:dyDescent="0.2">
      <c r="A88" s="554" t="s">
        <v>332</v>
      </c>
      <c r="B88" s="555" t="s">
        <v>360</v>
      </c>
      <c r="C88" s="556"/>
      <c r="D88" s="556"/>
      <c r="E88" s="556"/>
      <c r="F88" s="556"/>
      <c r="G88" s="556"/>
      <c r="H88" s="556"/>
      <c r="I88" s="556"/>
      <c r="J88" s="556"/>
      <c r="K88" s="556"/>
      <c r="L88" s="556"/>
      <c r="M88" s="556"/>
      <c r="N88" s="556"/>
      <c r="O88" s="556"/>
      <c r="P88" s="557"/>
      <c r="Q88" s="600"/>
      <c r="R88" s="601"/>
      <c r="S88" s="601"/>
      <c r="T88" s="601"/>
      <c r="U88" s="601"/>
      <c r="V88" s="601"/>
      <c r="W88" s="601"/>
      <c r="X88" s="601"/>
      <c r="Y88" s="601"/>
      <c r="Z88" s="601"/>
      <c r="AA88" s="601"/>
      <c r="AB88" s="601"/>
      <c r="AC88" s="601"/>
      <c r="AD88" s="601"/>
      <c r="AE88" s="601"/>
      <c r="AF88" s="604">
        <v>68</v>
      </c>
      <c r="AG88" s="604"/>
      <c r="AH88" s="604"/>
      <c r="AI88" s="604"/>
      <c r="AJ88" s="604"/>
      <c r="AK88" s="601"/>
      <c r="AL88" s="601"/>
      <c r="AM88" s="601"/>
      <c r="AN88" s="601"/>
      <c r="AO88" s="601"/>
      <c r="AP88" s="604" t="s">
        <v>324</v>
      </c>
      <c r="AQ88" s="604"/>
      <c r="AR88" s="604"/>
      <c r="AS88" s="604"/>
      <c r="AT88" s="604"/>
      <c r="AU88" s="604" t="s">
        <v>324</v>
      </c>
      <c r="AV88" s="604"/>
      <c r="AW88" s="604"/>
      <c r="AX88" s="604"/>
      <c r="AY88" s="604"/>
      <c r="AZ88" s="608"/>
      <c r="BA88" s="608"/>
      <c r="BB88" s="608"/>
      <c r="BC88" s="608"/>
      <c r="BD88" s="609"/>
      <c r="BE88" s="571"/>
      <c r="BF88" s="571"/>
      <c r="BG88" s="571"/>
      <c r="BH88" s="571"/>
      <c r="BI88" s="571"/>
      <c r="BJ88" s="571"/>
      <c r="BK88" s="571"/>
      <c r="BL88" s="571"/>
      <c r="BM88" s="571"/>
      <c r="BN88" s="571"/>
      <c r="BO88" s="571"/>
      <c r="BP88" s="571"/>
      <c r="BQ88" s="523">
        <v>82</v>
      </c>
      <c r="BR88" s="615"/>
      <c r="BS88" s="616"/>
      <c r="BT88" s="617"/>
      <c r="BU88" s="617"/>
      <c r="BV88" s="617"/>
      <c r="BW88" s="617"/>
      <c r="BX88" s="617"/>
      <c r="BY88" s="617"/>
      <c r="BZ88" s="617"/>
      <c r="CA88" s="617"/>
      <c r="CB88" s="617"/>
      <c r="CC88" s="617"/>
      <c r="CD88" s="617"/>
      <c r="CE88" s="617"/>
      <c r="CF88" s="617"/>
      <c r="CG88" s="618"/>
      <c r="CH88" s="619"/>
      <c r="CI88" s="620"/>
      <c r="CJ88" s="620"/>
      <c r="CK88" s="620"/>
      <c r="CL88" s="621"/>
      <c r="CM88" s="619"/>
      <c r="CN88" s="620"/>
      <c r="CO88" s="620"/>
      <c r="CP88" s="620"/>
      <c r="CQ88" s="621"/>
      <c r="CR88" s="619"/>
      <c r="CS88" s="620"/>
      <c r="CT88" s="620"/>
      <c r="CU88" s="620"/>
      <c r="CV88" s="621"/>
      <c r="CW88" s="619"/>
      <c r="CX88" s="620"/>
      <c r="CY88" s="620"/>
      <c r="CZ88" s="620"/>
      <c r="DA88" s="621"/>
      <c r="DB88" s="619"/>
      <c r="DC88" s="620"/>
      <c r="DD88" s="620"/>
      <c r="DE88" s="620"/>
      <c r="DF88" s="621"/>
      <c r="DG88" s="619"/>
      <c r="DH88" s="620"/>
      <c r="DI88" s="620"/>
      <c r="DJ88" s="620"/>
      <c r="DK88" s="621"/>
      <c r="DL88" s="619"/>
      <c r="DM88" s="620"/>
      <c r="DN88" s="620"/>
      <c r="DO88" s="620"/>
      <c r="DP88" s="621"/>
      <c r="DQ88" s="619"/>
      <c r="DR88" s="620"/>
      <c r="DS88" s="620"/>
      <c r="DT88" s="620"/>
      <c r="DU88" s="621"/>
      <c r="DV88" s="616"/>
      <c r="DW88" s="617"/>
      <c r="DX88" s="617"/>
      <c r="DY88" s="617"/>
      <c r="DZ88" s="622"/>
      <c r="EA88" s="467"/>
    </row>
    <row r="89" spans="1:131" ht="26.25" hidden="1" customHeight="1" x14ac:dyDescent="0.15">
      <c r="A89" s="648"/>
      <c r="B89" s="649"/>
      <c r="C89" s="649"/>
      <c r="D89" s="649"/>
      <c r="E89" s="649"/>
      <c r="F89" s="649"/>
      <c r="G89" s="649"/>
      <c r="H89" s="649"/>
      <c r="I89" s="649"/>
      <c r="J89" s="649"/>
      <c r="K89" s="649"/>
      <c r="L89" s="649"/>
      <c r="M89" s="649"/>
      <c r="N89" s="649"/>
      <c r="O89" s="649"/>
      <c r="P89" s="649"/>
      <c r="Q89" s="650"/>
      <c r="R89" s="650"/>
      <c r="S89" s="650"/>
      <c r="T89" s="650"/>
      <c r="U89" s="650"/>
      <c r="V89" s="650"/>
      <c r="W89" s="650"/>
      <c r="X89" s="650"/>
      <c r="Y89" s="650"/>
      <c r="Z89" s="650"/>
      <c r="AA89" s="650"/>
      <c r="AB89" s="650"/>
      <c r="AC89" s="650"/>
      <c r="AD89" s="650"/>
      <c r="AE89" s="650"/>
      <c r="AF89" s="650"/>
      <c r="AG89" s="650"/>
      <c r="AH89" s="650"/>
      <c r="AI89" s="650"/>
      <c r="AJ89" s="650"/>
      <c r="AK89" s="650"/>
      <c r="AL89" s="650"/>
      <c r="AM89" s="650"/>
      <c r="AN89" s="650"/>
      <c r="AO89" s="650"/>
      <c r="AP89" s="650"/>
      <c r="AQ89" s="650"/>
      <c r="AR89" s="650"/>
      <c r="AS89" s="650"/>
      <c r="AT89" s="650"/>
      <c r="AU89" s="650"/>
      <c r="AV89" s="650"/>
      <c r="AW89" s="650"/>
      <c r="AX89" s="650"/>
      <c r="AY89" s="650"/>
      <c r="AZ89" s="651"/>
      <c r="BA89" s="651"/>
      <c r="BB89" s="651"/>
      <c r="BC89" s="651"/>
      <c r="BD89" s="651"/>
      <c r="BE89" s="571"/>
      <c r="BF89" s="571"/>
      <c r="BG89" s="571"/>
      <c r="BH89" s="571"/>
      <c r="BI89" s="571"/>
      <c r="BJ89" s="571"/>
      <c r="BK89" s="571"/>
      <c r="BL89" s="571"/>
      <c r="BM89" s="571"/>
      <c r="BN89" s="571"/>
      <c r="BO89" s="571"/>
      <c r="BP89" s="571"/>
      <c r="BQ89" s="523">
        <v>83</v>
      </c>
      <c r="BR89" s="615"/>
      <c r="BS89" s="616"/>
      <c r="BT89" s="617"/>
      <c r="BU89" s="617"/>
      <c r="BV89" s="617"/>
      <c r="BW89" s="617"/>
      <c r="BX89" s="617"/>
      <c r="BY89" s="617"/>
      <c r="BZ89" s="617"/>
      <c r="CA89" s="617"/>
      <c r="CB89" s="617"/>
      <c r="CC89" s="617"/>
      <c r="CD89" s="617"/>
      <c r="CE89" s="617"/>
      <c r="CF89" s="617"/>
      <c r="CG89" s="618"/>
      <c r="CH89" s="619"/>
      <c r="CI89" s="620"/>
      <c r="CJ89" s="620"/>
      <c r="CK89" s="620"/>
      <c r="CL89" s="621"/>
      <c r="CM89" s="619"/>
      <c r="CN89" s="620"/>
      <c r="CO89" s="620"/>
      <c r="CP89" s="620"/>
      <c r="CQ89" s="621"/>
      <c r="CR89" s="619"/>
      <c r="CS89" s="620"/>
      <c r="CT89" s="620"/>
      <c r="CU89" s="620"/>
      <c r="CV89" s="621"/>
      <c r="CW89" s="619"/>
      <c r="CX89" s="620"/>
      <c r="CY89" s="620"/>
      <c r="CZ89" s="620"/>
      <c r="DA89" s="621"/>
      <c r="DB89" s="619"/>
      <c r="DC89" s="620"/>
      <c r="DD89" s="620"/>
      <c r="DE89" s="620"/>
      <c r="DF89" s="621"/>
      <c r="DG89" s="619"/>
      <c r="DH89" s="620"/>
      <c r="DI89" s="620"/>
      <c r="DJ89" s="620"/>
      <c r="DK89" s="621"/>
      <c r="DL89" s="619"/>
      <c r="DM89" s="620"/>
      <c r="DN89" s="620"/>
      <c r="DO89" s="620"/>
      <c r="DP89" s="621"/>
      <c r="DQ89" s="619"/>
      <c r="DR89" s="620"/>
      <c r="DS89" s="620"/>
      <c r="DT89" s="620"/>
      <c r="DU89" s="621"/>
      <c r="DV89" s="616"/>
      <c r="DW89" s="617"/>
      <c r="DX89" s="617"/>
      <c r="DY89" s="617"/>
      <c r="DZ89" s="622"/>
      <c r="EA89" s="467"/>
    </row>
    <row r="90" spans="1:131" ht="26.25" hidden="1" customHeight="1" x14ac:dyDescent="0.15">
      <c r="A90" s="648"/>
      <c r="B90" s="649"/>
      <c r="C90" s="649"/>
      <c r="D90" s="649"/>
      <c r="E90" s="649"/>
      <c r="F90" s="649"/>
      <c r="G90" s="649"/>
      <c r="H90" s="649"/>
      <c r="I90" s="649"/>
      <c r="J90" s="649"/>
      <c r="K90" s="649"/>
      <c r="L90" s="649"/>
      <c r="M90" s="649"/>
      <c r="N90" s="649"/>
      <c r="O90" s="649"/>
      <c r="P90" s="649"/>
      <c r="Q90" s="650"/>
      <c r="R90" s="650"/>
      <c r="S90" s="650"/>
      <c r="T90" s="650"/>
      <c r="U90" s="650"/>
      <c r="V90" s="650"/>
      <c r="W90" s="650"/>
      <c r="X90" s="650"/>
      <c r="Y90" s="650"/>
      <c r="Z90" s="650"/>
      <c r="AA90" s="650"/>
      <c r="AB90" s="650"/>
      <c r="AC90" s="650"/>
      <c r="AD90" s="650"/>
      <c r="AE90" s="650"/>
      <c r="AF90" s="650"/>
      <c r="AG90" s="650"/>
      <c r="AH90" s="650"/>
      <c r="AI90" s="650"/>
      <c r="AJ90" s="650"/>
      <c r="AK90" s="650"/>
      <c r="AL90" s="650"/>
      <c r="AM90" s="650"/>
      <c r="AN90" s="650"/>
      <c r="AO90" s="650"/>
      <c r="AP90" s="650"/>
      <c r="AQ90" s="650"/>
      <c r="AR90" s="650"/>
      <c r="AS90" s="650"/>
      <c r="AT90" s="650"/>
      <c r="AU90" s="650"/>
      <c r="AV90" s="650"/>
      <c r="AW90" s="650"/>
      <c r="AX90" s="650"/>
      <c r="AY90" s="650"/>
      <c r="AZ90" s="651"/>
      <c r="BA90" s="651"/>
      <c r="BB90" s="651"/>
      <c r="BC90" s="651"/>
      <c r="BD90" s="651"/>
      <c r="BE90" s="571"/>
      <c r="BF90" s="571"/>
      <c r="BG90" s="571"/>
      <c r="BH90" s="571"/>
      <c r="BI90" s="571"/>
      <c r="BJ90" s="571"/>
      <c r="BK90" s="571"/>
      <c r="BL90" s="571"/>
      <c r="BM90" s="571"/>
      <c r="BN90" s="571"/>
      <c r="BO90" s="571"/>
      <c r="BP90" s="571"/>
      <c r="BQ90" s="523">
        <v>84</v>
      </c>
      <c r="BR90" s="615"/>
      <c r="BS90" s="616"/>
      <c r="BT90" s="617"/>
      <c r="BU90" s="617"/>
      <c r="BV90" s="617"/>
      <c r="BW90" s="617"/>
      <c r="BX90" s="617"/>
      <c r="BY90" s="617"/>
      <c r="BZ90" s="617"/>
      <c r="CA90" s="617"/>
      <c r="CB90" s="617"/>
      <c r="CC90" s="617"/>
      <c r="CD90" s="617"/>
      <c r="CE90" s="617"/>
      <c r="CF90" s="617"/>
      <c r="CG90" s="618"/>
      <c r="CH90" s="619"/>
      <c r="CI90" s="620"/>
      <c r="CJ90" s="620"/>
      <c r="CK90" s="620"/>
      <c r="CL90" s="621"/>
      <c r="CM90" s="619"/>
      <c r="CN90" s="620"/>
      <c r="CO90" s="620"/>
      <c r="CP90" s="620"/>
      <c r="CQ90" s="621"/>
      <c r="CR90" s="619"/>
      <c r="CS90" s="620"/>
      <c r="CT90" s="620"/>
      <c r="CU90" s="620"/>
      <c r="CV90" s="621"/>
      <c r="CW90" s="619"/>
      <c r="CX90" s="620"/>
      <c r="CY90" s="620"/>
      <c r="CZ90" s="620"/>
      <c r="DA90" s="621"/>
      <c r="DB90" s="619"/>
      <c r="DC90" s="620"/>
      <c r="DD90" s="620"/>
      <c r="DE90" s="620"/>
      <c r="DF90" s="621"/>
      <c r="DG90" s="619"/>
      <c r="DH90" s="620"/>
      <c r="DI90" s="620"/>
      <c r="DJ90" s="620"/>
      <c r="DK90" s="621"/>
      <c r="DL90" s="619"/>
      <c r="DM90" s="620"/>
      <c r="DN90" s="620"/>
      <c r="DO90" s="620"/>
      <c r="DP90" s="621"/>
      <c r="DQ90" s="619"/>
      <c r="DR90" s="620"/>
      <c r="DS90" s="620"/>
      <c r="DT90" s="620"/>
      <c r="DU90" s="621"/>
      <c r="DV90" s="616"/>
      <c r="DW90" s="617"/>
      <c r="DX90" s="617"/>
      <c r="DY90" s="617"/>
      <c r="DZ90" s="622"/>
      <c r="EA90" s="467"/>
    </row>
    <row r="91" spans="1:131" ht="26.25" hidden="1" customHeight="1" x14ac:dyDescent="0.15">
      <c r="A91" s="648"/>
      <c r="B91" s="649"/>
      <c r="C91" s="649"/>
      <c r="D91" s="649"/>
      <c r="E91" s="649"/>
      <c r="F91" s="649"/>
      <c r="G91" s="649"/>
      <c r="H91" s="649"/>
      <c r="I91" s="649"/>
      <c r="J91" s="649"/>
      <c r="K91" s="649"/>
      <c r="L91" s="649"/>
      <c r="M91" s="649"/>
      <c r="N91" s="649"/>
      <c r="O91" s="649"/>
      <c r="P91" s="649"/>
      <c r="Q91" s="650"/>
      <c r="R91" s="650"/>
      <c r="S91" s="650"/>
      <c r="T91" s="650"/>
      <c r="U91" s="650"/>
      <c r="V91" s="650"/>
      <c r="W91" s="650"/>
      <c r="X91" s="650"/>
      <c r="Y91" s="650"/>
      <c r="Z91" s="650"/>
      <c r="AA91" s="650"/>
      <c r="AB91" s="650"/>
      <c r="AC91" s="650"/>
      <c r="AD91" s="650"/>
      <c r="AE91" s="650"/>
      <c r="AF91" s="650"/>
      <c r="AG91" s="650"/>
      <c r="AH91" s="650"/>
      <c r="AI91" s="650"/>
      <c r="AJ91" s="650"/>
      <c r="AK91" s="650"/>
      <c r="AL91" s="650"/>
      <c r="AM91" s="650"/>
      <c r="AN91" s="650"/>
      <c r="AO91" s="650"/>
      <c r="AP91" s="650"/>
      <c r="AQ91" s="650"/>
      <c r="AR91" s="650"/>
      <c r="AS91" s="650"/>
      <c r="AT91" s="650"/>
      <c r="AU91" s="650"/>
      <c r="AV91" s="650"/>
      <c r="AW91" s="650"/>
      <c r="AX91" s="650"/>
      <c r="AY91" s="650"/>
      <c r="AZ91" s="651"/>
      <c r="BA91" s="651"/>
      <c r="BB91" s="651"/>
      <c r="BC91" s="651"/>
      <c r="BD91" s="651"/>
      <c r="BE91" s="571"/>
      <c r="BF91" s="571"/>
      <c r="BG91" s="571"/>
      <c r="BH91" s="571"/>
      <c r="BI91" s="571"/>
      <c r="BJ91" s="571"/>
      <c r="BK91" s="571"/>
      <c r="BL91" s="571"/>
      <c r="BM91" s="571"/>
      <c r="BN91" s="571"/>
      <c r="BO91" s="571"/>
      <c r="BP91" s="571"/>
      <c r="BQ91" s="523">
        <v>85</v>
      </c>
      <c r="BR91" s="615"/>
      <c r="BS91" s="616"/>
      <c r="BT91" s="617"/>
      <c r="BU91" s="617"/>
      <c r="BV91" s="617"/>
      <c r="BW91" s="617"/>
      <c r="BX91" s="617"/>
      <c r="BY91" s="617"/>
      <c r="BZ91" s="617"/>
      <c r="CA91" s="617"/>
      <c r="CB91" s="617"/>
      <c r="CC91" s="617"/>
      <c r="CD91" s="617"/>
      <c r="CE91" s="617"/>
      <c r="CF91" s="617"/>
      <c r="CG91" s="618"/>
      <c r="CH91" s="619"/>
      <c r="CI91" s="620"/>
      <c r="CJ91" s="620"/>
      <c r="CK91" s="620"/>
      <c r="CL91" s="621"/>
      <c r="CM91" s="619"/>
      <c r="CN91" s="620"/>
      <c r="CO91" s="620"/>
      <c r="CP91" s="620"/>
      <c r="CQ91" s="621"/>
      <c r="CR91" s="619"/>
      <c r="CS91" s="620"/>
      <c r="CT91" s="620"/>
      <c r="CU91" s="620"/>
      <c r="CV91" s="621"/>
      <c r="CW91" s="619"/>
      <c r="CX91" s="620"/>
      <c r="CY91" s="620"/>
      <c r="CZ91" s="620"/>
      <c r="DA91" s="621"/>
      <c r="DB91" s="619"/>
      <c r="DC91" s="620"/>
      <c r="DD91" s="620"/>
      <c r="DE91" s="620"/>
      <c r="DF91" s="621"/>
      <c r="DG91" s="619"/>
      <c r="DH91" s="620"/>
      <c r="DI91" s="620"/>
      <c r="DJ91" s="620"/>
      <c r="DK91" s="621"/>
      <c r="DL91" s="619"/>
      <c r="DM91" s="620"/>
      <c r="DN91" s="620"/>
      <c r="DO91" s="620"/>
      <c r="DP91" s="621"/>
      <c r="DQ91" s="619"/>
      <c r="DR91" s="620"/>
      <c r="DS91" s="620"/>
      <c r="DT91" s="620"/>
      <c r="DU91" s="621"/>
      <c r="DV91" s="616"/>
      <c r="DW91" s="617"/>
      <c r="DX91" s="617"/>
      <c r="DY91" s="617"/>
      <c r="DZ91" s="622"/>
      <c r="EA91" s="467"/>
    </row>
    <row r="92" spans="1:131" ht="26.25" hidden="1" customHeight="1" x14ac:dyDescent="0.15">
      <c r="A92" s="648"/>
      <c r="B92" s="649"/>
      <c r="C92" s="649"/>
      <c r="D92" s="649"/>
      <c r="E92" s="649"/>
      <c r="F92" s="649"/>
      <c r="G92" s="649"/>
      <c r="H92" s="649"/>
      <c r="I92" s="649"/>
      <c r="J92" s="649"/>
      <c r="K92" s="649"/>
      <c r="L92" s="649"/>
      <c r="M92" s="649"/>
      <c r="N92" s="649"/>
      <c r="O92" s="649"/>
      <c r="P92" s="649"/>
      <c r="Q92" s="650"/>
      <c r="R92" s="650"/>
      <c r="S92" s="650"/>
      <c r="T92" s="650"/>
      <c r="U92" s="650"/>
      <c r="V92" s="650"/>
      <c r="W92" s="650"/>
      <c r="X92" s="650"/>
      <c r="Y92" s="650"/>
      <c r="Z92" s="650"/>
      <c r="AA92" s="650"/>
      <c r="AB92" s="650"/>
      <c r="AC92" s="650"/>
      <c r="AD92" s="650"/>
      <c r="AE92" s="650"/>
      <c r="AF92" s="650"/>
      <c r="AG92" s="650"/>
      <c r="AH92" s="650"/>
      <c r="AI92" s="650"/>
      <c r="AJ92" s="650"/>
      <c r="AK92" s="650"/>
      <c r="AL92" s="650"/>
      <c r="AM92" s="650"/>
      <c r="AN92" s="650"/>
      <c r="AO92" s="650"/>
      <c r="AP92" s="650"/>
      <c r="AQ92" s="650"/>
      <c r="AR92" s="650"/>
      <c r="AS92" s="650"/>
      <c r="AT92" s="650"/>
      <c r="AU92" s="650"/>
      <c r="AV92" s="650"/>
      <c r="AW92" s="650"/>
      <c r="AX92" s="650"/>
      <c r="AY92" s="650"/>
      <c r="AZ92" s="651"/>
      <c r="BA92" s="651"/>
      <c r="BB92" s="651"/>
      <c r="BC92" s="651"/>
      <c r="BD92" s="651"/>
      <c r="BE92" s="571"/>
      <c r="BF92" s="571"/>
      <c r="BG92" s="571"/>
      <c r="BH92" s="571"/>
      <c r="BI92" s="571"/>
      <c r="BJ92" s="571"/>
      <c r="BK92" s="571"/>
      <c r="BL92" s="571"/>
      <c r="BM92" s="571"/>
      <c r="BN92" s="571"/>
      <c r="BO92" s="571"/>
      <c r="BP92" s="571"/>
      <c r="BQ92" s="523">
        <v>86</v>
      </c>
      <c r="BR92" s="615"/>
      <c r="BS92" s="616"/>
      <c r="BT92" s="617"/>
      <c r="BU92" s="617"/>
      <c r="BV92" s="617"/>
      <c r="BW92" s="617"/>
      <c r="BX92" s="617"/>
      <c r="BY92" s="617"/>
      <c r="BZ92" s="617"/>
      <c r="CA92" s="617"/>
      <c r="CB92" s="617"/>
      <c r="CC92" s="617"/>
      <c r="CD92" s="617"/>
      <c r="CE92" s="617"/>
      <c r="CF92" s="617"/>
      <c r="CG92" s="618"/>
      <c r="CH92" s="619"/>
      <c r="CI92" s="620"/>
      <c r="CJ92" s="620"/>
      <c r="CK92" s="620"/>
      <c r="CL92" s="621"/>
      <c r="CM92" s="619"/>
      <c r="CN92" s="620"/>
      <c r="CO92" s="620"/>
      <c r="CP92" s="620"/>
      <c r="CQ92" s="621"/>
      <c r="CR92" s="619"/>
      <c r="CS92" s="620"/>
      <c r="CT92" s="620"/>
      <c r="CU92" s="620"/>
      <c r="CV92" s="621"/>
      <c r="CW92" s="619"/>
      <c r="CX92" s="620"/>
      <c r="CY92" s="620"/>
      <c r="CZ92" s="620"/>
      <c r="DA92" s="621"/>
      <c r="DB92" s="619"/>
      <c r="DC92" s="620"/>
      <c r="DD92" s="620"/>
      <c r="DE92" s="620"/>
      <c r="DF92" s="621"/>
      <c r="DG92" s="619"/>
      <c r="DH92" s="620"/>
      <c r="DI92" s="620"/>
      <c r="DJ92" s="620"/>
      <c r="DK92" s="621"/>
      <c r="DL92" s="619"/>
      <c r="DM92" s="620"/>
      <c r="DN92" s="620"/>
      <c r="DO92" s="620"/>
      <c r="DP92" s="621"/>
      <c r="DQ92" s="619"/>
      <c r="DR92" s="620"/>
      <c r="DS92" s="620"/>
      <c r="DT92" s="620"/>
      <c r="DU92" s="621"/>
      <c r="DV92" s="616"/>
      <c r="DW92" s="617"/>
      <c r="DX92" s="617"/>
      <c r="DY92" s="617"/>
      <c r="DZ92" s="622"/>
      <c r="EA92" s="467"/>
    </row>
    <row r="93" spans="1:131" ht="26.25" hidden="1" customHeight="1" x14ac:dyDescent="0.15">
      <c r="A93" s="648"/>
      <c r="B93" s="649"/>
      <c r="C93" s="649"/>
      <c r="D93" s="649"/>
      <c r="E93" s="649"/>
      <c r="F93" s="649"/>
      <c r="G93" s="649"/>
      <c r="H93" s="649"/>
      <c r="I93" s="649"/>
      <c r="J93" s="649"/>
      <c r="K93" s="649"/>
      <c r="L93" s="649"/>
      <c r="M93" s="649"/>
      <c r="N93" s="649"/>
      <c r="O93" s="649"/>
      <c r="P93" s="649"/>
      <c r="Q93" s="650"/>
      <c r="R93" s="650"/>
      <c r="S93" s="650"/>
      <c r="T93" s="650"/>
      <c r="U93" s="650"/>
      <c r="V93" s="650"/>
      <c r="W93" s="650"/>
      <c r="X93" s="650"/>
      <c r="Y93" s="650"/>
      <c r="Z93" s="650"/>
      <c r="AA93" s="650"/>
      <c r="AB93" s="650"/>
      <c r="AC93" s="650"/>
      <c r="AD93" s="650"/>
      <c r="AE93" s="650"/>
      <c r="AF93" s="650"/>
      <c r="AG93" s="650"/>
      <c r="AH93" s="650"/>
      <c r="AI93" s="650"/>
      <c r="AJ93" s="650"/>
      <c r="AK93" s="650"/>
      <c r="AL93" s="650"/>
      <c r="AM93" s="650"/>
      <c r="AN93" s="650"/>
      <c r="AO93" s="650"/>
      <c r="AP93" s="650"/>
      <c r="AQ93" s="650"/>
      <c r="AR93" s="650"/>
      <c r="AS93" s="650"/>
      <c r="AT93" s="650"/>
      <c r="AU93" s="650"/>
      <c r="AV93" s="650"/>
      <c r="AW93" s="650"/>
      <c r="AX93" s="650"/>
      <c r="AY93" s="650"/>
      <c r="AZ93" s="651"/>
      <c r="BA93" s="651"/>
      <c r="BB93" s="651"/>
      <c r="BC93" s="651"/>
      <c r="BD93" s="651"/>
      <c r="BE93" s="571"/>
      <c r="BF93" s="571"/>
      <c r="BG93" s="571"/>
      <c r="BH93" s="571"/>
      <c r="BI93" s="571"/>
      <c r="BJ93" s="571"/>
      <c r="BK93" s="571"/>
      <c r="BL93" s="571"/>
      <c r="BM93" s="571"/>
      <c r="BN93" s="571"/>
      <c r="BO93" s="571"/>
      <c r="BP93" s="571"/>
      <c r="BQ93" s="523">
        <v>87</v>
      </c>
      <c r="BR93" s="615"/>
      <c r="BS93" s="616"/>
      <c r="BT93" s="617"/>
      <c r="BU93" s="617"/>
      <c r="BV93" s="617"/>
      <c r="BW93" s="617"/>
      <c r="BX93" s="617"/>
      <c r="BY93" s="617"/>
      <c r="BZ93" s="617"/>
      <c r="CA93" s="617"/>
      <c r="CB93" s="617"/>
      <c r="CC93" s="617"/>
      <c r="CD93" s="617"/>
      <c r="CE93" s="617"/>
      <c r="CF93" s="617"/>
      <c r="CG93" s="618"/>
      <c r="CH93" s="619"/>
      <c r="CI93" s="620"/>
      <c r="CJ93" s="620"/>
      <c r="CK93" s="620"/>
      <c r="CL93" s="621"/>
      <c r="CM93" s="619"/>
      <c r="CN93" s="620"/>
      <c r="CO93" s="620"/>
      <c r="CP93" s="620"/>
      <c r="CQ93" s="621"/>
      <c r="CR93" s="619"/>
      <c r="CS93" s="620"/>
      <c r="CT93" s="620"/>
      <c r="CU93" s="620"/>
      <c r="CV93" s="621"/>
      <c r="CW93" s="619"/>
      <c r="CX93" s="620"/>
      <c r="CY93" s="620"/>
      <c r="CZ93" s="620"/>
      <c r="DA93" s="621"/>
      <c r="DB93" s="619"/>
      <c r="DC93" s="620"/>
      <c r="DD93" s="620"/>
      <c r="DE93" s="620"/>
      <c r="DF93" s="621"/>
      <c r="DG93" s="619"/>
      <c r="DH93" s="620"/>
      <c r="DI93" s="620"/>
      <c r="DJ93" s="620"/>
      <c r="DK93" s="621"/>
      <c r="DL93" s="619"/>
      <c r="DM93" s="620"/>
      <c r="DN93" s="620"/>
      <c r="DO93" s="620"/>
      <c r="DP93" s="621"/>
      <c r="DQ93" s="619"/>
      <c r="DR93" s="620"/>
      <c r="DS93" s="620"/>
      <c r="DT93" s="620"/>
      <c r="DU93" s="621"/>
      <c r="DV93" s="616"/>
      <c r="DW93" s="617"/>
      <c r="DX93" s="617"/>
      <c r="DY93" s="617"/>
      <c r="DZ93" s="622"/>
      <c r="EA93" s="467"/>
    </row>
    <row r="94" spans="1:131" ht="26.25" hidden="1" customHeight="1" x14ac:dyDescent="0.15">
      <c r="A94" s="648"/>
      <c r="B94" s="649"/>
      <c r="C94" s="649"/>
      <c r="D94" s="649"/>
      <c r="E94" s="649"/>
      <c r="F94" s="649"/>
      <c r="G94" s="649"/>
      <c r="H94" s="649"/>
      <c r="I94" s="649"/>
      <c r="J94" s="649"/>
      <c r="K94" s="649"/>
      <c r="L94" s="649"/>
      <c r="M94" s="649"/>
      <c r="N94" s="649"/>
      <c r="O94" s="649"/>
      <c r="P94" s="649"/>
      <c r="Q94" s="650"/>
      <c r="R94" s="650"/>
      <c r="S94" s="650"/>
      <c r="T94" s="650"/>
      <c r="U94" s="650"/>
      <c r="V94" s="650"/>
      <c r="W94" s="650"/>
      <c r="X94" s="650"/>
      <c r="Y94" s="650"/>
      <c r="Z94" s="650"/>
      <c r="AA94" s="650"/>
      <c r="AB94" s="650"/>
      <c r="AC94" s="650"/>
      <c r="AD94" s="650"/>
      <c r="AE94" s="650"/>
      <c r="AF94" s="650"/>
      <c r="AG94" s="650"/>
      <c r="AH94" s="650"/>
      <c r="AI94" s="650"/>
      <c r="AJ94" s="650"/>
      <c r="AK94" s="650"/>
      <c r="AL94" s="650"/>
      <c r="AM94" s="650"/>
      <c r="AN94" s="650"/>
      <c r="AO94" s="650"/>
      <c r="AP94" s="650"/>
      <c r="AQ94" s="650"/>
      <c r="AR94" s="650"/>
      <c r="AS94" s="650"/>
      <c r="AT94" s="650"/>
      <c r="AU94" s="650"/>
      <c r="AV94" s="650"/>
      <c r="AW94" s="650"/>
      <c r="AX94" s="650"/>
      <c r="AY94" s="650"/>
      <c r="AZ94" s="651"/>
      <c r="BA94" s="651"/>
      <c r="BB94" s="651"/>
      <c r="BC94" s="651"/>
      <c r="BD94" s="651"/>
      <c r="BE94" s="571"/>
      <c r="BF94" s="571"/>
      <c r="BG94" s="571"/>
      <c r="BH94" s="571"/>
      <c r="BI94" s="571"/>
      <c r="BJ94" s="571"/>
      <c r="BK94" s="571"/>
      <c r="BL94" s="571"/>
      <c r="BM94" s="571"/>
      <c r="BN94" s="571"/>
      <c r="BO94" s="571"/>
      <c r="BP94" s="571"/>
      <c r="BQ94" s="523">
        <v>88</v>
      </c>
      <c r="BR94" s="615"/>
      <c r="BS94" s="616"/>
      <c r="BT94" s="617"/>
      <c r="BU94" s="617"/>
      <c r="BV94" s="617"/>
      <c r="BW94" s="617"/>
      <c r="BX94" s="617"/>
      <c r="BY94" s="617"/>
      <c r="BZ94" s="617"/>
      <c r="CA94" s="617"/>
      <c r="CB94" s="617"/>
      <c r="CC94" s="617"/>
      <c r="CD94" s="617"/>
      <c r="CE94" s="617"/>
      <c r="CF94" s="617"/>
      <c r="CG94" s="618"/>
      <c r="CH94" s="619"/>
      <c r="CI94" s="620"/>
      <c r="CJ94" s="620"/>
      <c r="CK94" s="620"/>
      <c r="CL94" s="621"/>
      <c r="CM94" s="619"/>
      <c r="CN94" s="620"/>
      <c r="CO94" s="620"/>
      <c r="CP94" s="620"/>
      <c r="CQ94" s="621"/>
      <c r="CR94" s="619"/>
      <c r="CS94" s="620"/>
      <c r="CT94" s="620"/>
      <c r="CU94" s="620"/>
      <c r="CV94" s="621"/>
      <c r="CW94" s="619"/>
      <c r="CX94" s="620"/>
      <c r="CY94" s="620"/>
      <c r="CZ94" s="620"/>
      <c r="DA94" s="621"/>
      <c r="DB94" s="619"/>
      <c r="DC94" s="620"/>
      <c r="DD94" s="620"/>
      <c r="DE94" s="620"/>
      <c r="DF94" s="621"/>
      <c r="DG94" s="619"/>
      <c r="DH94" s="620"/>
      <c r="DI94" s="620"/>
      <c r="DJ94" s="620"/>
      <c r="DK94" s="621"/>
      <c r="DL94" s="619"/>
      <c r="DM94" s="620"/>
      <c r="DN94" s="620"/>
      <c r="DO94" s="620"/>
      <c r="DP94" s="621"/>
      <c r="DQ94" s="619"/>
      <c r="DR94" s="620"/>
      <c r="DS94" s="620"/>
      <c r="DT94" s="620"/>
      <c r="DU94" s="621"/>
      <c r="DV94" s="616"/>
      <c r="DW94" s="617"/>
      <c r="DX94" s="617"/>
      <c r="DY94" s="617"/>
      <c r="DZ94" s="622"/>
      <c r="EA94" s="467"/>
    </row>
    <row r="95" spans="1:131" ht="26.25" hidden="1" customHeight="1" x14ac:dyDescent="0.15">
      <c r="A95" s="648"/>
      <c r="B95" s="649"/>
      <c r="C95" s="649"/>
      <c r="D95" s="649"/>
      <c r="E95" s="649"/>
      <c r="F95" s="649"/>
      <c r="G95" s="649"/>
      <c r="H95" s="649"/>
      <c r="I95" s="649"/>
      <c r="J95" s="649"/>
      <c r="K95" s="649"/>
      <c r="L95" s="649"/>
      <c r="M95" s="649"/>
      <c r="N95" s="649"/>
      <c r="O95" s="649"/>
      <c r="P95" s="649"/>
      <c r="Q95" s="650"/>
      <c r="R95" s="650"/>
      <c r="S95" s="650"/>
      <c r="T95" s="650"/>
      <c r="U95" s="650"/>
      <c r="V95" s="650"/>
      <c r="W95" s="650"/>
      <c r="X95" s="650"/>
      <c r="Y95" s="650"/>
      <c r="Z95" s="650"/>
      <c r="AA95" s="650"/>
      <c r="AB95" s="650"/>
      <c r="AC95" s="650"/>
      <c r="AD95" s="650"/>
      <c r="AE95" s="650"/>
      <c r="AF95" s="650"/>
      <c r="AG95" s="650"/>
      <c r="AH95" s="650"/>
      <c r="AI95" s="650"/>
      <c r="AJ95" s="650"/>
      <c r="AK95" s="650"/>
      <c r="AL95" s="650"/>
      <c r="AM95" s="650"/>
      <c r="AN95" s="650"/>
      <c r="AO95" s="650"/>
      <c r="AP95" s="650"/>
      <c r="AQ95" s="650"/>
      <c r="AR95" s="650"/>
      <c r="AS95" s="650"/>
      <c r="AT95" s="650"/>
      <c r="AU95" s="650"/>
      <c r="AV95" s="650"/>
      <c r="AW95" s="650"/>
      <c r="AX95" s="650"/>
      <c r="AY95" s="650"/>
      <c r="AZ95" s="651"/>
      <c r="BA95" s="651"/>
      <c r="BB95" s="651"/>
      <c r="BC95" s="651"/>
      <c r="BD95" s="651"/>
      <c r="BE95" s="571"/>
      <c r="BF95" s="571"/>
      <c r="BG95" s="571"/>
      <c r="BH95" s="571"/>
      <c r="BI95" s="571"/>
      <c r="BJ95" s="571"/>
      <c r="BK95" s="571"/>
      <c r="BL95" s="571"/>
      <c r="BM95" s="571"/>
      <c r="BN95" s="571"/>
      <c r="BO95" s="571"/>
      <c r="BP95" s="571"/>
      <c r="BQ95" s="523">
        <v>89</v>
      </c>
      <c r="BR95" s="615"/>
      <c r="BS95" s="616"/>
      <c r="BT95" s="617"/>
      <c r="BU95" s="617"/>
      <c r="BV95" s="617"/>
      <c r="BW95" s="617"/>
      <c r="BX95" s="617"/>
      <c r="BY95" s="617"/>
      <c r="BZ95" s="617"/>
      <c r="CA95" s="617"/>
      <c r="CB95" s="617"/>
      <c r="CC95" s="617"/>
      <c r="CD95" s="617"/>
      <c r="CE95" s="617"/>
      <c r="CF95" s="617"/>
      <c r="CG95" s="618"/>
      <c r="CH95" s="619"/>
      <c r="CI95" s="620"/>
      <c r="CJ95" s="620"/>
      <c r="CK95" s="620"/>
      <c r="CL95" s="621"/>
      <c r="CM95" s="619"/>
      <c r="CN95" s="620"/>
      <c r="CO95" s="620"/>
      <c r="CP95" s="620"/>
      <c r="CQ95" s="621"/>
      <c r="CR95" s="619"/>
      <c r="CS95" s="620"/>
      <c r="CT95" s="620"/>
      <c r="CU95" s="620"/>
      <c r="CV95" s="621"/>
      <c r="CW95" s="619"/>
      <c r="CX95" s="620"/>
      <c r="CY95" s="620"/>
      <c r="CZ95" s="620"/>
      <c r="DA95" s="621"/>
      <c r="DB95" s="619"/>
      <c r="DC95" s="620"/>
      <c r="DD95" s="620"/>
      <c r="DE95" s="620"/>
      <c r="DF95" s="621"/>
      <c r="DG95" s="619"/>
      <c r="DH95" s="620"/>
      <c r="DI95" s="620"/>
      <c r="DJ95" s="620"/>
      <c r="DK95" s="621"/>
      <c r="DL95" s="619"/>
      <c r="DM95" s="620"/>
      <c r="DN95" s="620"/>
      <c r="DO95" s="620"/>
      <c r="DP95" s="621"/>
      <c r="DQ95" s="619"/>
      <c r="DR95" s="620"/>
      <c r="DS95" s="620"/>
      <c r="DT95" s="620"/>
      <c r="DU95" s="621"/>
      <c r="DV95" s="616"/>
      <c r="DW95" s="617"/>
      <c r="DX95" s="617"/>
      <c r="DY95" s="617"/>
      <c r="DZ95" s="622"/>
      <c r="EA95" s="467"/>
    </row>
    <row r="96" spans="1:131" ht="26.25" hidden="1" customHeight="1" x14ac:dyDescent="0.15">
      <c r="A96" s="648"/>
      <c r="B96" s="649"/>
      <c r="C96" s="649"/>
      <c r="D96" s="649"/>
      <c r="E96" s="649"/>
      <c r="F96" s="649"/>
      <c r="G96" s="649"/>
      <c r="H96" s="649"/>
      <c r="I96" s="649"/>
      <c r="J96" s="649"/>
      <c r="K96" s="649"/>
      <c r="L96" s="649"/>
      <c r="M96" s="649"/>
      <c r="N96" s="649"/>
      <c r="O96" s="649"/>
      <c r="P96" s="649"/>
      <c r="Q96" s="650"/>
      <c r="R96" s="650"/>
      <c r="S96" s="650"/>
      <c r="T96" s="650"/>
      <c r="U96" s="650"/>
      <c r="V96" s="650"/>
      <c r="W96" s="650"/>
      <c r="X96" s="650"/>
      <c r="Y96" s="650"/>
      <c r="Z96" s="650"/>
      <c r="AA96" s="650"/>
      <c r="AB96" s="650"/>
      <c r="AC96" s="650"/>
      <c r="AD96" s="650"/>
      <c r="AE96" s="650"/>
      <c r="AF96" s="650"/>
      <c r="AG96" s="650"/>
      <c r="AH96" s="650"/>
      <c r="AI96" s="650"/>
      <c r="AJ96" s="650"/>
      <c r="AK96" s="650"/>
      <c r="AL96" s="650"/>
      <c r="AM96" s="650"/>
      <c r="AN96" s="650"/>
      <c r="AO96" s="650"/>
      <c r="AP96" s="650"/>
      <c r="AQ96" s="650"/>
      <c r="AR96" s="650"/>
      <c r="AS96" s="650"/>
      <c r="AT96" s="650"/>
      <c r="AU96" s="650"/>
      <c r="AV96" s="650"/>
      <c r="AW96" s="650"/>
      <c r="AX96" s="650"/>
      <c r="AY96" s="650"/>
      <c r="AZ96" s="651"/>
      <c r="BA96" s="651"/>
      <c r="BB96" s="651"/>
      <c r="BC96" s="651"/>
      <c r="BD96" s="651"/>
      <c r="BE96" s="571"/>
      <c r="BF96" s="571"/>
      <c r="BG96" s="571"/>
      <c r="BH96" s="571"/>
      <c r="BI96" s="571"/>
      <c r="BJ96" s="571"/>
      <c r="BK96" s="571"/>
      <c r="BL96" s="571"/>
      <c r="BM96" s="571"/>
      <c r="BN96" s="571"/>
      <c r="BO96" s="571"/>
      <c r="BP96" s="571"/>
      <c r="BQ96" s="523">
        <v>90</v>
      </c>
      <c r="BR96" s="615"/>
      <c r="BS96" s="616"/>
      <c r="BT96" s="617"/>
      <c r="BU96" s="617"/>
      <c r="BV96" s="617"/>
      <c r="BW96" s="617"/>
      <c r="BX96" s="617"/>
      <c r="BY96" s="617"/>
      <c r="BZ96" s="617"/>
      <c r="CA96" s="617"/>
      <c r="CB96" s="617"/>
      <c r="CC96" s="617"/>
      <c r="CD96" s="617"/>
      <c r="CE96" s="617"/>
      <c r="CF96" s="617"/>
      <c r="CG96" s="618"/>
      <c r="CH96" s="619"/>
      <c r="CI96" s="620"/>
      <c r="CJ96" s="620"/>
      <c r="CK96" s="620"/>
      <c r="CL96" s="621"/>
      <c r="CM96" s="619"/>
      <c r="CN96" s="620"/>
      <c r="CO96" s="620"/>
      <c r="CP96" s="620"/>
      <c r="CQ96" s="621"/>
      <c r="CR96" s="619"/>
      <c r="CS96" s="620"/>
      <c r="CT96" s="620"/>
      <c r="CU96" s="620"/>
      <c r="CV96" s="621"/>
      <c r="CW96" s="619"/>
      <c r="CX96" s="620"/>
      <c r="CY96" s="620"/>
      <c r="CZ96" s="620"/>
      <c r="DA96" s="621"/>
      <c r="DB96" s="619"/>
      <c r="DC96" s="620"/>
      <c r="DD96" s="620"/>
      <c r="DE96" s="620"/>
      <c r="DF96" s="621"/>
      <c r="DG96" s="619"/>
      <c r="DH96" s="620"/>
      <c r="DI96" s="620"/>
      <c r="DJ96" s="620"/>
      <c r="DK96" s="621"/>
      <c r="DL96" s="619"/>
      <c r="DM96" s="620"/>
      <c r="DN96" s="620"/>
      <c r="DO96" s="620"/>
      <c r="DP96" s="621"/>
      <c r="DQ96" s="619"/>
      <c r="DR96" s="620"/>
      <c r="DS96" s="620"/>
      <c r="DT96" s="620"/>
      <c r="DU96" s="621"/>
      <c r="DV96" s="616"/>
      <c r="DW96" s="617"/>
      <c r="DX96" s="617"/>
      <c r="DY96" s="617"/>
      <c r="DZ96" s="622"/>
      <c r="EA96" s="467"/>
    </row>
    <row r="97" spans="1:131" ht="26.25" hidden="1" customHeight="1" x14ac:dyDescent="0.15">
      <c r="A97" s="648"/>
      <c r="B97" s="649"/>
      <c r="C97" s="649"/>
      <c r="D97" s="649"/>
      <c r="E97" s="649"/>
      <c r="F97" s="649"/>
      <c r="G97" s="649"/>
      <c r="H97" s="649"/>
      <c r="I97" s="649"/>
      <c r="J97" s="649"/>
      <c r="K97" s="649"/>
      <c r="L97" s="649"/>
      <c r="M97" s="649"/>
      <c r="N97" s="649"/>
      <c r="O97" s="649"/>
      <c r="P97" s="649"/>
      <c r="Q97" s="650"/>
      <c r="R97" s="650"/>
      <c r="S97" s="650"/>
      <c r="T97" s="650"/>
      <c r="U97" s="650"/>
      <c r="V97" s="650"/>
      <c r="W97" s="650"/>
      <c r="X97" s="650"/>
      <c r="Y97" s="650"/>
      <c r="Z97" s="650"/>
      <c r="AA97" s="650"/>
      <c r="AB97" s="650"/>
      <c r="AC97" s="650"/>
      <c r="AD97" s="650"/>
      <c r="AE97" s="650"/>
      <c r="AF97" s="650"/>
      <c r="AG97" s="650"/>
      <c r="AH97" s="650"/>
      <c r="AI97" s="650"/>
      <c r="AJ97" s="650"/>
      <c r="AK97" s="650"/>
      <c r="AL97" s="650"/>
      <c r="AM97" s="650"/>
      <c r="AN97" s="650"/>
      <c r="AO97" s="650"/>
      <c r="AP97" s="650"/>
      <c r="AQ97" s="650"/>
      <c r="AR97" s="650"/>
      <c r="AS97" s="650"/>
      <c r="AT97" s="650"/>
      <c r="AU97" s="650"/>
      <c r="AV97" s="650"/>
      <c r="AW97" s="650"/>
      <c r="AX97" s="650"/>
      <c r="AY97" s="650"/>
      <c r="AZ97" s="651"/>
      <c r="BA97" s="651"/>
      <c r="BB97" s="651"/>
      <c r="BC97" s="651"/>
      <c r="BD97" s="651"/>
      <c r="BE97" s="571"/>
      <c r="BF97" s="571"/>
      <c r="BG97" s="571"/>
      <c r="BH97" s="571"/>
      <c r="BI97" s="571"/>
      <c r="BJ97" s="571"/>
      <c r="BK97" s="571"/>
      <c r="BL97" s="571"/>
      <c r="BM97" s="571"/>
      <c r="BN97" s="571"/>
      <c r="BO97" s="571"/>
      <c r="BP97" s="571"/>
      <c r="BQ97" s="523">
        <v>91</v>
      </c>
      <c r="BR97" s="615"/>
      <c r="BS97" s="616"/>
      <c r="BT97" s="617"/>
      <c r="BU97" s="617"/>
      <c r="BV97" s="617"/>
      <c r="BW97" s="617"/>
      <c r="BX97" s="617"/>
      <c r="BY97" s="617"/>
      <c r="BZ97" s="617"/>
      <c r="CA97" s="617"/>
      <c r="CB97" s="617"/>
      <c r="CC97" s="617"/>
      <c r="CD97" s="617"/>
      <c r="CE97" s="617"/>
      <c r="CF97" s="617"/>
      <c r="CG97" s="618"/>
      <c r="CH97" s="619"/>
      <c r="CI97" s="620"/>
      <c r="CJ97" s="620"/>
      <c r="CK97" s="620"/>
      <c r="CL97" s="621"/>
      <c r="CM97" s="619"/>
      <c r="CN97" s="620"/>
      <c r="CO97" s="620"/>
      <c r="CP97" s="620"/>
      <c r="CQ97" s="621"/>
      <c r="CR97" s="619"/>
      <c r="CS97" s="620"/>
      <c r="CT97" s="620"/>
      <c r="CU97" s="620"/>
      <c r="CV97" s="621"/>
      <c r="CW97" s="619"/>
      <c r="CX97" s="620"/>
      <c r="CY97" s="620"/>
      <c r="CZ97" s="620"/>
      <c r="DA97" s="621"/>
      <c r="DB97" s="619"/>
      <c r="DC97" s="620"/>
      <c r="DD97" s="620"/>
      <c r="DE97" s="620"/>
      <c r="DF97" s="621"/>
      <c r="DG97" s="619"/>
      <c r="DH97" s="620"/>
      <c r="DI97" s="620"/>
      <c r="DJ97" s="620"/>
      <c r="DK97" s="621"/>
      <c r="DL97" s="619"/>
      <c r="DM97" s="620"/>
      <c r="DN97" s="620"/>
      <c r="DO97" s="620"/>
      <c r="DP97" s="621"/>
      <c r="DQ97" s="619"/>
      <c r="DR97" s="620"/>
      <c r="DS97" s="620"/>
      <c r="DT97" s="620"/>
      <c r="DU97" s="621"/>
      <c r="DV97" s="616"/>
      <c r="DW97" s="617"/>
      <c r="DX97" s="617"/>
      <c r="DY97" s="617"/>
      <c r="DZ97" s="622"/>
      <c r="EA97" s="467"/>
    </row>
    <row r="98" spans="1:131" ht="26.25" hidden="1" customHeight="1" x14ac:dyDescent="0.15">
      <c r="A98" s="648"/>
      <c r="B98" s="649"/>
      <c r="C98" s="649"/>
      <c r="D98" s="649"/>
      <c r="E98" s="649"/>
      <c r="F98" s="649"/>
      <c r="G98" s="649"/>
      <c r="H98" s="649"/>
      <c r="I98" s="649"/>
      <c r="J98" s="649"/>
      <c r="K98" s="649"/>
      <c r="L98" s="649"/>
      <c r="M98" s="649"/>
      <c r="N98" s="649"/>
      <c r="O98" s="649"/>
      <c r="P98" s="649"/>
      <c r="Q98" s="650"/>
      <c r="R98" s="650"/>
      <c r="S98" s="650"/>
      <c r="T98" s="650"/>
      <c r="U98" s="650"/>
      <c r="V98" s="650"/>
      <c r="W98" s="650"/>
      <c r="X98" s="650"/>
      <c r="Y98" s="650"/>
      <c r="Z98" s="650"/>
      <c r="AA98" s="650"/>
      <c r="AB98" s="650"/>
      <c r="AC98" s="650"/>
      <c r="AD98" s="650"/>
      <c r="AE98" s="650"/>
      <c r="AF98" s="650"/>
      <c r="AG98" s="650"/>
      <c r="AH98" s="650"/>
      <c r="AI98" s="650"/>
      <c r="AJ98" s="650"/>
      <c r="AK98" s="650"/>
      <c r="AL98" s="650"/>
      <c r="AM98" s="650"/>
      <c r="AN98" s="650"/>
      <c r="AO98" s="650"/>
      <c r="AP98" s="650"/>
      <c r="AQ98" s="650"/>
      <c r="AR98" s="650"/>
      <c r="AS98" s="650"/>
      <c r="AT98" s="650"/>
      <c r="AU98" s="650"/>
      <c r="AV98" s="650"/>
      <c r="AW98" s="650"/>
      <c r="AX98" s="650"/>
      <c r="AY98" s="650"/>
      <c r="AZ98" s="651"/>
      <c r="BA98" s="651"/>
      <c r="BB98" s="651"/>
      <c r="BC98" s="651"/>
      <c r="BD98" s="651"/>
      <c r="BE98" s="571"/>
      <c r="BF98" s="571"/>
      <c r="BG98" s="571"/>
      <c r="BH98" s="571"/>
      <c r="BI98" s="571"/>
      <c r="BJ98" s="571"/>
      <c r="BK98" s="571"/>
      <c r="BL98" s="571"/>
      <c r="BM98" s="571"/>
      <c r="BN98" s="571"/>
      <c r="BO98" s="571"/>
      <c r="BP98" s="571"/>
      <c r="BQ98" s="523">
        <v>92</v>
      </c>
      <c r="BR98" s="615"/>
      <c r="BS98" s="616"/>
      <c r="BT98" s="617"/>
      <c r="BU98" s="617"/>
      <c r="BV98" s="617"/>
      <c r="BW98" s="617"/>
      <c r="BX98" s="617"/>
      <c r="BY98" s="617"/>
      <c r="BZ98" s="617"/>
      <c r="CA98" s="617"/>
      <c r="CB98" s="617"/>
      <c r="CC98" s="617"/>
      <c r="CD98" s="617"/>
      <c r="CE98" s="617"/>
      <c r="CF98" s="617"/>
      <c r="CG98" s="618"/>
      <c r="CH98" s="619"/>
      <c r="CI98" s="620"/>
      <c r="CJ98" s="620"/>
      <c r="CK98" s="620"/>
      <c r="CL98" s="621"/>
      <c r="CM98" s="619"/>
      <c r="CN98" s="620"/>
      <c r="CO98" s="620"/>
      <c r="CP98" s="620"/>
      <c r="CQ98" s="621"/>
      <c r="CR98" s="619"/>
      <c r="CS98" s="620"/>
      <c r="CT98" s="620"/>
      <c r="CU98" s="620"/>
      <c r="CV98" s="621"/>
      <c r="CW98" s="619"/>
      <c r="CX98" s="620"/>
      <c r="CY98" s="620"/>
      <c r="CZ98" s="620"/>
      <c r="DA98" s="621"/>
      <c r="DB98" s="619"/>
      <c r="DC98" s="620"/>
      <c r="DD98" s="620"/>
      <c r="DE98" s="620"/>
      <c r="DF98" s="621"/>
      <c r="DG98" s="619"/>
      <c r="DH98" s="620"/>
      <c r="DI98" s="620"/>
      <c r="DJ98" s="620"/>
      <c r="DK98" s="621"/>
      <c r="DL98" s="619"/>
      <c r="DM98" s="620"/>
      <c r="DN98" s="620"/>
      <c r="DO98" s="620"/>
      <c r="DP98" s="621"/>
      <c r="DQ98" s="619"/>
      <c r="DR98" s="620"/>
      <c r="DS98" s="620"/>
      <c r="DT98" s="620"/>
      <c r="DU98" s="621"/>
      <c r="DV98" s="616"/>
      <c r="DW98" s="617"/>
      <c r="DX98" s="617"/>
      <c r="DY98" s="617"/>
      <c r="DZ98" s="622"/>
      <c r="EA98" s="467"/>
    </row>
    <row r="99" spans="1:131" ht="26.25" hidden="1" customHeight="1" x14ac:dyDescent="0.15">
      <c r="A99" s="648"/>
      <c r="B99" s="649"/>
      <c r="C99" s="649"/>
      <c r="D99" s="649"/>
      <c r="E99" s="649"/>
      <c r="F99" s="649"/>
      <c r="G99" s="649"/>
      <c r="H99" s="649"/>
      <c r="I99" s="649"/>
      <c r="J99" s="649"/>
      <c r="K99" s="649"/>
      <c r="L99" s="649"/>
      <c r="M99" s="649"/>
      <c r="N99" s="649"/>
      <c r="O99" s="649"/>
      <c r="P99" s="649"/>
      <c r="Q99" s="650"/>
      <c r="R99" s="650"/>
      <c r="S99" s="650"/>
      <c r="T99" s="650"/>
      <c r="U99" s="650"/>
      <c r="V99" s="650"/>
      <c r="W99" s="650"/>
      <c r="X99" s="650"/>
      <c r="Y99" s="650"/>
      <c r="Z99" s="650"/>
      <c r="AA99" s="650"/>
      <c r="AB99" s="650"/>
      <c r="AC99" s="650"/>
      <c r="AD99" s="650"/>
      <c r="AE99" s="650"/>
      <c r="AF99" s="650"/>
      <c r="AG99" s="650"/>
      <c r="AH99" s="650"/>
      <c r="AI99" s="650"/>
      <c r="AJ99" s="650"/>
      <c r="AK99" s="650"/>
      <c r="AL99" s="650"/>
      <c r="AM99" s="650"/>
      <c r="AN99" s="650"/>
      <c r="AO99" s="650"/>
      <c r="AP99" s="650"/>
      <c r="AQ99" s="650"/>
      <c r="AR99" s="650"/>
      <c r="AS99" s="650"/>
      <c r="AT99" s="650"/>
      <c r="AU99" s="650"/>
      <c r="AV99" s="650"/>
      <c r="AW99" s="650"/>
      <c r="AX99" s="650"/>
      <c r="AY99" s="650"/>
      <c r="AZ99" s="651"/>
      <c r="BA99" s="651"/>
      <c r="BB99" s="651"/>
      <c r="BC99" s="651"/>
      <c r="BD99" s="651"/>
      <c r="BE99" s="571"/>
      <c r="BF99" s="571"/>
      <c r="BG99" s="571"/>
      <c r="BH99" s="571"/>
      <c r="BI99" s="571"/>
      <c r="BJ99" s="571"/>
      <c r="BK99" s="571"/>
      <c r="BL99" s="571"/>
      <c r="BM99" s="571"/>
      <c r="BN99" s="571"/>
      <c r="BO99" s="571"/>
      <c r="BP99" s="571"/>
      <c r="BQ99" s="523">
        <v>93</v>
      </c>
      <c r="BR99" s="615"/>
      <c r="BS99" s="616"/>
      <c r="BT99" s="617"/>
      <c r="BU99" s="617"/>
      <c r="BV99" s="617"/>
      <c r="BW99" s="617"/>
      <c r="BX99" s="617"/>
      <c r="BY99" s="617"/>
      <c r="BZ99" s="617"/>
      <c r="CA99" s="617"/>
      <c r="CB99" s="617"/>
      <c r="CC99" s="617"/>
      <c r="CD99" s="617"/>
      <c r="CE99" s="617"/>
      <c r="CF99" s="617"/>
      <c r="CG99" s="618"/>
      <c r="CH99" s="619"/>
      <c r="CI99" s="620"/>
      <c r="CJ99" s="620"/>
      <c r="CK99" s="620"/>
      <c r="CL99" s="621"/>
      <c r="CM99" s="619"/>
      <c r="CN99" s="620"/>
      <c r="CO99" s="620"/>
      <c r="CP99" s="620"/>
      <c r="CQ99" s="621"/>
      <c r="CR99" s="619"/>
      <c r="CS99" s="620"/>
      <c r="CT99" s="620"/>
      <c r="CU99" s="620"/>
      <c r="CV99" s="621"/>
      <c r="CW99" s="619"/>
      <c r="CX99" s="620"/>
      <c r="CY99" s="620"/>
      <c r="CZ99" s="620"/>
      <c r="DA99" s="621"/>
      <c r="DB99" s="619"/>
      <c r="DC99" s="620"/>
      <c r="DD99" s="620"/>
      <c r="DE99" s="620"/>
      <c r="DF99" s="621"/>
      <c r="DG99" s="619"/>
      <c r="DH99" s="620"/>
      <c r="DI99" s="620"/>
      <c r="DJ99" s="620"/>
      <c r="DK99" s="621"/>
      <c r="DL99" s="619"/>
      <c r="DM99" s="620"/>
      <c r="DN99" s="620"/>
      <c r="DO99" s="620"/>
      <c r="DP99" s="621"/>
      <c r="DQ99" s="619"/>
      <c r="DR99" s="620"/>
      <c r="DS99" s="620"/>
      <c r="DT99" s="620"/>
      <c r="DU99" s="621"/>
      <c r="DV99" s="616"/>
      <c r="DW99" s="617"/>
      <c r="DX99" s="617"/>
      <c r="DY99" s="617"/>
      <c r="DZ99" s="622"/>
      <c r="EA99" s="467"/>
    </row>
    <row r="100" spans="1:131" ht="26.25" hidden="1" customHeight="1" x14ac:dyDescent="0.15">
      <c r="A100" s="648"/>
      <c r="B100" s="649"/>
      <c r="C100" s="649"/>
      <c r="D100" s="649"/>
      <c r="E100" s="649"/>
      <c r="F100" s="649"/>
      <c r="G100" s="649"/>
      <c r="H100" s="649"/>
      <c r="I100" s="649"/>
      <c r="J100" s="649"/>
      <c r="K100" s="649"/>
      <c r="L100" s="649"/>
      <c r="M100" s="649"/>
      <c r="N100" s="649"/>
      <c r="O100" s="649"/>
      <c r="P100" s="649"/>
      <c r="Q100" s="650"/>
      <c r="R100" s="650"/>
      <c r="S100" s="650"/>
      <c r="T100" s="650"/>
      <c r="U100" s="650"/>
      <c r="V100" s="650"/>
      <c r="W100" s="650"/>
      <c r="X100" s="650"/>
      <c r="Y100" s="650"/>
      <c r="Z100" s="650"/>
      <c r="AA100" s="650"/>
      <c r="AB100" s="650"/>
      <c r="AC100" s="650"/>
      <c r="AD100" s="650"/>
      <c r="AE100" s="650"/>
      <c r="AF100" s="650"/>
      <c r="AG100" s="650"/>
      <c r="AH100" s="650"/>
      <c r="AI100" s="650"/>
      <c r="AJ100" s="650"/>
      <c r="AK100" s="650"/>
      <c r="AL100" s="650"/>
      <c r="AM100" s="650"/>
      <c r="AN100" s="650"/>
      <c r="AO100" s="650"/>
      <c r="AP100" s="650"/>
      <c r="AQ100" s="650"/>
      <c r="AR100" s="650"/>
      <c r="AS100" s="650"/>
      <c r="AT100" s="650"/>
      <c r="AU100" s="650"/>
      <c r="AV100" s="650"/>
      <c r="AW100" s="650"/>
      <c r="AX100" s="650"/>
      <c r="AY100" s="650"/>
      <c r="AZ100" s="651"/>
      <c r="BA100" s="651"/>
      <c r="BB100" s="651"/>
      <c r="BC100" s="651"/>
      <c r="BD100" s="651"/>
      <c r="BE100" s="571"/>
      <c r="BF100" s="571"/>
      <c r="BG100" s="571"/>
      <c r="BH100" s="571"/>
      <c r="BI100" s="571"/>
      <c r="BJ100" s="571"/>
      <c r="BK100" s="571"/>
      <c r="BL100" s="571"/>
      <c r="BM100" s="571"/>
      <c r="BN100" s="571"/>
      <c r="BO100" s="571"/>
      <c r="BP100" s="571"/>
      <c r="BQ100" s="523">
        <v>94</v>
      </c>
      <c r="BR100" s="615"/>
      <c r="BS100" s="616"/>
      <c r="BT100" s="617"/>
      <c r="BU100" s="617"/>
      <c r="BV100" s="617"/>
      <c r="BW100" s="617"/>
      <c r="BX100" s="617"/>
      <c r="BY100" s="617"/>
      <c r="BZ100" s="617"/>
      <c r="CA100" s="617"/>
      <c r="CB100" s="617"/>
      <c r="CC100" s="617"/>
      <c r="CD100" s="617"/>
      <c r="CE100" s="617"/>
      <c r="CF100" s="617"/>
      <c r="CG100" s="618"/>
      <c r="CH100" s="619"/>
      <c r="CI100" s="620"/>
      <c r="CJ100" s="620"/>
      <c r="CK100" s="620"/>
      <c r="CL100" s="621"/>
      <c r="CM100" s="619"/>
      <c r="CN100" s="620"/>
      <c r="CO100" s="620"/>
      <c r="CP100" s="620"/>
      <c r="CQ100" s="621"/>
      <c r="CR100" s="619"/>
      <c r="CS100" s="620"/>
      <c r="CT100" s="620"/>
      <c r="CU100" s="620"/>
      <c r="CV100" s="621"/>
      <c r="CW100" s="619"/>
      <c r="CX100" s="620"/>
      <c r="CY100" s="620"/>
      <c r="CZ100" s="620"/>
      <c r="DA100" s="621"/>
      <c r="DB100" s="619"/>
      <c r="DC100" s="620"/>
      <c r="DD100" s="620"/>
      <c r="DE100" s="620"/>
      <c r="DF100" s="621"/>
      <c r="DG100" s="619"/>
      <c r="DH100" s="620"/>
      <c r="DI100" s="620"/>
      <c r="DJ100" s="620"/>
      <c r="DK100" s="621"/>
      <c r="DL100" s="619"/>
      <c r="DM100" s="620"/>
      <c r="DN100" s="620"/>
      <c r="DO100" s="620"/>
      <c r="DP100" s="621"/>
      <c r="DQ100" s="619"/>
      <c r="DR100" s="620"/>
      <c r="DS100" s="620"/>
      <c r="DT100" s="620"/>
      <c r="DU100" s="621"/>
      <c r="DV100" s="616"/>
      <c r="DW100" s="617"/>
      <c r="DX100" s="617"/>
      <c r="DY100" s="617"/>
      <c r="DZ100" s="622"/>
      <c r="EA100" s="467"/>
    </row>
    <row r="101" spans="1:131" ht="26.25" hidden="1" customHeight="1" x14ac:dyDescent="0.15">
      <c r="A101" s="648"/>
      <c r="B101" s="649"/>
      <c r="C101" s="649"/>
      <c r="D101" s="649"/>
      <c r="E101" s="649"/>
      <c r="F101" s="649"/>
      <c r="G101" s="649"/>
      <c r="H101" s="649"/>
      <c r="I101" s="649"/>
      <c r="J101" s="649"/>
      <c r="K101" s="649"/>
      <c r="L101" s="649"/>
      <c r="M101" s="649"/>
      <c r="N101" s="649"/>
      <c r="O101" s="649"/>
      <c r="P101" s="649"/>
      <c r="Q101" s="650"/>
      <c r="R101" s="650"/>
      <c r="S101" s="650"/>
      <c r="T101" s="650"/>
      <c r="U101" s="650"/>
      <c r="V101" s="650"/>
      <c r="W101" s="650"/>
      <c r="X101" s="650"/>
      <c r="Y101" s="650"/>
      <c r="Z101" s="650"/>
      <c r="AA101" s="650"/>
      <c r="AB101" s="650"/>
      <c r="AC101" s="650"/>
      <c r="AD101" s="650"/>
      <c r="AE101" s="650"/>
      <c r="AF101" s="650"/>
      <c r="AG101" s="650"/>
      <c r="AH101" s="650"/>
      <c r="AI101" s="650"/>
      <c r="AJ101" s="650"/>
      <c r="AK101" s="650"/>
      <c r="AL101" s="650"/>
      <c r="AM101" s="650"/>
      <c r="AN101" s="650"/>
      <c r="AO101" s="650"/>
      <c r="AP101" s="650"/>
      <c r="AQ101" s="650"/>
      <c r="AR101" s="650"/>
      <c r="AS101" s="650"/>
      <c r="AT101" s="650"/>
      <c r="AU101" s="650"/>
      <c r="AV101" s="650"/>
      <c r="AW101" s="650"/>
      <c r="AX101" s="650"/>
      <c r="AY101" s="650"/>
      <c r="AZ101" s="651"/>
      <c r="BA101" s="651"/>
      <c r="BB101" s="651"/>
      <c r="BC101" s="651"/>
      <c r="BD101" s="651"/>
      <c r="BE101" s="571"/>
      <c r="BF101" s="571"/>
      <c r="BG101" s="571"/>
      <c r="BH101" s="571"/>
      <c r="BI101" s="571"/>
      <c r="BJ101" s="571"/>
      <c r="BK101" s="571"/>
      <c r="BL101" s="571"/>
      <c r="BM101" s="571"/>
      <c r="BN101" s="571"/>
      <c r="BO101" s="571"/>
      <c r="BP101" s="571"/>
      <c r="BQ101" s="523">
        <v>95</v>
      </c>
      <c r="BR101" s="615"/>
      <c r="BS101" s="616"/>
      <c r="BT101" s="617"/>
      <c r="BU101" s="617"/>
      <c r="BV101" s="617"/>
      <c r="BW101" s="617"/>
      <c r="BX101" s="617"/>
      <c r="BY101" s="617"/>
      <c r="BZ101" s="617"/>
      <c r="CA101" s="617"/>
      <c r="CB101" s="617"/>
      <c r="CC101" s="617"/>
      <c r="CD101" s="617"/>
      <c r="CE101" s="617"/>
      <c r="CF101" s="617"/>
      <c r="CG101" s="618"/>
      <c r="CH101" s="619"/>
      <c r="CI101" s="620"/>
      <c r="CJ101" s="620"/>
      <c r="CK101" s="620"/>
      <c r="CL101" s="621"/>
      <c r="CM101" s="619"/>
      <c r="CN101" s="620"/>
      <c r="CO101" s="620"/>
      <c r="CP101" s="620"/>
      <c r="CQ101" s="621"/>
      <c r="CR101" s="619"/>
      <c r="CS101" s="620"/>
      <c r="CT101" s="620"/>
      <c r="CU101" s="620"/>
      <c r="CV101" s="621"/>
      <c r="CW101" s="619"/>
      <c r="CX101" s="620"/>
      <c r="CY101" s="620"/>
      <c r="CZ101" s="620"/>
      <c r="DA101" s="621"/>
      <c r="DB101" s="619"/>
      <c r="DC101" s="620"/>
      <c r="DD101" s="620"/>
      <c r="DE101" s="620"/>
      <c r="DF101" s="621"/>
      <c r="DG101" s="619"/>
      <c r="DH101" s="620"/>
      <c r="DI101" s="620"/>
      <c r="DJ101" s="620"/>
      <c r="DK101" s="621"/>
      <c r="DL101" s="619"/>
      <c r="DM101" s="620"/>
      <c r="DN101" s="620"/>
      <c r="DO101" s="620"/>
      <c r="DP101" s="621"/>
      <c r="DQ101" s="619"/>
      <c r="DR101" s="620"/>
      <c r="DS101" s="620"/>
      <c r="DT101" s="620"/>
      <c r="DU101" s="621"/>
      <c r="DV101" s="616"/>
      <c r="DW101" s="617"/>
      <c r="DX101" s="617"/>
      <c r="DY101" s="617"/>
      <c r="DZ101" s="622"/>
      <c r="EA101" s="467"/>
    </row>
    <row r="102" spans="1:131" ht="26.25" customHeight="1" thickBot="1" x14ac:dyDescent="0.2">
      <c r="A102" s="648"/>
      <c r="B102" s="649"/>
      <c r="C102" s="649"/>
      <c r="D102" s="649"/>
      <c r="E102" s="649"/>
      <c r="F102" s="649"/>
      <c r="G102" s="649"/>
      <c r="H102" s="649"/>
      <c r="I102" s="649"/>
      <c r="J102" s="649"/>
      <c r="K102" s="649"/>
      <c r="L102" s="649"/>
      <c r="M102" s="649"/>
      <c r="N102" s="649"/>
      <c r="O102" s="649"/>
      <c r="P102" s="649"/>
      <c r="Q102" s="650"/>
      <c r="R102" s="650"/>
      <c r="S102" s="650"/>
      <c r="T102" s="650"/>
      <c r="U102" s="650"/>
      <c r="V102" s="650"/>
      <c r="W102" s="650"/>
      <c r="X102" s="650"/>
      <c r="Y102" s="650"/>
      <c r="Z102" s="650"/>
      <c r="AA102" s="650"/>
      <c r="AB102" s="650"/>
      <c r="AC102" s="650"/>
      <c r="AD102" s="650"/>
      <c r="AE102" s="650"/>
      <c r="AF102" s="650"/>
      <c r="AG102" s="650"/>
      <c r="AH102" s="650"/>
      <c r="AI102" s="650"/>
      <c r="AJ102" s="650"/>
      <c r="AK102" s="650"/>
      <c r="AL102" s="650"/>
      <c r="AM102" s="650"/>
      <c r="AN102" s="650"/>
      <c r="AO102" s="650"/>
      <c r="AP102" s="650"/>
      <c r="AQ102" s="650"/>
      <c r="AR102" s="650"/>
      <c r="AS102" s="650"/>
      <c r="AT102" s="650"/>
      <c r="AU102" s="650"/>
      <c r="AV102" s="650"/>
      <c r="AW102" s="650"/>
      <c r="AX102" s="650"/>
      <c r="AY102" s="650"/>
      <c r="AZ102" s="651"/>
      <c r="BA102" s="651"/>
      <c r="BB102" s="651"/>
      <c r="BC102" s="651"/>
      <c r="BD102" s="651"/>
      <c r="BE102" s="571"/>
      <c r="BF102" s="571"/>
      <c r="BG102" s="571"/>
      <c r="BH102" s="571"/>
      <c r="BI102" s="571"/>
      <c r="BJ102" s="571"/>
      <c r="BK102" s="571"/>
      <c r="BL102" s="571"/>
      <c r="BM102" s="571"/>
      <c r="BN102" s="571"/>
      <c r="BO102" s="571"/>
      <c r="BP102" s="571"/>
      <c r="BQ102" s="554" t="s">
        <v>332</v>
      </c>
      <c r="BR102" s="555" t="s">
        <v>361</v>
      </c>
      <c r="BS102" s="556"/>
      <c r="BT102" s="556"/>
      <c r="BU102" s="556"/>
      <c r="BV102" s="556"/>
      <c r="BW102" s="556"/>
      <c r="BX102" s="556"/>
      <c r="BY102" s="556"/>
      <c r="BZ102" s="556"/>
      <c r="CA102" s="556"/>
      <c r="CB102" s="556"/>
      <c r="CC102" s="556"/>
      <c r="CD102" s="556"/>
      <c r="CE102" s="556"/>
      <c r="CF102" s="556"/>
      <c r="CG102" s="557"/>
      <c r="CH102" s="652"/>
      <c r="CI102" s="653"/>
      <c r="CJ102" s="653"/>
      <c r="CK102" s="653"/>
      <c r="CL102" s="654"/>
      <c r="CM102" s="652"/>
      <c r="CN102" s="653"/>
      <c r="CO102" s="653"/>
      <c r="CP102" s="653"/>
      <c r="CQ102" s="654"/>
      <c r="CR102" s="655">
        <v>210</v>
      </c>
      <c r="CS102" s="611"/>
      <c r="CT102" s="611"/>
      <c r="CU102" s="611"/>
      <c r="CV102" s="656"/>
      <c r="CW102" s="655">
        <v>94</v>
      </c>
      <c r="CX102" s="611"/>
      <c r="CY102" s="611"/>
      <c r="CZ102" s="611"/>
      <c r="DA102" s="656"/>
      <c r="DB102" s="655" t="s">
        <v>324</v>
      </c>
      <c r="DC102" s="611"/>
      <c r="DD102" s="611"/>
      <c r="DE102" s="611"/>
      <c r="DF102" s="656"/>
      <c r="DG102" s="655" t="s">
        <v>324</v>
      </c>
      <c r="DH102" s="611"/>
      <c r="DI102" s="611"/>
      <c r="DJ102" s="611"/>
      <c r="DK102" s="656"/>
      <c r="DL102" s="655" t="s">
        <v>324</v>
      </c>
      <c r="DM102" s="611"/>
      <c r="DN102" s="611"/>
      <c r="DO102" s="611"/>
      <c r="DP102" s="656"/>
      <c r="DQ102" s="655" t="s">
        <v>324</v>
      </c>
      <c r="DR102" s="611"/>
      <c r="DS102" s="611"/>
      <c r="DT102" s="611"/>
      <c r="DU102" s="656"/>
      <c r="DV102" s="555"/>
      <c r="DW102" s="556"/>
      <c r="DX102" s="556"/>
      <c r="DY102" s="556"/>
      <c r="DZ102" s="657"/>
      <c r="EA102" s="467"/>
    </row>
    <row r="103" spans="1:131" ht="26.25" customHeight="1" x14ac:dyDescent="0.15">
      <c r="A103" s="648"/>
      <c r="B103" s="649"/>
      <c r="C103" s="649"/>
      <c r="D103" s="649"/>
      <c r="E103" s="649"/>
      <c r="F103" s="649"/>
      <c r="G103" s="649"/>
      <c r="H103" s="649"/>
      <c r="I103" s="649"/>
      <c r="J103" s="649"/>
      <c r="K103" s="649"/>
      <c r="L103" s="649"/>
      <c r="M103" s="649"/>
      <c r="N103" s="649"/>
      <c r="O103" s="649"/>
      <c r="P103" s="649"/>
      <c r="Q103" s="650"/>
      <c r="R103" s="650"/>
      <c r="S103" s="650"/>
      <c r="T103" s="650"/>
      <c r="U103" s="650"/>
      <c r="V103" s="650"/>
      <c r="W103" s="650"/>
      <c r="X103" s="650"/>
      <c r="Y103" s="650"/>
      <c r="Z103" s="650"/>
      <c r="AA103" s="650"/>
      <c r="AB103" s="650"/>
      <c r="AC103" s="650"/>
      <c r="AD103" s="650"/>
      <c r="AE103" s="650"/>
      <c r="AF103" s="650"/>
      <c r="AG103" s="650"/>
      <c r="AH103" s="650"/>
      <c r="AI103" s="650"/>
      <c r="AJ103" s="650"/>
      <c r="AK103" s="650"/>
      <c r="AL103" s="650"/>
      <c r="AM103" s="650"/>
      <c r="AN103" s="650"/>
      <c r="AO103" s="650"/>
      <c r="AP103" s="650"/>
      <c r="AQ103" s="650"/>
      <c r="AR103" s="650"/>
      <c r="AS103" s="650"/>
      <c r="AT103" s="650"/>
      <c r="AU103" s="650"/>
      <c r="AV103" s="650"/>
      <c r="AW103" s="650"/>
      <c r="AX103" s="650"/>
      <c r="AY103" s="650"/>
      <c r="AZ103" s="651"/>
      <c r="BA103" s="651"/>
      <c r="BB103" s="651"/>
      <c r="BC103" s="651"/>
      <c r="BD103" s="651"/>
      <c r="BE103" s="571"/>
      <c r="BF103" s="571"/>
      <c r="BG103" s="571"/>
      <c r="BH103" s="571"/>
      <c r="BI103" s="571"/>
      <c r="BJ103" s="571"/>
      <c r="BK103" s="571"/>
      <c r="BL103" s="571"/>
      <c r="BM103" s="571"/>
      <c r="BN103" s="571"/>
      <c r="BO103" s="571"/>
      <c r="BP103" s="571"/>
      <c r="BQ103" s="658" t="s">
        <v>362</v>
      </c>
      <c r="BR103" s="658"/>
      <c r="BS103" s="658"/>
      <c r="BT103" s="658"/>
      <c r="BU103" s="658"/>
      <c r="BV103" s="658"/>
      <c r="BW103" s="658"/>
      <c r="BX103" s="658"/>
      <c r="BY103" s="658"/>
      <c r="BZ103" s="658"/>
      <c r="CA103" s="658"/>
      <c r="CB103" s="658"/>
      <c r="CC103" s="658"/>
      <c r="CD103" s="658"/>
      <c r="CE103" s="658"/>
      <c r="CF103" s="658"/>
      <c r="CG103" s="658"/>
      <c r="CH103" s="658"/>
      <c r="CI103" s="658"/>
      <c r="CJ103" s="658"/>
      <c r="CK103" s="658"/>
      <c r="CL103" s="658"/>
      <c r="CM103" s="658"/>
      <c r="CN103" s="658"/>
      <c r="CO103" s="658"/>
      <c r="CP103" s="658"/>
      <c r="CQ103" s="658"/>
      <c r="CR103" s="658"/>
      <c r="CS103" s="658"/>
      <c r="CT103" s="658"/>
      <c r="CU103" s="658"/>
      <c r="CV103" s="658"/>
      <c r="CW103" s="658"/>
      <c r="CX103" s="658"/>
      <c r="CY103" s="658"/>
      <c r="CZ103" s="658"/>
      <c r="DA103" s="658"/>
      <c r="DB103" s="658"/>
      <c r="DC103" s="658"/>
      <c r="DD103" s="658"/>
      <c r="DE103" s="658"/>
      <c r="DF103" s="658"/>
      <c r="DG103" s="658"/>
      <c r="DH103" s="658"/>
      <c r="DI103" s="658"/>
      <c r="DJ103" s="658"/>
      <c r="DK103" s="658"/>
      <c r="DL103" s="658"/>
      <c r="DM103" s="658"/>
      <c r="DN103" s="658"/>
      <c r="DO103" s="658"/>
      <c r="DP103" s="658"/>
      <c r="DQ103" s="658"/>
      <c r="DR103" s="658"/>
      <c r="DS103" s="658"/>
      <c r="DT103" s="658"/>
      <c r="DU103" s="658"/>
      <c r="DV103" s="658"/>
      <c r="DW103" s="658"/>
      <c r="DX103" s="658"/>
      <c r="DY103" s="658"/>
      <c r="DZ103" s="658"/>
      <c r="EA103" s="467"/>
    </row>
    <row r="104" spans="1:131" ht="26.25" customHeight="1" x14ac:dyDescent="0.15">
      <c r="A104" s="648"/>
      <c r="B104" s="649"/>
      <c r="C104" s="649"/>
      <c r="D104" s="649"/>
      <c r="E104" s="649"/>
      <c r="F104" s="649"/>
      <c r="G104" s="649"/>
      <c r="H104" s="649"/>
      <c r="I104" s="649"/>
      <c r="J104" s="649"/>
      <c r="K104" s="649"/>
      <c r="L104" s="649"/>
      <c r="M104" s="649"/>
      <c r="N104" s="649"/>
      <c r="O104" s="649"/>
      <c r="P104" s="649"/>
      <c r="Q104" s="650"/>
      <c r="R104" s="650"/>
      <c r="S104" s="650"/>
      <c r="T104" s="650"/>
      <c r="U104" s="650"/>
      <c r="V104" s="650"/>
      <c r="W104" s="650"/>
      <c r="X104" s="650"/>
      <c r="Y104" s="650"/>
      <c r="Z104" s="650"/>
      <c r="AA104" s="650"/>
      <c r="AB104" s="650"/>
      <c r="AC104" s="650"/>
      <c r="AD104" s="650"/>
      <c r="AE104" s="650"/>
      <c r="AF104" s="650"/>
      <c r="AG104" s="650"/>
      <c r="AH104" s="650"/>
      <c r="AI104" s="650"/>
      <c r="AJ104" s="650"/>
      <c r="AK104" s="650"/>
      <c r="AL104" s="650"/>
      <c r="AM104" s="650"/>
      <c r="AN104" s="650"/>
      <c r="AO104" s="650"/>
      <c r="AP104" s="650"/>
      <c r="AQ104" s="650"/>
      <c r="AR104" s="650"/>
      <c r="AS104" s="650"/>
      <c r="AT104" s="650"/>
      <c r="AU104" s="650"/>
      <c r="AV104" s="650"/>
      <c r="AW104" s="650"/>
      <c r="AX104" s="650"/>
      <c r="AY104" s="650"/>
      <c r="AZ104" s="651"/>
      <c r="BA104" s="651"/>
      <c r="BB104" s="651"/>
      <c r="BC104" s="651"/>
      <c r="BD104" s="651"/>
      <c r="BE104" s="571"/>
      <c r="BF104" s="571"/>
      <c r="BG104" s="571"/>
      <c r="BH104" s="571"/>
      <c r="BI104" s="571"/>
      <c r="BJ104" s="571"/>
      <c r="BK104" s="571"/>
      <c r="BL104" s="571"/>
      <c r="BM104" s="571"/>
      <c r="BN104" s="571"/>
      <c r="BO104" s="571"/>
      <c r="BP104" s="571"/>
      <c r="BQ104" s="659" t="s">
        <v>363</v>
      </c>
      <c r="BR104" s="659"/>
      <c r="BS104" s="659"/>
      <c r="BT104" s="659"/>
      <c r="BU104" s="659"/>
      <c r="BV104" s="659"/>
      <c r="BW104" s="659"/>
      <c r="BX104" s="659"/>
      <c r="BY104" s="659"/>
      <c r="BZ104" s="659"/>
      <c r="CA104" s="659"/>
      <c r="CB104" s="659"/>
      <c r="CC104" s="659"/>
      <c r="CD104" s="659"/>
      <c r="CE104" s="659"/>
      <c r="CF104" s="659"/>
      <c r="CG104" s="659"/>
      <c r="CH104" s="659"/>
      <c r="CI104" s="659"/>
      <c r="CJ104" s="659"/>
      <c r="CK104" s="659"/>
      <c r="CL104" s="659"/>
      <c r="CM104" s="659"/>
      <c r="CN104" s="659"/>
      <c r="CO104" s="659"/>
      <c r="CP104" s="659"/>
      <c r="CQ104" s="659"/>
      <c r="CR104" s="659"/>
      <c r="CS104" s="659"/>
      <c r="CT104" s="659"/>
      <c r="CU104" s="659"/>
      <c r="CV104" s="659"/>
      <c r="CW104" s="659"/>
      <c r="CX104" s="659"/>
      <c r="CY104" s="659"/>
      <c r="CZ104" s="659"/>
      <c r="DA104" s="659"/>
      <c r="DB104" s="659"/>
      <c r="DC104" s="659"/>
      <c r="DD104" s="659"/>
      <c r="DE104" s="659"/>
      <c r="DF104" s="659"/>
      <c r="DG104" s="659"/>
      <c r="DH104" s="659"/>
      <c r="DI104" s="659"/>
      <c r="DJ104" s="659"/>
      <c r="DK104" s="659"/>
      <c r="DL104" s="659"/>
      <c r="DM104" s="659"/>
      <c r="DN104" s="659"/>
      <c r="DO104" s="659"/>
      <c r="DP104" s="659"/>
      <c r="DQ104" s="659"/>
      <c r="DR104" s="659"/>
      <c r="DS104" s="659"/>
      <c r="DT104" s="659"/>
      <c r="DU104" s="659"/>
      <c r="DV104" s="659"/>
      <c r="DW104" s="659"/>
      <c r="DX104" s="659"/>
      <c r="DY104" s="659"/>
      <c r="DZ104" s="659"/>
      <c r="EA104" s="467"/>
    </row>
    <row r="105" spans="1:131" ht="11.25" customHeight="1" x14ac:dyDescent="0.15">
      <c r="A105" s="571"/>
      <c r="B105" s="571"/>
      <c r="C105" s="571"/>
      <c r="D105" s="571"/>
      <c r="E105" s="571"/>
      <c r="F105" s="571"/>
      <c r="G105" s="571"/>
      <c r="H105" s="571"/>
      <c r="I105" s="571"/>
      <c r="J105" s="571"/>
      <c r="K105" s="571"/>
      <c r="L105" s="571"/>
      <c r="M105" s="571"/>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c r="AI105" s="571"/>
      <c r="AJ105" s="571"/>
      <c r="AK105" s="571"/>
      <c r="AL105" s="571"/>
      <c r="AM105" s="571"/>
      <c r="AN105" s="571"/>
      <c r="AO105" s="571"/>
      <c r="AP105" s="571"/>
      <c r="AQ105" s="571"/>
      <c r="AR105" s="571"/>
      <c r="AS105" s="571"/>
      <c r="AT105" s="571"/>
      <c r="AU105" s="571"/>
      <c r="AV105" s="571"/>
      <c r="AW105" s="571"/>
      <c r="AX105" s="571"/>
      <c r="AY105" s="571"/>
      <c r="AZ105" s="571"/>
      <c r="BA105" s="571"/>
      <c r="BB105" s="571"/>
      <c r="BC105" s="571"/>
      <c r="BD105" s="571"/>
      <c r="BE105" s="571"/>
      <c r="BF105" s="571"/>
      <c r="BG105" s="571"/>
      <c r="BH105" s="571"/>
      <c r="BI105" s="571"/>
      <c r="BJ105" s="571"/>
      <c r="BK105" s="571"/>
      <c r="BL105" s="571"/>
      <c r="BM105" s="571"/>
      <c r="BN105" s="571"/>
      <c r="BO105" s="571"/>
      <c r="BP105" s="571"/>
      <c r="BQ105" s="467"/>
      <c r="BR105" s="467"/>
      <c r="BS105" s="467"/>
      <c r="BT105" s="467"/>
      <c r="BU105" s="467"/>
      <c r="BV105" s="467"/>
      <c r="BW105" s="467"/>
      <c r="BX105" s="467"/>
      <c r="BY105" s="467"/>
      <c r="BZ105" s="467"/>
      <c r="CA105" s="467"/>
      <c r="CB105" s="467"/>
      <c r="CC105" s="467"/>
      <c r="CD105" s="467"/>
      <c r="CE105" s="467"/>
      <c r="CF105" s="467"/>
      <c r="CG105" s="467"/>
      <c r="CH105" s="467"/>
      <c r="CI105" s="467"/>
      <c r="CJ105" s="467"/>
      <c r="CK105" s="467"/>
      <c r="CL105" s="467"/>
      <c r="CM105" s="467"/>
      <c r="CN105" s="467"/>
      <c r="CO105" s="467"/>
      <c r="CP105" s="467"/>
      <c r="CQ105" s="467"/>
      <c r="CR105" s="467"/>
      <c r="CS105" s="467"/>
      <c r="CT105" s="467"/>
      <c r="CU105" s="467"/>
      <c r="CV105" s="467"/>
      <c r="CW105" s="467"/>
      <c r="CX105" s="467"/>
      <c r="CY105" s="467"/>
      <c r="CZ105" s="467"/>
      <c r="DA105" s="467"/>
      <c r="DB105" s="467"/>
      <c r="DC105" s="467"/>
      <c r="DD105" s="467"/>
      <c r="DE105" s="467"/>
      <c r="DF105" s="467"/>
      <c r="DG105" s="467"/>
      <c r="DH105" s="467"/>
      <c r="DI105" s="467"/>
      <c r="DJ105" s="467"/>
      <c r="DK105" s="467"/>
      <c r="DL105" s="467"/>
      <c r="DM105" s="467"/>
      <c r="DN105" s="467"/>
      <c r="DO105" s="467"/>
      <c r="DP105" s="467"/>
      <c r="DQ105" s="467"/>
      <c r="DR105" s="467"/>
      <c r="DS105" s="467"/>
      <c r="DT105" s="467"/>
      <c r="DU105" s="467"/>
      <c r="DV105" s="467"/>
      <c r="DW105" s="467"/>
      <c r="DX105" s="467"/>
      <c r="DY105" s="467"/>
      <c r="DZ105" s="467"/>
      <c r="EA105" s="467"/>
    </row>
    <row r="106" spans="1:131" ht="11.25" customHeight="1" x14ac:dyDescent="0.15">
      <c r="A106" s="571"/>
      <c r="B106" s="571"/>
      <c r="C106" s="571"/>
      <c r="D106" s="571"/>
      <c r="E106" s="571"/>
      <c r="F106" s="571"/>
      <c r="G106" s="571"/>
      <c r="H106" s="571"/>
      <c r="I106" s="571"/>
      <c r="J106" s="571"/>
      <c r="K106" s="571"/>
      <c r="L106" s="571"/>
      <c r="M106" s="571"/>
      <c r="N106" s="571"/>
      <c r="O106" s="571"/>
      <c r="P106" s="571"/>
      <c r="Q106" s="571"/>
      <c r="R106" s="571"/>
      <c r="S106" s="571"/>
      <c r="T106" s="571"/>
      <c r="U106" s="571"/>
      <c r="V106" s="571"/>
      <c r="W106" s="571"/>
      <c r="X106" s="571"/>
      <c r="Y106" s="571"/>
      <c r="Z106" s="571"/>
      <c r="AA106" s="571"/>
      <c r="AB106" s="571"/>
      <c r="AC106" s="571"/>
      <c r="AD106" s="571"/>
      <c r="AE106" s="571"/>
      <c r="AF106" s="571"/>
      <c r="AG106" s="571"/>
      <c r="AH106" s="571"/>
      <c r="AI106" s="571"/>
      <c r="AJ106" s="571"/>
      <c r="AK106" s="571"/>
      <c r="AL106" s="571"/>
      <c r="AM106" s="571"/>
      <c r="AN106" s="571"/>
      <c r="AO106" s="571"/>
      <c r="AP106" s="571"/>
      <c r="AQ106" s="571"/>
      <c r="AR106" s="571"/>
      <c r="AS106" s="571"/>
      <c r="AT106" s="571"/>
      <c r="AU106" s="571"/>
      <c r="AV106" s="571"/>
      <c r="AW106" s="571"/>
      <c r="AX106" s="571"/>
      <c r="AY106" s="571"/>
      <c r="AZ106" s="571"/>
      <c r="BA106" s="571"/>
      <c r="BB106" s="571"/>
      <c r="BC106" s="571"/>
      <c r="BD106" s="571"/>
      <c r="BE106" s="571"/>
      <c r="BF106" s="571"/>
      <c r="BG106" s="571"/>
      <c r="BH106" s="571"/>
      <c r="BI106" s="571"/>
      <c r="BJ106" s="571"/>
      <c r="BK106" s="571"/>
      <c r="BL106" s="571"/>
      <c r="BM106" s="571"/>
      <c r="BN106" s="571"/>
      <c r="BO106" s="571"/>
      <c r="BP106" s="571"/>
      <c r="BQ106" s="467"/>
      <c r="BR106" s="467"/>
      <c r="BS106" s="467"/>
      <c r="BT106" s="467"/>
      <c r="BU106" s="467"/>
      <c r="BV106" s="467"/>
      <c r="BW106" s="467"/>
      <c r="BX106" s="467"/>
      <c r="BY106" s="467"/>
      <c r="BZ106" s="467"/>
      <c r="CA106" s="467"/>
      <c r="CB106" s="467"/>
      <c r="CC106" s="467"/>
      <c r="CD106" s="467"/>
      <c r="CE106" s="467"/>
      <c r="CF106" s="467"/>
      <c r="CG106" s="467"/>
      <c r="CH106" s="467"/>
      <c r="CI106" s="467"/>
      <c r="CJ106" s="467"/>
      <c r="CK106" s="467"/>
      <c r="CL106" s="467"/>
      <c r="CM106" s="467"/>
      <c r="CN106" s="467"/>
      <c r="CO106" s="467"/>
      <c r="CP106" s="467"/>
      <c r="CQ106" s="467"/>
      <c r="CR106" s="467"/>
      <c r="CS106" s="467"/>
      <c r="CT106" s="467"/>
      <c r="CU106" s="467"/>
      <c r="CV106" s="467"/>
      <c r="CW106" s="467"/>
      <c r="CX106" s="467"/>
      <c r="CY106" s="467"/>
      <c r="CZ106" s="467"/>
      <c r="DA106" s="467"/>
      <c r="DB106" s="467"/>
      <c r="DC106" s="467"/>
      <c r="DD106" s="467"/>
      <c r="DE106" s="467"/>
      <c r="DF106" s="467"/>
      <c r="DG106" s="467"/>
      <c r="DH106" s="467"/>
      <c r="DI106" s="467"/>
      <c r="DJ106" s="467"/>
      <c r="DK106" s="467"/>
      <c r="DL106" s="467"/>
      <c r="DM106" s="467"/>
      <c r="DN106" s="467"/>
      <c r="DO106" s="467"/>
      <c r="DP106" s="467"/>
      <c r="DQ106" s="467"/>
      <c r="DR106" s="467"/>
      <c r="DS106" s="467"/>
      <c r="DT106" s="467"/>
      <c r="DU106" s="467"/>
      <c r="DV106" s="467"/>
      <c r="DW106" s="467"/>
      <c r="DX106" s="467"/>
      <c r="DY106" s="467"/>
      <c r="DZ106" s="467"/>
      <c r="EA106" s="467"/>
    </row>
    <row r="107" spans="1:131" s="467" customFormat="1" ht="26.25" customHeight="1" thickBot="1" x14ac:dyDescent="0.2">
      <c r="A107" s="660" t="s">
        <v>364</v>
      </c>
      <c r="B107" s="661"/>
      <c r="C107" s="661"/>
      <c r="D107" s="661"/>
      <c r="E107" s="661"/>
      <c r="F107" s="661"/>
      <c r="G107" s="661"/>
      <c r="H107" s="661"/>
      <c r="I107" s="661"/>
      <c r="J107" s="661"/>
      <c r="K107" s="661"/>
      <c r="L107" s="661"/>
      <c r="M107" s="661"/>
      <c r="N107" s="661"/>
      <c r="O107" s="661"/>
      <c r="P107" s="661"/>
      <c r="Q107" s="661"/>
      <c r="R107" s="661"/>
      <c r="S107" s="661"/>
      <c r="T107" s="661"/>
      <c r="U107" s="661"/>
      <c r="V107" s="661"/>
      <c r="W107" s="661"/>
      <c r="X107" s="661"/>
      <c r="Y107" s="661"/>
      <c r="Z107" s="661"/>
      <c r="AA107" s="661"/>
      <c r="AB107" s="661"/>
      <c r="AC107" s="661"/>
      <c r="AD107" s="661"/>
      <c r="AE107" s="661"/>
      <c r="AF107" s="661"/>
      <c r="AG107" s="661"/>
      <c r="AH107" s="661"/>
      <c r="AI107" s="661"/>
      <c r="AJ107" s="661"/>
      <c r="AK107" s="661"/>
      <c r="AL107" s="661"/>
      <c r="AM107" s="661"/>
      <c r="AN107" s="661"/>
      <c r="AO107" s="661"/>
      <c r="AP107" s="661"/>
      <c r="AQ107" s="661"/>
      <c r="AR107" s="661"/>
      <c r="AS107" s="661"/>
      <c r="AT107" s="661"/>
      <c r="AU107" s="660" t="s">
        <v>365</v>
      </c>
      <c r="AV107" s="661"/>
      <c r="AW107" s="661"/>
      <c r="AX107" s="661"/>
      <c r="AY107" s="661"/>
      <c r="AZ107" s="661"/>
      <c r="BA107" s="661"/>
      <c r="BB107" s="661"/>
      <c r="BC107" s="661"/>
      <c r="BD107" s="661"/>
      <c r="BE107" s="661"/>
      <c r="BF107" s="661"/>
      <c r="BG107" s="661"/>
      <c r="BH107" s="661"/>
      <c r="BI107" s="661"/>
      <c r="BJ107" s="661"/>
      <c r="BK107" s="661"/>
      <c r="BL107" s="661"/>
      <c r="BM107" s="661"/>
      <c r="BN107" s="661"/>
      <c r="BO107" s="661"/>
      <c r="BP107" s="661"/>
      <c r="BQ107" s="661"/>
      <c r="BR107" s="661"/>
      <c r="BS107" s="661"/>
      <c r="BT107" s="661"/>
      <c r="BU107" s="661"/>
      <c r="BV107" s="661"/>
      <c r="BW107" s="661"/>
      <c r="BX107" s="661"/>
      <c r="BY107" s="661"/>
      <c r="BZ107" s="661"/>
      <c r="CA107" s="661"/>
      <c r="CB107" s="661"/>
      <c r="CC107" s="661"/>
      <c r="CD107" s="661"/>
      <c r="CE107" s="661"/>
      <c r="CF107" s="661"/>
      <c r="CG107" s="661"/>
      <c r="CH107" s="661"/>
      <c r="CI107" s="661"/>
      <c r="CJ107" s="661"/>
      <c r="CK107" s="661"/>
      <c r="CL107" s="661"/>
      <c r="CM107" s="661"/>
      <c r="CN107" s="661"/>
      <c r="CO107" s="661"/>
      <c r="CP107" s="661"/>
      <c r="CQ107" s="661"/>
      <c r="CR107" s="661"/>
      <c r="CS107" s="661"/>
      <c r="CT107" s="661"/>
      <c r="CU107" s="661"/>
      <c r="CV107" s="661"/>
      <c r="CW107" s="661"/>
      <c r="CX107" s="661"/>
      <c r="CY107" s="661"/>
      <c r="CZ107" s="661"/>
      <c r="DA107" s="661"/>
      <c r="DB107" s="661"/>
      <c r="DC107" s="661"/>
      <c r="DD107" s="661"/>
      <c r="DE107" s="661"/>
      <c r="DF107" s="661"/>
      <c r="DG107" s="661"/>
      <c r="DH107" s="661"/>
      <c r="DI107" s="661"/>
      <c r="DJ107" s="661"/>
      <c r="DK107" s="661"/>
      <c r="DL107" s="661"/>
      <c r="DM107" s="661"/>
      <c r="DN107" s="661"/>
      <c r="DO107" s="661"/>
      <c r="DP107" s="661"/>
      <c r="DQ107" s="661"/>
      <c r="DR107" s="661"/>
      <c r="DS107" s="661"/>
      <c r="DT107" s="661"/>
      <c r="DU107" s="661"/>
      <c r="DV107" s="661"/>
      <c r="DW107" s="661"/>
      <c r="DX107" s="661"/>
      <c r="DY107" s="661"/>
      <c r="DZ107" s="661"/>
    </row>
    <row r="108" spans="1:131" s="467" customFormat="1" ht="26.25" customHeight="1" x14ac:dyDescent="0.15">
      <c r="A108" s="662" t="s">
        <v>366</v>
      </c>
      <c r="B108" s="663"/>
      <c r="C108" s="663"/>
      <c r="D108" s="663"/>
      <c r="E108" s="663"/>
      <c r="F108" s="663"/>
      <c r="G108" s="663"/>
      <c r="H108" s="663"/>
      <c r="I108" s="663"/>
      <c r="J108" s="663"/>
      <c r="K108" s="663"/>
      <c r="L108" s="663"/>
      <c r="M108" s="663"/>
      <c r="N108" s="663"/>
      <c r="O108" s="663"/>
      <c r="P108" s="663"/>
      <c r="Q108" s="663"/>
      <c r="R108" s="663"/>
      <c r="S108" s="663"/>
      <c r="T108" s="663"/>
      <c r="U108" s="663"/>
      <c r="V108" s="663"/>
      <c r="W108" s="663"/>
      <c r="X108" s="663"/>
      <c r="Y108" s="663"/>
      <c r="Z108" s="663"/>
      <c r="AA108" s="663"/>
      <c r="AB108" s="663"/>
      <c r="AC108" s="663"/>
      <c r="AD108" s="663"/>
      <c r="AE108" s="663"/>
      <c r="AF108" s="663"/>
      <c r="AG108" s="663"/>
      <c r="AH108" s="663"/>
      <c r="AI108" s="663"/>
      <c r="AJ108" s="663"/>
      <c r="AK108" s="663"/>
      <c r="AL108" s="663"/>
      <c r="AM108" s="663"/>
      <c r="AN108" s="663"/>
      <c r="AO108" s="663"/>
      <c r="AP108" s="663"/>
      <c r="AQ108" s="663"/>
      <c r="AR108" s="663"/>
      <c r="AS108" s="663"/>
      <c r="AT108" s="664"/>
      <c r="AU108" s="662" t="s">
        <v>367</v>
      </c>
      <c r="AV108" s="663"/>
      <c r="AW108" s="663"/>
      <c r="AX108" s="663"/>
      <c r="AY108" s="663"/>
      <c r="AZ108" s="663"/>
      <c r="BA108" s="663"/>
      <c r="BB108" s="663"/>
      <c r="BC108" s="663"/>
      <c r="BD108" s="663"/>
      <c r="BE108" s="663"/>
      <c r="BF108" s="663"/>
      <c r="BG108" s="663"/>
      <c r="BH108" s="663"/>
      <c r="BI108" s="663"/>
      <c r="BJ108" s="663"/>
      <c r="BK108" s="663"/>
      <c r="BL108" s="663"/>
      <c r="BM108" s="663"/>
      <c r="BN108" s="663"/>
      <c r="BO108" s="663"/>
      <c r="BP108" s="663"/>
      <c r="BQ108" s="663"/>
      <c r="BR108" s="663"/>
      <c r="BS108" s="663"/>
      <c r="BT108" s="663"/>
      <c r="BU108" s="663"/>
      <c r="BV108" s="663"/>
      <c r="BW108" s="663"/>
      <c r="BX108" s="663"/>
      <c r="BY108" s="663"/>
      <c r="BZ108" s="663"/>
      <c r="CA108" s="663"/>
      <c r="CB108" s="663"/>
      <c r="CC108" s="663"/>
      <c r="CD108" s="663"/>
      <c r="CE108" s="663"/>
      <c r="CF108" s="663"/>
      <c r="CG108" s="663"/>
      <c r="CH108" s="663"/>
      <c r="CI108" s="663"/>
      <c r="CJ108" s="663"/>
      <c r="CK108" s="663"/>
      <c r="CL108" s="663"/>
      <c r="CM108" s="663"/>
      <c r="CN108" s="663"/>
      <c r="CO108" s="663"/>
      <c r="CP108" s="663"/>
      <c r="CQ108" s="663"/>
      <c r="CR108" s="663"/>
      <c r="CS108" s="663"/>
      <c r="CT108" s="663"/>
      <c r="CU108" s="663"/>
      <c r="CV108" s="663"/>
      <c r="CW108" s="663"/>
      <c r="CX108" s="663"/>
      <c r="CY108" s="663"/>
      <c r="CZ108" s="663"/>
      <c r="DA108" s="663"/>
      <c r="DB108" s="663"/>
      <c r="DC108" s="663"/>
      <c r="DD108" s="663"/>
      <c r="DE108" s="663"/>
      <c r="DF108" s="663"/>
      <c r="DG108" s="663"/>
      <c r="DH108" s="663"/>
      <c r="DI108" s="663"/>
      <c r="DJ108" s="663"/>
      <c r="DK108" s="663"/>
      <c r="DL108" s="663"/>
      <c r="DM108" s="663"/>
      <c r="DN108" s="663"/>
      <c r="DO108" s="663"/>
      <c r="DP108" s="663"/>
      <c r="DQ108" s="663"/>
      <c r="DR108" s="663"/>
      <c r="DS108" s="663"/>
      <c r="DT108" s="663"/>
      <c r="DU108" s="663"/>
      <c r="DV108" s="663"/>
      <c r="DW108" s="663"/>
      <c r="DX108" s="663"/>
      <c r="DY108" s="663"/>
      <c r="DZ108" s="664"/>
    </row>
    <row r="109" spans="1:131" s="467" customFormat="1" ht="26.25" customHeight="1" x14ac:dyDescent="0.15">
      <c r="A109" s="665" t="s">
        <v>368</v>
      </c>
      <c r="B109" s="666"/>
      <c r="C109" s="666"/>
      <c r="D109" s="666"/>
      <c r="E109" s="666"/>
      <c r="F109" s="666"/>
      <c r="G109" s="666"/>
      <c r="H109" s="666"/>
      <c r="I109" s="666"/>
      <c r="J109" s="666"/>
      <c r="K109" s="666"/>
      <c r="L109" s="666"/>
      <c r="M109" s="666"/>
      <c r="N109" s="666"/>
      <c r="O109" s="666"/>
      <c r="P109" s="666"/>
      <c r="Q109" s="666"/>
      <c r="R109" s="666"/>
      <c r="S109" s="666"/>
      <c r="T109" s="666"/>
      <c r="U109" s="666"/>
      <c r="V109" s="666"/>
      <c r="W109" s="666"/>
      <c r="X109" s="666"/>
      <c r="Y109" s="666"/>
      <c r="Z109" s="667"/>
      <c r="AA109" s="668" t="s">
        <v>369</v>
      </c>
      <c r="AB109" s="666"/>
      <c r="AC109" s="666"/>
      <c r="AD109" s="666"/>
      <c r="AE109" s="667"/>
      <c r="AF109" s="668" t="s">
        <v>370</v>
      </c>
      <c r="AG109" s="666"/>
      <c r="AH109" s="666"/>
      <c r="AI109" s="666"/>
      <c r="AJ109" s="667"/>
      <c r="AK109" s="668" t="s">
        <v>239</v>
      </c>
      <c r="AL109" s="666"/>
      <c r="AM109" s="666"/>
      <c r="AN109" s="666"/>
      <c r="AO109" s="667"/>
      <c r="AP109" s="668" t="s">
        <v>371</v>
      </c>
      <c r="AQ109" s="666"/>
      <c r="AR109" s="666"/>
      <c r="AS109" s="666"/>
      <c r="AT109" s="669"/>
      <c r="AU109" s="665" t="s">
        <v>368</v>
      </c>
      <c r="AV109" s="666"/>
      <c r="AW109" s="666"/>
      <c r="AX109" s="666"/>
      <c r="AY109" s="666"/>
      <c r="AZ109" s="666"/>
      <c r="BA109" s="666"/>
      <c r="BB109" s="666"/>
      <c r="BC109" s="666"/>
      <c r="BD109" s="666"/>
      <c r="BE109" s="666"/>
      <c r="BF109" s="666"/>
      <c r="BG109" s="666"/>
      <c r="BH109" s="666"/>
      <c r="BI109" s="666"/>
      <c r="BJ109" s="666"/>
      <c r="BK109" s="666"/>
      <c r="BL109" s="666"/>
      <c r="BM109" s="666"/>
      <c r="BN109" s="666"/>
      <c r="BO109" s="666"/>
      <c r="BP109" s="667"/>
      <c r="BQ109" s="668" t="s">
        <v>369</v>
      </c>
      <c r="BR109" s="666"/>
      <c r="BS109" s="666"/>
      <c r="BT109" s="666"/>
      <c r="BU109" s="667"/>
      <c r="BV109" s="668" t="s">
        <v>370</v>
      </c>
      <c r="BW109" s="666"/>
      <c r="BX109" s="666"/>
      <c r="BY109" s="666"/>
      <c r="BZ109" s="667"/>
      <c r="CA109" s="668" t="s">
        <v>239</v>
      </c>
      <c r="CB109" s="666"/>
      <c r="CC109" s="666"/>
      <c r="CD109" s="666"/>
      <c r="CE109" s="667"/>
      <c r="CF109" s="670" t="s">
        <v>371</v>
      </c>
      <c r="CG109" s="670"/>
      <c r="CH109" s="670"/>
      <c r="CI109" s="670"/>
      <c r="CJ109" s="670"/>
      <c r="CK109" s="668" t="s">
        <v>372</v>
      </c>
      <c r="CL109" s="666"/>
      <c r="CM109" s="666"/>
      <c r="CN109" s="666"/>
      <c r="CO109" s="666"/>
      <c r="CP109" s="666"/>
      <c r="CQ109" s="666"/>
      <c r="CR109" s="666"/>
      <c r="CS109" s="666"/>
      <c r="CT109" s="666"/>
      <c r="CU109" s="666"/>
      <c r="CV109" s="666"/>
      <c r="CW109" s="666"/>
      <c r="CX109" s="666"/>
      <c r="CY109" s="666"/>
      <c r="CZ109" s="666"/>
      <c r="DA109" s="666"/>
      <c r="DB109" s="666"/>
      <c r="DC109" s="666"/>
      <c r="DD109" s="666"/>
      <c r="DE109" s="666"/>
      <c r="DF109" s="667"/>
      <c r="DG109" s="668" t="s">
        <v>369</v>
      </c>
      <c r="DH109" s="666"/>
      <c r="DI109" s="666"/>
      <c r="DJ109" s="666"/>
      <c r="DK109" s="667"/>
      <c r="DL109" s="668" t="s">
        <v>370</v>
      </c>
      <c r="DM109" s="666"/>
      <c r="DN109" s="666"/>
      <c r="DO109" s="666"/>
      <c r="DP109" s="667"/>
      <c r="DQ109" s="668" t="s">
        <v>239</v>
      </c>
      <c r="DR109" s="666"/>
      <c r="DS109" s="666"/>
      <c r="DT109" s="666"/>
      <c r="DU109" s="667"/>
      <c r="DV109" s="668" t="s">
        <v>371</v>
      </c>
      <c r="DW109" s="666"/>
      <c r="DX109" s="666"/>
      <c r="DY109" s="666"/>
      <c r="DZ109" s="669"/>
    </row>
    <row r="110" spans="1:131" s="467" customFormat="1" ht="26.25" customHeight="1" x14ac:dyDescent="0.15">
      <c r="A110" s="671" t="s">
        <v>373</v>
      </c>
      <c r="B110" s="672"/>
      <c r="C110" s="672"/>
      <c r="D110" s="672"/>
      <c r="E110" s="672"/>
      <c r="F110" s="672"/>
      <c r="G110" s="672"/>
      <c r="H110" s="672"/>
      <c r="I110" s="672"/>
      <c r="J110" s="672"/>
      <c r="K110" s="672"/>
      <c r="L110" s="672"/>
      <c r="M110" s="672"/>
      <c r="N110" s="672"/>
      <c r="O110" s="672"/>
      <c r="P110" s="672"/>
      <c r="Q110" s="672"/>
      <c r="R110" s="672"/>
      <c r="S110" s="672"/>
      <c r="T110" s="672"/>
      <c r="U110" s="672"/>
      <c r="V110" s="672"/>
      <c r="W110" s="672"/>
      <c r="X110" s="672"/>
      <c r="Y110" s="672"/>
      <c r="Z110" s="673"/>
      <c r="AA110" s="674">
        <v>18105037</v>
      </c>
      <c r="AB110" s="675"/>
      <c r="AC110" s="675"/>
      <c r="AD110" s="675"/>
      <c r="AE110" s="676"/>
      <c r="AF110" s="677">
        <v>17972284</v>
      </c>
      <c r="AG110" s="675"/>
      <c r="AH110" s="675"/>
      <c r="AI110" s="675"/>
      <c r="AJ110" s="676"/>
      <c r="AK110" s="677">
        <v>18419038</v>
      </c>
      <c r="AL110" s="675"/>
      <c r="AM110" s="675"/>
      <c r="AN110" s="675"/>
      <c r="AO110" s="676"/>
      <c r="AP110" s="678">
        <v>25.2</v>
      </c>
      <c r="AQ110" s="679"/>
      <c r="AR110" s="679"/>
      <c r="AS110" s="679"/>
      <c r="AT110" s="680"/>
      <c r="AU110" s="681" t="s">
        <v>374</v>
      </c>
      <c r="AV110" s="682"/>
      <c r="AW110" s="682"/>
      <c r="AX110" s="682"/>
      <c r="AY110" s="682"/>
      <c r="AZ110" s="683" t="s">
        <v>375</v>
      </c>
      <c r="BA110" s="672"/>
      <c r="BB110" s="672"/>
      <c r="BC110" s="672"/>
      <c r="BD110" s="672"/>
      <c r="BE110" s="672"/>
      <c r="BF110" s="672"/>
      <c r="BG110" s="672"/>
      <c r="BH110" s="672"/>
      <c r="BI110" s="672"/>
      <c r="BJ110" s="672"/>
      <c r="BK110" s="672"/>
      <c r="BL110" s="672"/>
      <c r="BM110" s="672"/>
      <c r="BN110" s="672"/>
      <c r="BO110" s="672"/>
      <c r="BP110" s="673"/>
      <c r="BQ110" s="684">
        <v>198625690</v>
      </c>
      <c r="BR110" s="685"/>
      <c r="BS110" s="685"/>
      <c r="BT110" s="685"/>
      <c r="BU110" s="685"/>
      <c r="BV110" s="685">
        <v>201045435</v>
      </c>
      <c r="BW110" s="685"/>
      <c r="BX110" s="685"/>
      <c r="BY110" s="685"/>
      <c r="BZ110" s="685"/>
      <c r="CA110" s="685">
        <v>200230471</v>
      </c>
      <c r="CB110" s="685"/>
      <c r="CC110" s="685"/>
      <c r="CD110" s="685"/>
      <c r="CE110" s="685"/>
      <c r="CF110" s="686">
        <v>274.39999999999998</v>
      </c>
      <c r="CG110" s="687"/>
      <c r="CH110" s="687"/>
      <c r="CI110" s="687"/>
      <c r="CJ110" s="687"/>
      <c r="CK110" s="688" t="s">
        <v>376</v>
      </c>
      <c r="CL110" s="689"/>
      <c r="CM110" s="683" t="s">
        <v>377</v>
      </c>
      <c r="CN110" s="672"/>
      <c r="CO110" s="672"/>
      <c r="CP110" s="672"/>
      <c r="CQ110" s="672"/>
      <c r="CR110" s="672"/>
      <c r="CS110" s="672"/>
      <c r="CT110" s="672"/>
      <c r="CU110" s="672"/>
      <c r="CV110" s="672"/>
      <c r="CW110" s="672"/>
      <c r="CX110" s="672"/>
      <c r="CY110" s="672"/>
      <c r="CZ110" s="672"/>
      <c r="DA110" s="672"/>
      <c r="DB110" s="672"/>
      <c r="DC110" s="672"/>
      <c r="DD110" s="672"/>
      <c r="DE110" s="672"/>
      <c r="DF110" s="673"/>
      <c r="DG110" s="684" t="s">
        <v>65</v>
      </c>
      <c r="DH110" s="685"/>
      <c r="DI110" s="685"/>
      <c r="DJ110" s="685"/>
      <c r="DK110" s="685"/>
      <c r="DL110" s="685" t="s">
        <v>65</v>
      </c>
      <c r="DM110" s="685"/>
      <c r="DN110" s="685"/>
      <c r="DO110" s="685"/>
      <c r="DP110" s="685"/>
      <c r="DQ110" s="685" t="s">
        <v>65</v>
      </c>
      <c r="DR110" s="685"/>
      <c r="DS110" s="685"/>
      <c r="DT110" s="685"/>
      <c r="DU110" s="685"/>
      <c r="DV110" s="690" t="s">
        <v>65</v>
      </c>
      <c r="DW110" s="690"/>
      <c r="DX110" s="690"/>
      <c r="DY110" s="690"/>
      <c r="DZ110" s="691"/>
    </row>
    <row r="111" spans="1:131" s="467" customFormat="1" ht="26.25" customHeight="1" x14ac:dyDescent="0.15">
      <c r="A111" s="692" t="s">
        <v>378</v>
      </c>
      <c r="B111" s="693"/>
      <c r="C111" s="693"/>
      <c r="D111" s="693"/>
      <c r="E111" s="693"/>
      <c r="F111" s="693"/>
      <c r="G111" s="693"/>
      <c r="H111" s="693"/>
      <c r="I111" s="693"/>
      <c r="J111" s="693"/>
      <c r="K111" s="693"/>
      <c r="L111" s="693"/>
      <c r="M111" s="693"/>
      <c r="N111" s="693"/>
      <c r="O111" s="693"/>
      <c r="P111" s="693"/>
      <c r="Q111" s="693"/>
      <c r="R111" s="693"/>
      <c r="S111" s="693"/>
      <c r="T111" s="693"/>
      <c r="U111" s="693"/>
      <c r="V111" s="693"/>
      <c r="W111" s="693"/>
      <c r="X111" s="693"/>
      <c r="Y111" s="693"/>
      <c r="Z111" s="694"/>
      <c r="AA111" s="695" t="s">
        <v>65</v>
      </c>
      <c r="AB111" s="696"/>
      <c r="AC111" s="696"/>
      <c r="AD111" s="696"/>
      <c r="AE111" s="697"/>
      <c r="AF111" s="698" t="s">
        <v>65</v>
      </c>
      <c r="AG111" s="696"/>
      <c r="AH111" s="696"/>
      <c r="AI111" s="696"/>
      <c r="AJ111" s="697"/>
      <c r="AK111" s="698" t="s">
        <v>65</v>
      </c>
      <c r="AL111" s="696"/>
      <c r="AM111" s="696"/>
      <c r="AN111" s="696"/>
      <c r="AO111" s="697"/>
      <c r="AP111" s="699" t="s">
        <v>65</v>
      </c>
      <c r="AQ111" s="700"/>
      <c r="AR111" s="700"/>
      <c r="AS111" s="700"/>
      <c r="AT111" s="701"/>
      <c r="AU111" s="702"/>
      <c r="AV111" s="703"/>
      <c r="AW111" s="703"/>
      <c r="AX111" s="703"/>
      <c r="AY111" s="703"/>
      <c r="AZ111" s="704" t="s">
        <v>379</v>
      </c>
      <c r="BA111" s="705"/>
      <c r="BB111" s="705"/>
      <c r="BC111" s="705"/>
      <c r="BD111" s="705"/>
      <c r="BE111" s="705"/>
      <c r="BF111" s="705"/>
      <c r="BG111" s="705"/>
      <c r="BH111" s="705"/>
      <c r="BI111" s="705"/>
      <c r="BJ111" s="705"/>
      <c r="BK111" s="705"/>
      <c r="BL111" s="705"/>
      <c r="BM111" s="705"/>
      <c r="BN111" s="705"/>
      <c r="BO111" s="705"/>
      <c r="BP111" s="706"/>
      <c r="BQ111" s="707">
        <v>14385</v>
      </c>
      <c r="BR111" s="708"/>
      <c r="BS111" s="708"/>
      <c r="BT111" s="708"/>
      <c r="BU111" s="708"/>
      <c r="BV111" s="708">
        <v>11411</v>
      </c>
      <c r="BW111" s="708"/>
      <c r="BX111" s="708"/>
      <c r="BY111" s="708"/>
      <c r="BZ111" s="708"/>
      <c r="CA111" s="708">
        <v>8314</v>
      </c>
      <c r="CB111" s="708"/>
      <c r="CC111" s="708"/>
      <c r="CD111" s="708"/>
      <c r="CE111" s="708"/>
      <c r="CF111" s="709">
        <v>0</v>
      </c>
      <c r="CG111" s="710"/>
      <c r="CH111" s="710"/>
      <c r="CI111" s="710"/>
      <c r="CJ111" s="710"/>
      <c r="CK111" s="711"/>
      <c r="CL111" s="712"/>
      <c r="CM111" s="704" t="s">
        <v>380</v>
      </c>
      <c r="CN111" s="705"/>
      <c r="CO111" s="705"/>
      <c r="CP111" s="705"/>
      <c r="CQ111" s="705"/>
      <c r="CR111" s="705"/>
      <c r="CS111" s="705"/>
      <c r="CT111" s="705"/>
      <c r="CU111" s="705"/>
      <c r="CV111" s="705"/>
      <c r="CW111" s="705"/>
      <c r="CX111" s="705"/>
      <c r="CY111" s="705"/>
      <c r="CZ111" s="705"/>
      <c r="DA111" s="705"/>
      <c r="DB111" s="705"/>
      <c r="DC111" s="705"/>
      <c r="DD111" s="705"/>
      <c r="DE111" s="705"/>
      <c r="DF111" s="706"/>
      <c r="DG111" s="707">
        <v>14385</v>
      </c>
      <c r="DH111" s="708"/>
      <c r="DI111" s="708"/>
      <c r="DJ111" s="708"/>
      <c r="DK111" s="708"/>
      <c r="DL111" s="708">
        <v>11411</v>
      </c>
      <c r="DM111" s="708"/>
      <c r="DN111" s="708"/>
      <c r="DO111" s="708"/>
      <c r="DP111" s="708"/>
      <c r="DQ111" s="708">
        <v>8314</v>
      </c>
      <c r="DR111" s="708"/>
      <c r="DS111" s="708"/>
      <c r="DT111" s="708"/>
      <c r="DU111" s="708"/>
      <c r="DV111" s="713">
        <v>0</v>
      </c>
      <c r="DW111" s="713"/>
      <c r="DX111" s="713"/>
      <c r="DY111" s="713"/>
      <c r="DZ111" s="714"/>
    </row>
    <row r="112" spans="1:131" s="467" customFormat="1" ht="26.25" customHeight="1" x14ac:dyDescent="0.15">
      <c r="A112" s="715" t="s">
        <v>381</v>
      </c>
      <c r="B112" s="716"/>
      <c r="C112" s="705" t="s">
        <v>382</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17" t="s">
        <v>65</v>
      </c>
      <c r="AB112" s="718"/>
      <c r="AC112" s="718"/>
      <c r="AD112" s="718"/>
      <c r="AE112" s="719"/>
      <c r="AF112" s="720" t="s">
        <v>65</v>
      </c>
      <c r="AG112" s="718"/>
      <c r="AH112" s="718"/>
      <c r="AI112" s="718"/>
      <c r="AJ112" s="719"/>
      <c r="AK112" s="720" t="s">
        <v>65</v>
      </c>
      <c r="AL112" s="718"/>
      <c r="AM112" s="718"/>
      <c r="AN112" s="718"/>
      <c r="AO112" s="719"/>
      <c r="AP112" s="721" t="s">
        <v>65</v>
      </c>
      <c r="AQ112" s="722"/>
      <c r="AR112" s="722"/>
      <c r="AS112" s="722"/>
      <c r="AT112" s="723"/>
      <c r="AU112" s="702"/>
      <c r="AV112" s="703"/>
      <c r="AW112" s="703"/>
      <c r="AX112" s="703"/>
      <c r="AY112" s="703"/>
      <c r="AZ112" s="704" t="s">
        <v>383</v>
      </c>
      <c r="BA112" s="705"/>
      <c r="BB112" s="705"/>
      <c r="BC112" s="705"/>
      <c r="BD112" s="705"/>
      <c r="BE112" s="705"/>
      <c r="BF112" s="705"/>
      <c r="BG112" s="705"/>
      <c r="BH112" s="705"/>
      <c r="BI112" s="705"/>
      <c r="BJ112" s="705"/>
      <c r="BK112" s="705"/>
      <c r="BL112" s="705"/>
      <c r="BM112" s="705"/>
      <c r="BN112" s="705"/>
      <c r="BO112" s="705"/>
      <c r="BP112" s="706"/>
      <c r="BQ112" s="707">
        <v>28989655</v>
      </c>
      <c r="BR112" s="708"/>
      <c r="BS112" s="708"/>
      <c r="BT112" s="708"/>
      <c r="BU112" s="708"/>
      <c r="BV112" s="708">
        <v>24476591</v>
      </c>
      <c r="BW112" s="708"/>
      <c r="BX112" s="708"/>
      <c r="BY112" s="708"/>
      <c r="BZ112" s="708"/>
      <c r="CA112" s="708">
        <v>19728414</v>
      </c>
      <c r="CB112" s="708"/>
      <c r="CC112" s="708"/>
      <c r="CD112" s="708"/>
      <c r="CE112" s="708"/>
      <c r="CF112" s="709">
        <v>27</v>
      </c>
      <c r="CG112" s="710"/>
      <c r="CH112" s="710"/>
      <c r="CI112" s="710"/>
      <c r="CJ112" s="710"/>
      <c r="CK112" s="711"/>
      <c r="CL112" s="712"/>
      <c r="CM112" s="704" t="s">
        <v>384</v>
      </c>
      <c r="CN112" s="705"/>
      <c r="CO112" s="705"/>
      <c r="CP112" s="705"/>
      <c r="CQ112" s="705"/>
      <c r="CR112" s="705"/>
      <c r="CS112" s="705"/>
      <c r="CT112" s="705"/>
      <c r="CU112" s="705"/>
      <c r="CV112" s="705"/>
      <c r="CW112" s="705"/>
      <c r="CX112" s="705"/>
      <c r="CY112" s="705"/>
      <c r="CZ112" s="705"/>
      <c r="DA112" s="705"/>
      <c r="DB112" s="705"/>
      <c r="DC112" s="705"/>
      <c r="DD112" s="705"/>
      <c r="DE112" s="705"/>
      <c r="DF112" s="706"/>
      <c r="DG112" s="707" t="s">
        <v>65</v>
      </c>
      <c r="DH112" s="708"/>
      <c r="DI112" s="708"/>
      <c r="DJ112" s="708"/>
      <c r="DK112" s="708"/>
      <c r="DL112" s="708" t="s">
        <v>65</v>
      </c>
      <c r="DM112" s="708"/>
      <c r="DN112" s="708"/>
      <c r="DO112" s="708"/>
      <c r="DP112" s="708"/>
      <c r="DQ112" s="708" t="s">
        <v>65</v>
      </c>
      <c r="DR112" s="708"/>
      <c r="DS112" s="708"/>
      <c r="DT112" s="708"/>
      <c r="DU112" s="708"/>
      <c r="DV112" s="713" t="s">
        <v>65</v>
      </c>
      <c r="DW112" s="713"/>
      <c r="DX112" s="713"/>
      <c r="DY112" s="713"/>
      <c r="DZ112" s="714"/>
    </row>
    <row r="113" spans="1:130" s="467" customFormat="1" ht="26.25" customHeight="1" x14ac:dyDescent="0.15">
      <c r="A113" s="724"/>
      <c r="B113" s="725"/>
      <c r="C113" s="705" t="s">
        <v>385</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695">
        <v>1773739</v>
      </c>
      <c r="AB113" s="696"/>
      <c r="AC113" s="696"/>
      <c r="AD113" s="696"/>
      <c r="AE113" s="697"/>
      <c r="AF113" s="698">
        <v>1367232</v>
      </c>
      <c r="AG113" s="696"/>
      <c r="AH113" s="696"/>
      <c r="AI113" s="696"/>
      <c r="AJ113" s="697"/>
      <c r="AK113" s="698">
        <v>1352102</v>
      </c>
      <c r="AL113" s="696"/>
      <c r="AM113" s="696"/>
      <c r="AN113" s="696"/>
      <c r="AO113" s="697"/>
      <c r="AP113" s="699">
        <v>1.9</v>
      </c>
      <c r="AQ113" s="700"/>
      <c r="AR113" s="700"/>
      <c r="AS113" s="700"/>
      <c r="AT113" s="701"/>
      <c r="AU113" s="702"/>
      <c r="AV113" s="703"/>
      <c r="AW113" s="703"/>
      <c r="AX113" s="703"/>
      <c r="AY113" s="703"/>
      <c r="AZ113" s="704" t="s">
        <v>386</v>
      </c>
      <c r="BA113" s="705"/>
      <c r="BB113" s="705"/>
      <c r="BC113" s="705"/>
      <c r="BD113" s="705"/>
      <c r="BE113" s="705"/>
      <c r="BF113" s="705"/>
      <c r="BG113" s="705"/>
      <c r="BH113" s="705"/>
      <c r="BI113" s="705"/>
      <c r="BJ113" s="705"/>
      <c r="BK113" s="705"/>
      <c r="BL113" s="705"/>
      <c r="BM113" s="705"/>
      <c r="BN113" s="705"/>
      <c r="BO113" s="705"/>
      <c r="BP113" s="706"/>
      <c r="BQ113" s="707" t="s">
        <v>65</v>
      </c>
      <c r="BR113" s="708"/>
      <c r="BS113" s="708"/>
      <c r="BT113" s="708"/>
      <c r="BU113" s="708"/>
      <c r="BV113" s="708" t="s">
        <v>65</v>
      </c>
      <c r="BW113" s="708"/>
      <c r="BX113" s="708"/>
      <c r="BY113" s="708"/>
      <c r="BZ113" s="708"/>
      <c r="CA113" s="708" t="s">
        <v>65</v>
      </c>
      <c r="CB113" s="708"/>
      <c r="CC113" s="708"/>
      <c r="CD113" s="708"/>
      <c r="CE113" s="708"/>
      <c r="CF113" s="709" t="s">
        <v>65</v>
      </c>
      <c r="CG113" s="710"/>
      <c r="CH113" s="710"/>
      <c r="CI113" s="710"/>
      <c r="CJ113" s="710"/>
      <c r="CK113" s="711"/>
      <c r="CL113" s="712"/>
      <c r="CM113" s="704" t="s">
        <v>387</v>
      </c>
      <c r="CN113" s="705"/>
      <c r="CO113" s="705"/>
      <c r="CP113" s="705"/>
      <c r="CQ113" s="705"/>
      <c r="CR113" s="705"/>
      <c r="CS113" s="705"/>
      <c r="CT113" s="705"/>
      <c r="CU113" s="705"/>
      <c r="CV113" s="705"/>
      <c r="CW113" s="705"/>
      <c r="CX113" s="705"/>
      <c r="CY113" s="705"/>
      <c r="CZ113" s="705"/>
      <c r="DA113" s="705"/>
      <c r="DB113" s="705"/>
      <c r="DC113" s="705"/>
      <c r="DD113" s="705"/>
      <c r="DE113" s="705"/>
      <c r="DF113" s="706"/>
      <c r="DG113" s="717" t="s">
        <v>65</v>
      </c>
      <c r="DH113" s="718"/>
      <c r="DI113" s="718"/>
      <c r="DJ113" s="718"/>
      <c r="DK113" s="719"/>
      <c r="DL113" s="720" t="s">
        <v>65</v>
      </c>
      <c r="DM113" s="718"/>
      <c r="DN113" s="718"/>
      <c r="DO113" s="718"/>
      <c r="DP113" s="719"/>
      <c r="DQ113" s="720" t="s">
        <v>65</v>
      </c>
      <c r="DR113" s="718"/>
      <c r="DS113" s="718"/>
      <c r="DT113" s="718"/>
      <c r="DU113" s="719"/>
      <c r="DV113" s="721" t="s">
        <v>65</v>
      </c>
      <c r="DW113" s="722"/>
      <c r="DX113" s="722"/>
      <c r="DY113" s="722"/>
      <c r="DZ113" s="723"/>
    </row>
    <row r="114" spans="1:130" s="467" customFormat="1" ht="26.25" customHeight="1" x14ac:dyDescent="0.15">
      <c r="A114" s="724"/>
      <c r="B114" s="725"/>
      <c r="C114" s="705" t="s">
        <v>388</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17" t="s">
        <v>65</v>
      </c>
      <c r="AB114" s="718"/>
      <c r="AC114" s="718"/>
      <c r="AD114" s="718"/>
      <c r="AE114" s="719"/>
      <c r="AF114" s="720" t="s">
        <v>65</v>
      </c>
      <c r="AG114" s="718"/>
      <c r="AH114" s="718"/>
      <c r="AI114" s="718"/>
      <c r="AJ114" s="719"/>
      <c r="AK114" s="720" t="s">
        <v>65</v>
      </c>
      <c r="AL114" s="718"/>
      <c r="AM114" s="718"/>
      <c r="AN114" s="718"/>
      <c r="AO114" s="719"/>
      <c r="AP114" s="721" t="s">
        <v>65</v>
      </c>
      <c r="AQ114" s="722"/>
      <c r="AR114" s="722"/>
      <c r="AS114" s="722"/>
      <c r="AT114" s="723"/>
      <c r="AU114" s="702"/>
      <c r="AV114" s="703"/>
      <c r="AW114" s="703"/>
      <c r="AX114" s="703"/>
      <c r="AY114" s="703"/>
      <c r="AZ114" s="704" t="s">
        <v>389</v>
      </c>
      <c r="BA114" s="705"/>
      <c r="BB114" s="705"/>
      <c r="BC114" s="705"/>
      <c r="BD114" s="705"/>
      <c r="BE114" s="705"/>
      <c r="BF114" s="705"/>
      <c r="BG114" s="705"/>
      <c r="BH114" s="705"/>
      <c r="BI114" s="705"/>
      <c r="BJ114" s="705"/>
      <c r="BK114" s="705"/>
      <c r="BL114" s="705"/>
      <c r="BM114" s="705"/>
      <c r="BN114" s="705"/>
      <c r="BO114" s="705"/>
      <c r="BP114" s="706"/>
      <c r="BQ114" s="707">
        <v>18052989</v>
      </c>
      <c r="BR114" s="708"/>
      <c r="BS114" s="708"/>
      <c r="BT114" s="708"/>
      <c r="BU114" s="708"/>
      <c r="BV114" s="708">
        <v>17107821</v>
      </c>
      <c r="BW114" s="708"/>
      <c r="BX114" s="708"/>
      <c r="BY114" s="708"/>
      <c r="BZ114" s="708"/>
      <c r="CA114" s="708">
        <v>16886306</v>
      </c>
      <c r="CB114" s="708"/>
      <c r="CC114" s="708"/>
      <c r="CD114" s="708"/>
      <c r="CE114" s="708"/>
      <c r="CF114" s="709">
        <v>23.1</v>
      </c>
      <c r="CG114" s="710"/>
      <c r="CH114" s="710"/>
      <c r="CI114" s="710"/>
      <c r="CJ114" s="710"/>
      <c r="CK114" s="711"/>
      <c r="CL114" s="712"/>
      <c r="CM114" s="704" t="s">
        <v>390</v>
      </c>
      <c r="CN114" s="705"/>
      <c r="CO114" s="705"/>
      <c r="CP114" s="705"/>
      <c r="CQ114" s="705"/>
      <c r="CR114" s="705"/>
      <c r="CS114" s="705"/>
      <c r="CT114" s="705"/>
      <c r="CU114" s="705"/>
      <c r="CV114" s="705"/>
      <c r="CW114" s="705"/>
      <c r="CX114" s="705"/>
      <c r="CY114" s="705"/>
      <c r="CZ114" s="705"/>
      <c r="DA114" s="705"/>
      <c r="DB114" s="705"/>
      <c r="DC114" s="705"/>
      <c r="DD114" s="705"/>
      <c r="DE114" s="705"/>
      <c r="DF114" s="706"/>
      <c r="DG114" s="717" t="s">
        <v>65</v>
      </c>
      <c r="DH114" s="718"/>
      <c r="DI114" s="718"/>
      <c r="DJ114" s="718"/>
      <c r="DK114" s="719"/>
      <c r="DL114" s="720" t="s">
        <v>65</v>
      </c>
      <c r="DM114" s="718"/>
      <c r="DN114" s="718"/>
      <c r="DO114" s="718"/>
      <c r="DP114" s="719"/>
      <c r="DQ114" s="720" t="s">
        <v>65</v>
      </c>
      <c r="DR114" s="718"/>
      <c r="DS114" s="718"/>
      <c r="DT114" s="718"/>
      <c r="DU114" s="719"/>
      <c r="DV114" s="721" t="s">
        <v>65</v>
      </c>
      <c r="DW114" s="722"/>
      <c r="DX114" s="722"/>
      <c r="DY114" s="722"/>
      <c r="DZ114" s="723"/>
    </row>
    <row r="115" spans="1:130" s="467" customFormat="1" ht="26.25" customHeight="1" x14ac:dyDescent="0.15">
      <c r="A115" s="724"/>
      <c r="B115" s="725"/>
      <c r="C115" s="705" t="s">
        <v>391</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695">
        <v>3619</v>
      </c>
      <c r="AB115" s="696"/>
      <c r="AC115" s="696"/>
      <c r="AD115" s="696"/>
      <c r="AE115" s="697"/>
      <c r="AF115" s="698">
        <v>3622</v>
      </c>
      <c r="AG115" s="696"/>
      <c r="AH115" s="696"/>
      <c r="AI115" s="696"/>
      <c r="AJ115" s="697"/>
      <c r="AK115" s="698">
        <v>3626</v>
      </c>
      <c r="AL115" s="696"/>
      <c r="AM115" s="696"/>
      <c r="AN115" s="696"/>
      <c r="AO115" s="697"/>
      <c r="AP115" s="699">
        <v>0</v>
      </c>
      <c r="AQ115" s="700"/>
      <c r="AR115" s="700"/>
      <c r="AS115" s="700"/>
      <c r="AT115" s="701"/>
      <c r="AU115" s="702"/>
      <c r="AV115" s="703"/>
      <c r="AW115" s="703"/>
      <c r="AX115" s="703"/>
      <c r="AY115" s="703"/>
      <c r="AZ115" s="704" t="s">
        <v>392</v>
      </c>
      <c r="BA115" s="705"/>
      <c r="BB115" s="705"/>
      <c r="BC115" s="705"/>
      <c r="BD115" s="705"/>
      <c r="BE115" s="705"/>
      <c r="BF115" s="705"/>
      <c r="BG115" s="705"/>
      <c r="BH115" s="705"/>
      <c r="BI115" s="705"/>
      <c r="BJ115" s="705"/>
      <c r="BK115" s="705"/>
      <c r="BL115" s="705"/>
      <c r="BM115" s="705"/>
      <c r="BN115" s="705"/>
      <c r="BO115" s="705"/>
      <c r="BP115" s="706"/>
      <c r="BQ115" s="707" t="s">
        <v>65</v>
      </c>
      <c r="BR115" s="708"/>
      <c r="BS115" s="708"/>
      <c r="BT115" s="708"/>
      <c r="BU115" s="708"/>
      <c r="BV115" s="708" t="s">
        <v>65</v>
      </c>
      <c r="BW115" s="708"/>
      <c r="BX115" s="708"/>
      <c r="BY115" s="708"/>
      <c r="BZ115" s="708"/>
      <c r="CA115" s="708" t="s">
        <v>65</v>
      </c>
      <c r="CB115" s="708"/>
      <c r="CC115" s="708"/>
      <c r="CD115" s="708"/>
      <c r="CE115" s="708"/>
      <c r="CF115" s="709" t="s">
        <v>65</v>
      </c>
      <c r="CG115" s="710"/>
      <c r="CH115" s="710"/>
      <c r="CI115" s="710"/>
      <c r="CJ115" s="710"/>
      <c r="CK115" s="711"/>
      <c r="CL115" s="712"/>
      <c r="CM115" s="704" t="s">
        <v>393</v>
      </c>
      <c r="CN115" s="705"/>
      <c r="CO115" s="705"/>
      <c r="CP115" s="705"/>
      <c r="CQ115" s="705"/>
      <c r="CR115" s="705"/>
      <c r="CS115" s="705"/>
      <c r="CT115" s="705"/>
      <c r="CU115" s="705"/>
      <c r="CV115" s="705"/>
      <c r="CW115" s="705"/>
      <c r="CX115" s="705"/>
      <c r="CY115" s="705"/>
      <c r="CZ115" s="705"/>
      <c r="DA115" s="705"/>
      <c r="DB115" s="705"/>
      <c r="DC115" s="705"/>
      <c r="DD115" s="705"/>
      <c r="DE115" s="705"/>
      <c r="DF115" s="706"/>
      <c r="DG115" s="717" t="s">
        <v>65</v>
      </c>
      <c r="DH115" s="718"/>
      <c r="DI115" s="718"/>
      <c r="DJ115" s="718"/>
      <c r="DK115" s="719"/>
      <c r="DL115" s="720" t="s">
        <v>65</v>
      </c>
      <c r="DM115" s="718"/>
      <c r="DN115" s="718"/>
      <c r="DO115" s="718"/>
      <c r="DP115" s="719"/>
      <c r="DQ115" s="720" t="s">
        <v>65</v>
      </c>
      <c r="DR115" s="718"/>
      <c r="DS115" s="718"/>
      <c r="DT115" s="718"/>
      <c r="DU115" s="719"/>
      <c r="DV115" s="721" t="s">
        <v>65</v>
      </c>
      <c r="DW115" s="722"/>
      <c r="DX115" s="722"/>
      <c r="DY115" s="722"/>
      <c r="DZ115" s="723"/>
    </row>
    <row r="116" spans="1:130" s="467" customFormat="1" ht="26.25" customHeight="1" x14ac:dyDescent="0.15">
      <c r="A116" s="726"/>
      <c r="B116" s="727"/>
      <c r="C116" s="728" t="s">
        <v>394</v>
      </c>
      <c r="D116" s="728"/>
      <c r="E116" s="728"/>
      <c r="F116" s="728"/>
      <c r="G116" s="728"/>
      <c r="H116" s="728"/>
      <c r="I116" s="728"/>
      <c r="J116" s="728"/>
      <c r="K116" s="728"/>
      <c r="L116" s="728"/>
      <c r="M116" s="728"/>
      <c r="N116" s="728"/>
      <c r="O116" s="728"/>
      <c r="P116" s="728"/>
      <c r="Q116" s="728"/>
      <c r="R116" s="728"/>
      <c r="S116" s="728"/>
      <c r="T116" s="728"/>
      <c r="U116" s="728"/>
      <c r="V116" s="728"/>
      <c r="W116" s="728"/>
      <c r="X116" s="728"/>
      <c r="Y116" s="728"/>
      <c r="Z116" s="729"/>
      <c r="AA116" s="717">
        <v>7654</v>
      </c>
      <c r="AB116" s="718"/>
      <c r="AC116" s="718"/>
      <c r="AD116" s="718"/>
      <c r="AE116" s="719"/>
      <c r="AF116" s="720">
        <v>11053</v>
      </c>
      <c r="AG116" s="718"/>
      <c r="AH116" s="718"/>
      <c r="AI116" s="718"/>
      <c r="AJ116" s="719"/>
      <c r="AK116" s="720" t="s">
        <v>65</v>
      </c>
      <c r="AL116" s="718"/>
      <c r="AM116" s="718"/>
      <c r="AN116" s="718"/>
      <c r="AO116" s="719"/>
      <c r="AP116" s="721" t="s">
        <v>65</v>
      </c>
      <c r="AQ116" s="722"/>
      <c r="AR116" s="722"/>
      <c r="AS116" s="722"/>
      <c r="AT116" s="723"/>
      <c r="AU116" s="702"/>
      <c r="AV116" s="703"/>
      <c r="AW116" s="703"/>
      <c r="AX116" s="703"/>
      <c r="AY116" s="703"/>
      <c r="AZ116" s="730" t="s">
        <v>395</v>
      </c>
      <c r="BA116" s="731"/>
      <c r="BB116" s="731"/>
      <c r="BC116" s="731"/>
      <c r="BD116" s="731"/>
      <c r="BE116" s="731"/>
      <c r="BF116" s="731"/>
      <c r="BG116" s="731"/>
      <c r="BH116" s="731"/>
      <c r="BI116" s="731"/>
      <c r="BJ116" s="731"/>
      <c r="BK116" s="731"/>
      <c r="BL116" s="731"/>
      <c r="BM116" s="731"/>
      <c r="BN116" s="731"/>
      <c r="BO116" s="731"/>
      <c r="BP116" s="732"/>
      <c r="BQ116" s="707" t="s">
        <v>65</v>
      </c>
      <c r="BR116" s="708"/>
      <c r="BS116" s="708"/>
      <c r="BT116" s="708"/>
      <c r="BU116" s="708"/>
      <c r="BV116" s="708" t="s">
        <v>65</v>
      </c>
      <c r="BW116" s="708"/>
      <c r="BX116" s="708"/>
      <c r="BY116" s="708"/>
      <c r="BZ116" s="708"/>
      <c r="CA116" s="708" t="s">
        <v>65</v>
      </c>
      <c r="CB116" s="708"/>
      <c r="CC116" s="708"/>
      <c r="CD116" s="708"/>
      <c r="CE116" s="708"/>
      <c r="CF116" s="709" t="s">
        <v>65</v>
      </c>
      <c r="CG116" s="710"/>
      <c r="CH116" s="710"/>
      <c r="CI116" s="710"/>
      <c r="CJ116" s="710"/>
      <c r="CK116" s="711"/>
      <c r="CL116" s="712"/>
      <c r="CM116" s="704" t="s">
        <v>396</v>
      </c>
      <c r="CN116" s="705"/>
      <c r="CO116" s="705"/>
      <c r="CP116" s="705"/>
      <c r="CQ116" s="705"/>
      <c r="CR116" s="705"/>
      <c r="CS116" s="705"/>
      <c r="CT116" s="705"/>
      <c r="CU116" s="705"/>
      <c r="CV116" s="705"/>
      <c r="CW116" s="705"/>
      <c r="CX116" s="705"/>
      <c r="CY116" s="705"/>
      <c r="CZ116" s="705"/>
      <c r="DA116" s="705"/>
      <c r="DB116" s="705"/>
      <c r="DC116" s="705"/>
      <c r="DD116" s="705"/>
      <c r="DE116" s="705"/>
      <c r="DF116" s="706"/>
      <c r="DG116" s="717" t="s">
        <v>65</v>
      </c>
      <c r="DH116" s="718"/>
      <c r="DI116" s="718"/>
      <c r="DJ116" s="718"/>
      <c r="DK116" s="719"/>
      <c r="DL116" s="720" t="s">
        <v>65</v>
      </c>
      <c r="DM116" s="718"/>
      <c r="DN116" s="718"/>
      <c r="DO116" s="718"/>
      <c r="DP116" s="719"/>
      <c r="DQ116" s="720" t="s">
        <v>65</v>
      </c>
      <c r="DR116" s="718"/>
      <c r="DS116" s="718"/>
      <c r="DT116" s="718"/>
      <c r="DU116" s="719"/>
      <c r="DV116" s="721" t="s">
        <v>65</v>
      </c>
      <c r="DW116" s="722"/>
      <c r="DX116" s="722"/>
      <c r="DY116" s="722"/>
      <c r="DZ116" s="723"/>
    </row>
    <row r="117" spans="1:130" s="467" customFormat="1" ht="26.25" customHeight="1" x14ac:dyDescent="0.15">
      <c r="A117" s="665" t="s">
        <v>120</v>
      </c>
      <c r="B117" s="666"/>
      <c r="C117" s="666"/>
      <c r="D117" s="666"/>
      <c r="E117" s="666"/>
      <c r="F117" s="666"/>
      <c r="G117" s="666"/>
      <c r="H117" s="666"/>
      <c r="I117" s="666"/>
      <c r="J117" s="666"/>
      <c r="K117" s="666"/>
      <c r="L117" s="666"/>
      <c r="M117" s="666"/>
      <c r="N117" s="666"/>
      <c r="O117" s="666"/>
      <c r="P117" s="666"/>
      <c r="Q117" s="666"/>
      <c r="R117" s="666"/>
      <c r="S117" s="666"/>
      <c r="T117" s="666"/>
      <c r="U117" s="666"/>
      <c r="V117" s="666"/>
      <c r="W117" s="666"/>
      <c r="X117" s="666"/>
      <c r="Y117" s="733" t="s">
        <v>397</v>
      </c>
      <c r="Z117" s="667"/>
      <c r="AA117" s="734">
        <v>19890049</v>
      </c>
      <c r="AB117" s="735"/>
      <c r="AC117" s="735"/>
      <c r="AD117" s="735"/>
      <c r="AE117" s="736"/>
      <c r="AF117" s="737">
        <v>19354191</v>
      </c>
      <c r="AG117" s="735"/>
      <c r="AH117" s="735"/>
      <c r="AI117" s="735"/>
      <c r="AJ117" s="736"/>
      <c r="AK117" s="737">
        <v>19774766</v>
      </c>
      <c r="AL117" s="735"/>
      <c r="AM117" s="735"/>
      <c r="AN117" s="735"/>
      <c r="AO117" s="736"/>
      <c r="AP117" s="738"/>
      <c r="AQ117" s="739"/>
      <c r="AR117" s="739"/>
      <c r="AS117" s="739"/>
      <c r="AT117" s="740"/>
      <c r="AU117" s="702"/>
      <c r="AV117" s="703"/>
      <c r="AW117" s="703"/>
      <c r="AX117" s="703"/>
      <c r="AY117" s="703"/>
      <c r="AZ117" s="741" t="s">
        <v>398</v>
      </c>
      <c r="BA117" s="742"/>
      <c r="BB117" s="742"/>
      <c r="BC117" s="742"/>
      <c r="BD117" s="742"/>
      <c r="BE117" s="742"/>
      <c r="BF117" s="742"/>
      <c r="BG117" s="742"/>
      <c r="BH117" s="742"/>
      <c r="BI117" s="742"/>
      <c r="BJ117" s="742"/>
      <c r="BK117" s="742"/>
      <c r="BL117" s="742"/>
      <c r="BM117" s="742"/>
      <c r="BN117" s="742"/>
      <c r="BO117" s="742"/>
      <c r="BP117" s="743"/>
      <c r="BQ117" s="707" t="s">
        <v>65</v>
      </c>
      <c r="BR117" s="708"/>
      <c r="BS117" s="708"/>
      <c r="BT117" s="708"/>
      <c r="BU117" s="708"/>
      <c r="BV117" s="708" t="s">
        <v>65</v>
      </c>
      <c r="BW117" s="708"/>
      <c r="BX117" s="708"/>
      <c r="BY117" s="708"/>
      <c r="BZ117" s="708"/>
      <c r="CA117" s="708" t="s">
        <v>65</v>
      </c>
      <c r="CB117" s="708"/>
      <c r="CC117" s="708"/>
      <c r="CD117" s="708"/>
      <c r="CE117" s="708"/>
      <c r="CF117" s="709" t="s">
        <v>65</v>
      </c>
      <c r="CG117" s="710"/>
      <c r="CH117" s="710"/>
      <c r="CI117" s="710"/>
      <c r="CJ117" s="710"/>
      <c r="CK117" s="711"/>
      <c r="CL117" s="712"/>
      <c r="CM117" s="704" t="s">
        <v>399</v>
      </c>
      <c r="CN117" s="705"/>
      <c r="CO117" s="705"/>
      <c r="CP117" s="705"/>
      <c r="CQ117" s="705"/>
      <c r="CR117" s="705"/>
      <c r="CS117" s="705"/>
      <c r="CT117" s="705"/>
      <c r="CU117" s="705"/>
      <c r="CV117" s="705"/>
      <c r="CW117" s="705"/>
      <c r="CX117" s="705"/>
      <c r="CY117" s="705"/>
      <c r="CZ117" s="705"/>
      <c r="DA117" s="705"/>
      <c r="DB117" s="705"/>
      <c r="DC117" s="705"/>
      <c r="DD117" s="705"/>
      <c r="DE117" s="705"/>
      <c r="DF117" s="706"/>
      <c r="DG117" s="717" t="s">
        <v>65</v>
      </c>
      <c r="DH117" s="718"/>
      <c r="DI117" s="718"/>
      <c r="DJ117" s="718"/>
      <c r="DK117" s="719"/>
      <c r="DL117" s="720" t="s">
        <v>65</v>
      </c>
      <c r="DM117" s="718"/>
      <c r="DN117" s="718"/>
      <c r="DO117" s="718"/>
      <c r="DP117" s="719"/>
      <c r="DQ117" s="720" t="s">
        <v>65</v>
      </c>
      <c r="DR117" s="718"/>
      <c r="DS117" s="718"/>
      <c r="DT117" s="718"/>
      <c r="DU117" s="719"/>
      <c r="DV117" s="721" t="s">
        <v>65</v>
      </c>
      <c r="DW117" s="722"/>
      <c r="DX117" s="722"/>
      <c r="DY117" s="722"/>
      <c r="DZ117" s="723"/>
    </row>
    <row r="118" spans="1:130" s="467" customFormat="1" ht="26.25" customHeight="1" x14ac:dyDescent="0.15">
      <c r="A118" s="665" t="s">
        <v>372</v>
      </c>
      <c r="B118" s="666"/>
      <c r="C118" s="666"/>
      <c r="D118" s="666"/>
      <c r="E118" s="666"/>
      <c r="F118" s="666"/>
      <c r="G118" s="666"/>
      <c r="H118" s="666"/>
      <c r="I118" s="666"/>
      <c r="J118" s="666"/>
      <c r="K118" s="666"/>
      <c r="L118" s="666"/>
      <c r="M118" s="666"/>
      <c r="N118" s="666"/>
      <c r="O118" s="666"/>
      <c r="P118" s="666"/>
      <c r="Q118" s="666"/>
      <c r="R118" s="666"/>
      <c r="S118" s="666"/>
      <c r="T118" s="666"/>
      <c r="U118" s="666"/>
      <c r="V118" s="666"/>
      <c r="W118" s="666"/>
      <c r="X118" s="666"/>
      <c r="Y118" s="666"/>
      <c r="Z118" s="667"/>
      <c r="AA118" s="668" t="s">
        <v>369</v>
      </c>
      <c r="AB118" s="666"/>
      <c r="AC118" s="666"/>
      <c r="AD118" s="666"/>
      <c r="AE118" s="667"/>
      <c r="AF118" s="668" t="s">
        <v>370</v>
      </c>
      <c r="AG118" s="666"/>
      <c r="AH118" s="666"/>
      <c r="AI118" s="666"/>
      <c r="AJ118" s="667"/>
      <c r="AK118" s="668" t="s">
        <v>239</v>
      </c>
      <c r="AL118" s="666"/>
      <c r="AM118" s="666"/>
      <c r="AN118" s="666"/>
      <c r="AO118" s="667"/>
      <c r="AP118" s="744" t="s">
        <v>371</v>
      </c>
      <c r="AQ118" s="745"/>
      <c r="AR118" s="745"/>
      <c r="AS118" s="745"/>
      <c r="AT118" s="746"/>
      <c r="AU118" s="702"/>
      <c r="AV118" s="703"/>
      <c r="AW118" s="703"/>
      <c r="AX118" s="703"/>
      <c r="AY118" s="703"/>
      <c r="AZ118" s="747" t="s">
        <v>400</v>
      </c>
      <c r="BA118" s="728"/>
      <c r="BB118" s="728"/>
      <c r="BC118" s="728"/>
      <c r="BD118" s="728"/>
      <c r="BE118" s="728"/>
      <c r="BF118" s="728"/>
      <c r="BG118" s="728"/>
      <c r="BH118" s="728"/>
      <c r="BI118" s="728"/>
      <c r="BJ118" s="728"/>
      <c r="BK118" s="728"/>
      <c r="BL118" s="728"/>
      <c r="BM118" s="728"/>
      <c r="BN118" s="728"/>
      <c r="BO118" s="728"/>
      <c r="BP118" s="729"/>
      <c r="BQ118" s="748" t="s">
        <v>65</v>
      </c>
      <c r="BR118" s="749"/>
      <c r="BS118" s="749"/>
      <c r="BT118" s="749"/>
      <c r="BU118" s="749"/>
      <c r="BV118" s="749" t="s">
        <v>65</v>
      </c>
      <c r="BW118" s="749"/>
      <c r="BX118" s="749"/>
      <c r="BY118" s="749"/>
      <c r="BZ118" s="749"/>
      <c r="CA118" s="749" t="s">
        <v>65</v>
      </c>
      <c r="CB118" s="749"/>
      <c r="CC118" s="749"/>
      <c r="CD118" s="749"/>
      <c r="CE118" s="749"/>
      <c r="CF118" s="709" t="s">
        <v>65</v>
      </c>
      <c r="CG118" s="710"/>
      <c r="CH118" s="710"/>
      <c r="CI118" s="710"/>
      <c r="CJ118" s="710"/>
      <c r="CK118" s="711"/>
      <c r="CL118" s="712"/>
      <c r="CM118" s="704" t="s">
        <v>401</v>
      </c>
      <c r="CN118" s="705"/>
      <c r="CO118" s="705"/>
      <c r="CP118" s="705"/>
      <c r="CQ118" s="705"/>
      <c r="CR118" s="705"/>
      <c r="CS118" s="705"/>
      <c r="CT118" s="705"/>
      <c r="CU118" s="705"/>
      <c r="CV118" s="705"/>
      <c r="CW118" s="705"/>
      <c r="CX118" s="705"/>
      <c r="CY118" s="705"/>
      <c r="CZ118" s="705"/>
      <c r="DA118" s="705"/>
      <c r="DB118" s="705"/>
      <c r="DC118" s="705"/>
      <c r="DD118" s="705"/>
      <c r="DE118" s="705"/>
      <c r="DF118" s="706"/>
      <c r="DG118" s="717" t="s">
        <v>65</v>
      </c>
      <c r="DH118" s="718"/>
      <c r="DI118" s="718"/>
      <c r="DJ118" s="718"/>
      <c r="DK118" s="719"/>
      <c r="DL118" s="720" t="s">
        <v>65</v>
      </c>
      <c r="DM118" s="718"/>
      <c r="DN118" s="718"/>
      <c r="DO118" s="718"/>
      <c r="DP118" s="719"/>
      <c r="DQ118" s="720" t="s">
        <v>65</v>
      </c>
      <c r="DR118" s="718"/>
      <c r="DS118" s="718"/>
      <c r="DT118" s="718"/>
      <c r="DU118" s="719"/>
      <c r="DV118" s="721" t="s">
        <v>65</v>
      </c>
      <c r="DW118" s="722"/>
      <c r="DX118" s="722"/>
      <c r="DY118" s="722"/>
      <c r="DZ118" s="723"/>
    </row>
    <row r="119" spans="1:130" s="467" customFormat="1" ht="26.25" customHeight="1" x14ac:dyDescent="0.15">
      <c r="A119" s="750" t="s">
        <v>376</v>
      </c>
      <c r="B119" s="689"/>
      <c r="C119" s="683" t="s">
        <v>377</v>
      </c>
      <c r="D119" s="672"/>
      <c r="E119" s="672"/>
      <c r="F119" s="672"/>
      <c r="G119" s="672"/>
      <c r="H119" s="672"/>
      <c r="I119" s="672"/>
      <c r="J119" s="672"/>
      <c r="K119" s="672"/>
      <c r="L119" s="672"/>
      <c r="M119" s="672"/>
      <c r="N119" s="672"/>
      <c r="O119" s="672"/>
      <c r="P119" s="672"/>
      <c r="Q119" s="672"/>
      <c r="R119" s="672"/>
      <c r="S119" s="672"/>
      <c r="T119" s="672"/>
      <c r="U119" s="672"/>
      <c r="V119" s="672"/>
      <c r="W119" s="672"/>
      <c r="X119" s="672"/>
      <c r="Y119" s="672"/>
      <c r="Z119" s="673"/>
      <c r="AA119" s="674" t="s">
        <v>65</v>
      </c>
      <c r="AB119" s="675"/>
      <c r="AC119" s="675"/>
      <c r="AD119" s="675"/>
      <c r="AE119" s="676"/>
      <c r="AF119" s="677" t="s">
        <v>65</v>
      </c>
      <c r="AG119" s="675"/>
      <c r="AH119" s="675"/>
      <c r="AI119" s="675"/>
      <c r="AJ119" s="676"/>
      <c r="AK119" s="677" t="s">
        <v>65</v>
      </c>
      <c r="AL119" s="675"/>
      <c r="AM119" s="675"/>
      <c r="AN119" s="675"/>
      <c r="AO119" s="676"/>
      <c r="AP119" s="678" t="s">
        <v>65</v>
      </c>
      <c r="AQ119" s="679"/>
      <c r="AR119" s="679"/>
      <c r="AS119" s="679"/>
      <c r="AT119" s="680"/>
      <c r="AU119" s="751"/>
      <c r="AV119" s="752"/>
      <c r="AW119" s="752"/>
      <c r="AX119" s="752"/>
      <c r="AY119" s="752"/>
      <c r="AZ119" s="753" t="s">
        <v>120</v>
      </c>
      <c r="BA119" s="753"/>
      <c r="BB119" s="753"/>
      <c r="BC119" s="753"/>
      <c r="BD119" s="753"/>
      <c r="BE119" s="753"/>
      <c r="BF119" s="753"/>
      <c r="BG119" s="753"/>
      <c r="BH119" s="753"/>
      <c r="BI119" s="753"/>
      <c r="BJ119" s="753"/>
      <c r="BK119" s="753"/>
      <c r="BL119" s="753"/>
      <c r="BM119" s="753"/>
      <c r="BN119" s="753"/>
      <c r="BO119" s="733" t="s">
        <v>402</v>
      </c>
      <c r="BP119" s="754"/>
      <c r="BQ119" s="748">
        <v>245682719</v>
      </c>
      <c r="BR119" s="749"/>
      <c r="BS119" s="749"/>
      <c r="BT119" s="749"/>
      <c r="BU119" s="749"/>
      <c r="BV119" s="749">
        <v>242641258</v>
      </c>
      <c r="BW119" s="749"/>
      <c r="BX119" s="749"/>
      <c r="BY119" s="749"/>
      <c r="BZ119" s="749"/>
      <c r="CA119" s="749">
        <v>236853505</v>
      </c>
      <c r="CB119" s="749"/>
      <c r="CC119" s="749"/>
      <c r="CD119" s="749"/>
      <c r="CE119" s="749"/>
      <c r="CF119" s="755"/>
      <c r="CG119" s="756"/>
      <c r="CH119" s="756"/>
      <c r="CI119" s="756"/>
      <c r="CJ119" s="757"/>
      <c r="CK119" s="758"/>
      <c r="CL119" s="759"/>
      <c r="CM119" s="747" t="s">
        <v>403</v>
      </c>
      <c r="CN119" s="728"/>
      <c r="CO119" s="728"/>
      <c r="CP119" s="728"/>
      <c r="CQ119" s="728"/>
      <c r="CR119" s="728"/>
      <c r="CS119" s="728"/>
      <c r="CT119" s="728"/>
      <c r="CU119" s="728"/>
      <c r="CV119" s="728"/>
      <c r="CW119" s="728"/>
      <c r="CX119" s="728"/>
      <c r="CY119" s="728"/>
      <c r="CZ119" s="728"/>
      <c r="DA119" s="728"/>
      <c r="DB119" s="728"/>
      <c r="DC119" s="728"/>
      <c r="DD119" s="728"/>
      <c r="DE119" s="728"/>
      <c r="DF119" s="729"/>
      <c r="DG119" s="760" t="s">
        <v>65</v>
      </c>
      <c r="DH119" s="761"/>
      <c r="DI119" s="761"/>
      <c r="DJ119" s="761"/>
      <c r="DK119" s="762"/>
      <c r="DL119" s="763" t="s">
        <v>65</v>
      </c>
      <c r="DM119" s="761"/>
      <c r="DN119" s="761"/>
      <c r="DO119" s="761"/>
      <c r="DP119" s="762"/>
      <c r="DQ119" s="763" t="s">
        <v>65</v>
      </c>
      <c r="DR119" s="761"/>
      <c r="DS119" s="761"/>
      <c r="DT119" s="761"/>
      <c r="DU119" s="762"/>
      <c r="DV119" s="764" t="s">
        <v>65</v>
      </c>
      <c r="DW119" s="765"/>
      <c r="DX119" s="765"/>
      <c r="DY119" s="765"/>
      <c r="DZ119" s="766"/>
    </row>
    <row r="120" spans="1:130" s="467" customFormat="1" ht="26.25" customHeight="1" x14ac:dyDescent="0.15">
      <c r="A120" s="767"/>
      <c r="B120" s="712"/>
      <c r="C120" s="704" t="s">
        <v>380</v>
      </c>
      <c r="D120" s="705"/>
      <c r="E120" s="705"/>
      <c r="F120" s="705"/>
      <c r="G120" s="705"/>
      <c r="H120" s="705"/>
      <c r="I120" s="705"/>
      <c r="J120" s="705"/>
      <c r="K120" s="705"/>
      <c r="L120" s="705"/>
      <c r="M120" s="705"/>
      <c r="N120" s="705"/>
      <c r="O120" s="705"/>
      <c r="P120" s="705"/>
      <c r="Q120" s="705"/>
      <c r="R120" s="705"/>
      <c r="S120" s="705"/>
      <c r="T120" s="705"/>
      <c r="U120" s="705"/>
      <c r="V120" s="705"/>
      <c r="W120" s="705"/>
      <c r="X120" s="705"/>
      <c r="Y120" s="705"/>
      <c r="Z120" s="706"/>
      <c r="AA120" s="717">
        <v>3619</v>
      </c>
      <c r="AB120" s="718"/>
      <c r="AC120" s="718"/>
      <c r="AD120" s="718"/>
      <c r="AE120" s="719"/>
      <c r="AF120" s="720">
        <v>3622</v>
      </c>
      <c r="AG120" s="718"/>
      <c r="AH120" s="718"/>
      <c r="AI120" s="718"/>
      <c r="AJ120" s="719"/>
      <c r="AK120" s="720">
        <v>3626</v>
      </c>
      <c r="AL120" s="718"/>
      <c r="AM120" s="718"/>
      <c r="AN120" s="718"/>
      <c r="AO120" s="719"/>
      <c r="AP120" s="721">
        <v>0</v>
      </c>
      <c r="AQ120" s="722"/>
      <c r="AR120" s="722"/>
      <c r="AS120" s="722"/>
      <c r="AT120" s="723"/>
      <c r="AU120" s="768" t="s">
        <v>404</v>
      </c>
      <c r="AV120" s="769"/>
      <c r="AW120" s="769"/>
      <c r="AX120" s="769"/>
      <c r="AY120" s="770"/>
      <c r="AZ120" s="683" t="s">
        <v>405</v>
      </c>
      <c r="BA120" s="672"/>
      <c r="BB120" s="672"/>
      <c r="BC120" s="672"/>
      <c r="BD120" s="672"/>
      <c r="BE120" s="672"/>
      <c r="BF120" s="672"/>
      <c r="BG120" s="672"/>
      <c r="BH120" s="672"/>
      <c r="BI120" s="672"/>
      <c r="BJ120" s="672"/>
      <c r="BK120" s="672"/>
      <c r="BL120" s="672"/>
      <c r="BM120" s="672"/>
      <c r="BN120" s="672"/>
      <c r="BO120" s="672"/>
      <c r="BP120" s="673"/>
      <c r="BQ120" s="684">
        <v>5466076</v>
      </c>
      <c r="BR120" s="685"/>
      <c r="BS120" s="685"/>
      <c r="BT120" s="685"/>
      <c r="BU120" s="685"/>
      <c r="BV120" s="685">
        <v>7115169</v>
      </c>
      <c r="BW120" s="685"/>
      <c r="BX120" s="685"/>
      <c r="BY120" s="685"/>
      <c r="BZ120" s="685"/>
      <c r="CA120" s="685">
        <v>11117872</v>
      </c>
      <c r="CB120" s="685"/>
      <c r="CC120" s="685"/>
      <c r="CD120" s="685"/>
      <c r="CE120" s="685"/>
      <c r="CF120" s="686">
        <v>15.2</v>
      </c>
      <c r="CG120" s="687"/>
      <c r="CH120" s="687"/>
      <c r="CI120" s="687"/>
      <c r="CJ120" s="687"/>
      <c r="CK120" s="771" t="s">
        <v>406</v>
      </c>
      <c r="CL120" s="772"/>
      <c r="CM120" s="772"/>
      <c r="CN120" s="772"/>
      <c r="CO120" s="773"/>
      <c r="CP120" s="774" t="s">
        <v>349</v>
      </c>
      <c r="CQ120" s="775"/>
      <c r="CR120" s="775"/>
      <c r="CS120" s="775"/>
      <c r="CT120" s="775"/>
      <c r="CU120" s="775"/>
      <c r="CV120" s="775"/>
      <c r="CW120" s="775"/>
      <c r="CX120" s="775"/>
      <c r="CY120" s="775"/>
      <c r="CZ120" s="775"/>
      <c r="DA120" s="775"/>
      <c r="DB120" s="775"/>
      <c r="DC120" s="775"/>
      <c r="DD120" s="775"/>
      <c r="DE120" s="775"/>
      <c r="DF120" s="776"/>
      <c r="DG120" s="684">
        <v>22006434</v>
      </c>
      <c r="DH120" s="685"/>
      <c r="DI120" s="685"/>
      <c r="DJ120" s="685"/>
      <c r="DK120" s="685"/>
      <c r="DL120" s="685">
        <v>17864535</v>
      </c>
      <c r="DM120" s="685"/>
      <c r="DN120" s="685"/>
      <c r="DO120" s="685"/>
      <c r="DP120" s="685"/>
      <c r="DQ120" s="685">
        <v>13601612</v>
      </c>
      <c r="DR120" s="685"/>
      <c r="DS120" s="685"/>
      <c r="DT120" s="685"/>
      <c r="DU120" s="685"/>
      <c r="DV120" s="690">
        <v>18.600000000000001</v>
      </c>
      <c r="DW120" s="690"/>
      <c r="DX120" s="690"/>
      <c r="DY120" s="690"/>
      <c r="DZ120" s="691"/>
    </row>
    <row r="121" spans="1:130" s="467" customFormat="1" ht="26.25" customHeight="1" x14ac:dyDescent="0.15">
      <c r="A121" s="767"/>
      <c r="B121" s="712"/>
      <c r="C121" s="741" t="s">
        <v>407</v>
      </c>
      <c r="D121" s="742"/>
      <c r="E121" s="742"/>
      <c r="F121" s="742"/>
      <c r="G121" s="742"/>
      <c r="H121" s="742"/>
      <c r="I121" s="742"/>
      <c r="J121" s="742"/>
      <c r="K121" s="742"/>
      <c r="L121" s="742"/>
      <c r="M121" s="742"/>
      <c r="N121" s="742"/>
      <c r="O121" s="742"/>
      <c r="P121" s="742"/>
      <c r="Q121" s="742"/>
      <c r="R121" s="742"/>
      <c r="S121" s="742"/>
      <c r="T121" s="742"/>
      <c r="U121" s="742"/>
      <c r="V121" s="742"/>
      <c r="W121" s="742"/>
      <c r="X121" s="742"/>
      <c r="Y121" s="742"/>
      <c r="Z121" s="743"/>
      <c r="AA121" s="717" t="s">
        <v>65</v>
      </c>
      <c r="AB121" s="718"/>
      <c r="AC121" s="718"/>
      <c r="AD121" s="718"/>
      <c r="AE121" s="719"/>
      <c r="AF121" s="720" t="s">
        <v>65</v>
      </c>
      <c r="AG121" s="718"/>
      <c r="AH121" s="718"/>
      <c r="AI121" s="718"/>
      <c r="AJ121" s="719"/>
      <c r="AK121" s="720" t="s">
        <v>65</v>
      </c>
      <c r="AL121" s="718"/>
      <c r="AM121" s="718"/>
      <c r="AN121" s="718"/>
      <c r="AO121" s="719"/>
      <c r="AP121" s="721" t="s">
        <v>65</v>
      </c>
      <c r="AQ121" s="722"/>
      <c r="AR121" s="722"/>
      <c r="AS121" s="722"/>
      <c r="AT121" s="723"/>
      <c r="AU121" s="777"/>
      <c r="AV121" s="778"/>
      <c r="AW121" s="778"/>
      <c r="AX121" s="778"/>
      <c r="AY121" s="779"/>
      <c r="AZ121" s="704" t="s">
        <v>408</v>
      </c>
      <c r="BA121" s="705"/>
      <c r="BB121" s="705"/>
      <c r="BC121" s="705"/>
      <c r="BD121" s="705"/>
      <c r="BE121" s="705"/>
      <c r="BF121" s="705"/>
      <c r="BG121" s="705"/>
      <c r="BH121" s="705"/>
      <c r="BI121" s="705"/>
      <c r="BJ121" s="705"/>
      <c r="BK121" s="705"/>
      <c r="BL121" s="705"/>
      <c r="BM121" s="705"/>
      <c r="BN121" s="705"/>
      <c r="BO121" s="705"/>
      <c r="BP121" s="706"/>
      <c r="BQ121" s="707">
        <v>28418284</v>
      </c>
      <c r="BR121" s="708"/>
      <c r="BS121" s="708"/>
      <c r="BT121" s="708"/>
      <c r="BU121" s="708"/>
      <c r="BV121" s="708">
        <v>30679355</v>
      </c>
      <c r="BW121" s="708"/>
      <c r="BX121" s="708"/>
      <c r="BY121" s="708"/>
      <c r="BZ121" s="708"/>
      <c r="CA121" s="708">
        <v>28471649</v>
      </c>
      <c r="CB121" s="708"/>
      <c r="CC121" s="708"/>
      <c r="CD121" s="708"/>
      <c r="CE121" s="708"/>
      <c r="CF121" s="709">
        <v>39</v>
      </c>
      <c r="CG121" s="710"/>
      <c r="CH121" s="710"/>
      <c r="CI121" s="710"/>
      <c r="CJ121" s="710"/>
      <c r="CK121" s="780"/>
      <c r="CL121" s="781"/>
      <c r="CM121" s="781"/>
      <c r="CN121" s="781"/>
      <c r="CO121" s="782"/>
      <c r="CP121" s="783" t="s">
        <v>350</v>
      </c>
      <c r="CQ121" s="784"/>
      <c r="CR121" s="784"/>
      <c r="CS121" s="784"/>
      <c r="CT121" s="784"/>
      <c r="CU121" s="784"/>
      <c r="CV121" s="784"/>
      <c r="CW121" s="784"/>
      <c r="CX121" s="784"/>
      <c r="CY121" s="784"/>
      <c r="CZ121" s="784"/>
      <c r="DA121" s="784"/>
      <c r="DB121" s="784"/>
      <c r="DC121" s="784"/>
      <c r="DD121" s="784"/>
      <c r="DE121" s="784"/>
      <c r="DF121" s="785"/>
      <c r="DG121" s="707">
        <v>4162758</v>
      </c>
      <c r="DH121" s="708"/>
      <c r="DI121" s="708"/>
      <c r="DJ121" s="708"/>
      <c r="DK121" s="708"/>
      <c r="DL121" s="708">
        <v>3980060</v>
      </c>
      <c r="DM121" s="708"/>
      <c r="DN121" s="708"/>
      <c r="DO121" s="708"/>
      <c r="DP121" s="708"/>
      <c r="DQ121" s="708">
        <v>3797287</v>
      </c>
      <c r="DR121" s="708"/>
      <c r="DS121" s="708"/>
      <c r="DT121" s="708"/>
      <c r="DU121" s="708"/>
      <c r="DV121" s="713">
        <v>5.2</v>
      </c>
      <c r="DW121" s="713"/>
      <c r="DX121" s="713"/>
      <c r="DY121" s="713"/>
      <c r="DZ121" s="714"/>
    </row>
    <row r="122" spans="1:130" s="467" customFormat="1" ht="26.25" customHeight="1" x14ac:dyDescent="0.15">
      <c r="A122" s="767"/>
      <c r="B122" s="712"/>
      <c r="C122" s="704" t="s">
        <v>390</v>
      </c>
      <c r="D122" s="705"/>
      <c r="E122" s="705"/>
      <c r="F122" s="705"/>
      <c r="G122" s="705"/>
      <c r="H122" s="705"/>
      <c r="I122" s="705"/>
      <c r="J122" s="705"/>
      <c r="K122" s="705"/>
      <c r="L122" s="705"/>
      <c r="M122" s="705"/>
      <c r="N122" s="705"/>
      <c r="O122" s="705"/>
      <c r="P122" s="705"/>
      <c r="Q122" s="705"/>
      <c r="R122" s="705"/>
      <c r="S122" s="705"/>
      <c r="T122" s="705"/>
      <c r="U122" s="705"/>
      <c r="V122" s="705"/>
      <c r="W122" s="705"/>
      <c r="X122" s="705"/>
      <c r="Y122" s="705"/>
      <c r="Z122" s="706"/>
      <c r="AA122" s="717" t="s">
        <v>65</v>
      </c>
      <c r="AB122" s="718"/>
      <c r="AC122" s="718"/>
      <c r="AD122" s="718"/>
      <c r="AE122" s="719"/>
      <c r="AF122" s="720" t="s">
        <v>65</v>
      </c>
      <c r="AG122" s="718"/>
      <c r="AH122" s="718"/>
      <c r="AI122" s="718"/>
      <c r="AJ122" s="719"/>
      <c r="AK122" s="720" t="s">
        <v>65</v>
      </c>
      <c r="AL122" s="718"/>
      <c r="AM122" s="718"/>
      <c r="AN122" s="718"/>
      <c r="AO122" s="719"/>
      <c r="AP122" s="721" t="s">
        <v>65</v>
      </c>
      <c r="AQ122" s="722"/>
      <c r="AR122" s="722"/>
      <c r="AS122" s="722"/>
      <c r="AT122" s="723"/>
      <c r="AU122" s="777"/>
      <c r="AV122" s="778"/>
      <c r="AW122" s="778"/>
      <c r="AX122" s="778"/>
      <c r="AY122" s="779"/>
      <c r="AZ122" s="747" t="s">
        <v>409</v>
      </c>
      <c r="BA122" s="728"/>
      <c r="BB122" s="728"/>
      <c r="BC122" s="728"/>
      <c r="BD122" s="728"/>
      <c r="BE122" s="728"/>
      <c r="BF122" s="728"/>
      <c r="BG122" s="728"/>
      <c r="BH122" s="728"/>
      <c r="BI122" s="728"/>
      <c r="BJ122" s="728"/>
      <c r="BK122" s="728"/>
      <c r="BL122" s="728"/>
      <c r="BM122" s="728"/>
      <c r="BN122" s="728"/>
      <c r="BO122" s="728"/>
      <c r="BP122" s="729"/>
      <c r="BQ122" s="748">
        <v>119957262</v>
      </c>
      <c r="BR122" s="749"/>
      <c r="BS122" s="749"/>
      <c r="BT122" s="749"/>
      <c r="BU122" s="749"/>
      <c r="BV122" s="749">
        <v>122210723</v>
      </c>
      <c r="BW122" s="749"/>
      <c r="BX122" s="749"/>
      <c r="BY122" s="749"/>
      <c r="BZ122" s="749"/>
      <c r="CA122" s="749">
        <v>121577186</v>
      </c>
      <c r="CB122" s="749"/>
      <c r="CC122" s="749"/>
      <c r="CD122" s="749"/>
      <c r="CE122" s="749"/>
      <c r="CF122" s="786">
        <v>166.6</v>
      </c>
      <c r="CG122" s="787"/>
      <c r="CH122" s="787"/>
      <c r="CI122" s="787"/>
      <c r="CJ122" s="787"/>
      <c r="CK122" s="780"/>
      <c r="CL122" s="781"/>
      <c r="CM122" s="781"/>
      <c r="CN122" s="781"/>
      <c r="CO122" s="782"/>
      <c r="CP122" s="783" t="s">
        <v>347</v>
      </c>
      <c r="CQ122" s="784"/>
      <c r="CR122" s="784"/>
      <c r="CS122" s="784"/>
      <c r="CT122" s="784"/>
      <c r="CU122" s="784"/>
      <c r="CV122" s="784"/>
      <c r="CW122" s="784"/>
      <c r="CX122" s="784"/>
      <c r="CY122" s="784"/>
      <c r="CZ122" s="784"/>
      <c r="DA122" s="784"/>
      <c r="DB122" s="784"/>
      <c r="DC122" s="784"/>
      <c r="DD122" s="784"/>
      <c r="DE122" s="784"/>
      <c r="DF122" s="785"/>
      <c r="DG122" s="707">
        <v>2820463</v>
      </c>
      <c r="DH122" s="708"/>
      <c r="DI122" s="708"/>
      <c r="DJ122" s="708"/>
      <c r="DK122" s="708"/>
      <c r="DL122" s="708">
        <v>2631996</v>
      </c>
      <c r="DM122" s="708"/>
      <c r="DN122" s="708"/>
      <c r="DO122" s="708"/>
      <c r="DP122" s="708"/>
      <c r="DQ122" s="708">
        <v>2329515</v>
      </c>
      <c r="DR122" s="708"/>
      <c r="DS122" s="708"/>
      <c r="DT122" s="708"/>
      <c r="DU122" s="708"/>
      <c r="DV122" s="713">
        <v>3.2</v>
      </c>
      <c r="DW122" s="713"/>
      <c r="DX122" s="713"/>
      <c r="DY122" s="713"/>
      <c r="DZ122" s="714"/>
    </row>
    <row r="123" spans="1:130" s="467" customFormat="1" ht="26.25" customHeight="1" x14ac:dyDescent="0.15">
      <c r="A123" s="767"/>
      <c r="B123" s="712"/>
      <c r="C123" s="704" t="s">
        <v>396</v>
      </c>
      <c r="D123" s="705"/>
      <c r="E123" s="705"/>
      <c r="F123" s="705"/>
      <c r="G123" s="705"/>
      <c r="H123" s="705"/>
      <c r="I123" s="705"/>
      <c r="J123" s="705"/>
      <c r="K123" s="705"/>
      <c r="L123" s="705"/>
      <c r="M123" s="705"/>
      <c r="N123" s="705"/>
      <c r="O123" s="705"/>
      <c r="P123" s="705"/>
      <c r="Q123" s="705"/>
      <c r="R123" s="705"/>
      <c r="S123" s="705"/>
      <c r="T123" s="705"/>
      <c r="U123" s="705"/>
      <c r="V123" s="705"/>
      <c r="W123" s="705"/>
      <c r="X123" s="705"/>
      <c r="Y123" s="705"/>
      <c r="Z123" s="706"/>
      <c r="AA123" s="717" t="s">
        <v>65</v>
      </c>
      <c r="AB123" s="718"/>
      <c r="AC123" s="718"/>
      <c r="AD123" s="718"/>
      <c r="AE123" s="719"/>
      <c r="AF123" s="720" t="s">
        <v>65</v>
      </c>
      <c r="AG123" s="718"/>
      <c r="AH123" s="718"/>
      <c r="AI123" s="718"/>
      <c r="AJ123" s="719"/>
      <c r="AK123" s="720" t="s">
        <v>65</v>
      </c>
      <c r="AL123" s="718"/>
      <c r="AM123" s="718"/>
      <c r="AN123" s="718"/>
      <c r="AO123" s="719"/>
      <c r="AP123" s="721" t="s">
        <v>65</v>
      </c>
      <c r="AQ123" s="722"/>
      <c r="AR123" s="722"/>
      <c r="AS123" s="722"/>
      <c r="AT123" s="723"/>
      <c r="AU123" s="788"/>
      <c r="AV123" s="789"/>
      <c r="AW123" s="789"/>
      <c r="AX123" s="789"/>
      <c r="AY123" s="789"/>
      <c r="AZ123" s="753" t="s">
        <v>120</v>
      </c>
      <c r="BA123" s="753"/>
      <c r="BB123" s="753"/>
      <c r="BC123" s="753"/>
      <c r="BD123" s="753"/>
      <c r="BE123" s="753"/>
      <c r="BF123" s="753"/>
      <c r="BG123" s="753"/>
      <c r="BH123" s="753"/>
      <c r="BI123" s="753"/>
      <c r="BJ123" s="753"/>
      <c r="BK123" s="753"/>
      <c r="BL123" s="753"/>
      <c r="BM123" s="753"/>
      <c r="BN123" s="753"/>
      <c r="BO123" s="733" t="s">
        <v>410</v>
      </c>
      <c r="BP123" s="754"/>
      <c r="BQ123" s="790">
        <v>153841622</v>
      </c>
      <c r="BR123" s="791"/>
      <c r="BS123" s="791"/>
      <c r="BT123" s="791"/>
      <c r="BU123" s="791"/>
      <c r="BV123" s="791">
        <v>160005247</v>
      </c>
      <c r="BW123" s="791"/>
      <c r="BX123" s="791"/>
      <c r="BY123" s="791"/>
      <c r="BZ123" s="791"/>
      <c r="CA123" s="791">
        <v>161166707</v>
      </c>
      <c r="CB123" s="791"/>
      <c r="CC123" s="791"/>
      <c r="CD123" s="791"/>
      <c r="CE123" s="791"/>
      <c r="CF123" s="755"/>
      <c r="CG123" s="756"/>
      <c r="CH123" s="756"/>
      <c r="CI123" s="756"/>
      <c r="CJ123" s="757"/>
      <c r="CK123" s="780"/>
      <c r="CL123" s="781"/>
      <c r="CM123" s="781"/>
      <c r="CN123" s="781"/>
      <c r="CO123" s="782"/>
      <c r="CP123" s="783" t="s">
        <v>345</v>
      </c>
      <c r="CQ123" s="784"/>
      <c r="CR123" s="784"/>
      <c r="CS123" s="784"/>
      <c r="CT123" s="784"/>
      <c r="CU123" s="784"/>
      <c r="CV123" s="784"/>
      <c r="CW123" s="784"/>
      <c r="CX123" s="784"/>
      <c r="CY123" s="784"/>
      <c r="CZ123" s="784"/>
      <c r="DA123" s="784"/>
      <c r="DB123" s="784"/>
      <c r="DC123" s="784"/>
      <c r="DD123" s="784"/>
      <c r="DE123" s="784"/>
      <c r="DF123" s="785"/>
      <c r="DG123" s="717" t="s">
        <v>65</v>
      </c>
      <c r="DH123" s="718"/>
      <c r="DI123" s="718"/>
      <c r="DJ123" s="718"/>
      <c r="DK123" s="719"/>
      <c r="DL123" s="720" t="s">
        <v>65</v>
      </c>
      <c r="DM123" s="718"/>
      <c r="DN123" s="718"/>
      <c r="DO123" s="718"/>
      <c r="DP123" s="719"/>
      <c r="DQ123" s="720" t="s">
        <v>65</v>
      </c>
      <c r="DR123" s="718"/>
      <c r="DS123" s="718"/>
      <c r="DT123" s="718"/>
      <c r="DU123" s="719"/>
      <c r="DV123" s="721" t="s">
        <v>65</v>
      </c>
      <c r="DW123" s="722"/>
      <c r="DX123" s="722"/>
      <c r="DY123" s="722"/>
      <c r="DZ123" s="723"/>
    </row>
    <row r="124" spans="1:130" s="467" customFormat="1" ht="26.25" customHeight="1" thickBot="1" x14ac:dyDescent="0.2">
      <c r="A124" s="767"/>
      <c r="B124" s="712"/>
      <c r="C124" s="704" t="s">
        <v>399</v>
      </c>
      <c r="D124" s="705"/>
      <c r="E124" s="705"/>
      <c r="F124" s="705"/>
      <c r="G124" s="705"/>
      <c r="H124" s="705"/>
      <c r="I124" s="705"/>
      <c r="J124" s="705"/>
      <c r="K124" s="705"/>
      <c r="L124" s="705"/>
      <c r="M124" s="705"/>
      <c r="N124" s="705"/>
      <c r="O124" s="705"/>
      <c r="P124" s="705"/>
      <c r="Q124" s="705"/>
      <c r="R124" s="705"/>
      <c r="S124" s="705"/>
      <c r="T124" s="705"/>
      <c r="U124" s="705"/>
      <c r="V124" s="705"/>
      <c r="W124" s="705"/>
      <c r="X124" s="705"/>
      <c r="Y124" s="705"/>
      <c r="Z124" s="706"/>
      <c r="AA124" s="717" t="s">
        <v>65</v>
      </c>
      <c r="AB124" s="718"/>
      <c r="AC124" s="718"/>
      <c r="AD124" s="718"/>
      <c r="AE124" s="719"/>
      <c r="AF124" s="720" t="s">
        <v>65</v>
      </c>
      <c r="AG124" s="718"/>
      <c r="AH124" s="718"/>
      <c r="AI124" s="718"/>
      <c r="AJ124" s="719"/>
      <c r="AK124" s="720" t="s">
        <v>65</v>
      </c>
      <c r="AL124" s="718"/>
      <c r="AM124" s="718"/>
      <c r="AN124" s="718"/>
      <c r="AO124" s="719"/>
      <c r="AP124" s="721" t="s">
        <v>65</v>
      </c>
      <c r="AQ124" s="722"/>
      <c r="AR124" s="722"/>
      <c r="AS124" s="722"/>
      <c r="AT124" s="723"/>
      <c r="AU124" s="792" t="s">
        <v>411</v>
      </c>
      <c r="AV124" s="793"/>
      <c r="AW124" s="793"/>
      <c r="AX124" s="793"/>
      <c r="AY124" s="793"/>
      <c r="AZ124" s="793"/>
      <c r="BA124" s="793"/>
      <c r="BB124" s="793"/>
      <c r="BC124" s="793"/>
      <c r="BD124" s="793"/>
      <c r="BE124" s="793"/>
      <c r="BF124" s="793"/>
      <c r="BG124" s="793"/>
      <c r="BH124" s="793"/>
      <c r="BI124" s="793"/>
      <c r="BJ124" s="793"/>
      <c r="BK124" s="793"/>
      <c r="BL124" s="793"/>
      <c r="BM124" s="793"/>
      <c r="BN124" s="793"/>
      <c r="BO124" s="793"/>
      <c r="BP124" s="794"/>
      <c r="BQ124" s="795">
        <v>137.30000000000001</v>
      </c>
      <c r="BR124" s="796"/>
      <c r="BS124" s="796"/>
      <c r="BT124" s="796"/>
      <c r="BU124" s="796"/>
      <c r="BV124" s="796">
        <v>119.7</v>
      </c>
      <c r="BW124" s="796"/>
      <c r="BX124" s="796"/>
      <c r="BY124" s="796"/>
      <c r="BZ124" s="796"/>
      <c r="CA124" s="796">
        <v>103.7</v>
      </c>
      <c r="CB124" s="796"/>
      <c r="CC124" s="796"/>
      <c r="CD124" s="796"/>
      <c r="CE124" s="796"/>
      <c r="CF124" s="797"/>
      <c r="CG124" s="798"/>
      <c r="CH124" s="798"/>
      <c r="CI124" s="798"/>
      <c r="CJ124" s="799"/>
      <c r="CK124" s="800"/>
      <c r="CL124" s="800"/>
      <c r="CM124" s="800"/>
      <c r="CN124" s="800"/>
      <c r="CO124" s="801"/>
      <c r="CP124" s="783" t="s">
        <v>412</v>
      </c>
      <c r="CQ124" s="784"/>
      <c r="CR124" s="784"/>
      <c r="CS124" s="784"/>
      <c r="CT124" s="784"/>
      <c r="CU124" s="784"/>
      <c r="CV124" s="784"/>
      <c r="CW124" s="784"/>
      <c r="CX124" s="784"/>
      <c r="CY124" s="784"/>
      <c r="CZ124" s="784"/>
      <c r="DA124" s="784"/>
      <c r="DB124" s="784"/>
      <c r="DC124" s="784"/>
      <c r="DD124" s="784"/>
      <c r="DE124" s="784"/>
      <c r="DF124" s="785"/>
      <c r="DG124" s="760" t="s">
        <v>65</v>
      </c>
      <c r="DH124" s="761"/>
      <c r="DI124" s="761"/>
      <c r="DJ124" s="761"/>
      <c r="DK124" s="762"/>
      <c r="DL124" s="763" t="s">
        <v>65</v>
      </c>
      <c r="DM124" s="761"/>
      <c r="DN124" s="761"/>
      <c r="DO124" s="761"/>
      <c r="DP124" s="762"/>
      <c r="DQ124" s="763" t="s">
        <v>65</v>
      </c>
      <c r="DR124" s="761"/>
      <c r="DS124" s="761"/>
      <c r="DT124" s="761"/>
      <c r="DU124" s="762"/>
      <c r="DV124" s="764" t="s">
        <v>65</v>
      </c>
      <c r="DW124" s="765"/>
      <c r="DX124" s="765"/>
      <c r="DY124" s="765"/>
      <c r="DZ124" s="766"/>
    </row>
    <row r="125" spans="1:130" s="467" customFormat="1" ht="26.25" customHeight="1" x14ac:dyDescent="0.15">
      <c r="A125" s="767"/>
      <c r="B125" s="712"/>
      <c r="C125" s="704" t="s">
        <v>401</v>
      </c>
      <c r="D125" s="705"/>
      <c r="E125" s="705"/>
      <c r="F125" s="705"/>
      <c r="G125" s="705"/>
      <c r="H125" s="705"/>
      <c r="I125" s="705"/>
      <c r="J125" s="705"/>
      <c r="K125" s="705"/>
      <c r="L125" s="705"/>
      <c r="M125" s="705"/>
      <c r="N125" s="705"/>
      <c r="O125" s="705"/>
      <c r="P125" s="705"/>
      <c r="Q125" s="705"/>
      <c r="R125" s="705"/>
      <c r="S125" s="705"/>
      <c r="T125" s="705"/>
      <c r="U125" s="705"/>
      <c r="V125" s="705"/>
      <c r="W125" s="705"/>
      <c r="X125" s="705"/>
      <c r="Y125" s="705"/>
      <c r="Z125" s="706"/>
      <c r="AA125" s="717" t="s">
        <v>65</v>
      </c>
      <c r="AB125" s="718"/>
      <c r="AC125" s="718"/>
      <c r="AD125" s="718"/>
      <c r="AE125" s="719"/>
      <c r="AF125" s="720" t="s">
        <v>65</v>
      </c>
      <c r="AG125" s="718"/>
      <c r="AH125" s="718"/>
      <c r="AI125" s="718"/>
      <c r="AJ125" s="719"/>
      <c r="AK125" s="720" t="s">
        <v>65</v>
      </c>
      <c r="AL125" s="718"/>
      <c r="AM125" s="718"/>
      <c r="AN125" s="718"/>
      <c r="AO125" s="719"/>
      <c r="AP125" s="721" t="s">
        <v>65</v>
      </c>
      <c r="AQ125" s="722"/>
      <c r="AR125" s="722"/>
      <c r="AS125" s="722"/>
      <c r="AT125" s="723"/>
      <c r="AU125" s="802"/>
      <c r="AV125" s="803"/>
      <c r="AW125" s="803"/>
      <c r="AX125" s="803"/>
      <c r="AY125" s="803"/>
      <c r="AZ125" s="803"/>
      <c r="BA125" s="803"/>
      <c r="BB125" s="803"/>
      <c r="BC125" s="803"/>
      <c r="BD125" s="803"/>
      <c r="BE125" s="803"/>
      <c r="BF125" s="803"/>
      <c r="BG125" s="803"/>
      <c r="BH125" s="803"/>
      <c r="BI125" s="803"/>
      <c r="BJ125" s="803"/>
      <c r="BK125" s="803"/>
      <c r="BL125" s="803"/>
      <c r="BM125" s="803"/>
      <c r="BN125" s="803"/>
      <c r="BO125" s="803"/>
      <c r="BP125" s="803"/>
      <c r="BQ125" s="474"/>
      <c r="BR125" s="474"/>
      <c r="BS125" s="474"/>
      <c r="BT125" s="474"/>
      <c r="BU125" s="474"/>
      <c r="BV125" s="474"/>
      <c r="BW125" s="474"/>
      <c r="BX125" s="474"/>
      <c r="BY125" s="474"/>
      <c r="BZ125" s="474"/>
      <c r="CA125" s="474"/>
      <c r="CB125" s="474"/>
      <c r="CC125" s="474"/>
      <c r="CD125" s="474"/>
      <c r="CE125" s="474"/>
      <c r="CF125" s="474"/>
      <c r="CG125" s="474"/>
      <c r="CH125" s="474"/>
      <c r="CI125" s="474"/>
      <c r="CJ125" s="804"/>
      <c r="CK125" s="805" t="s">
        <v>413</v>
      </c>
      <c r="CL125" s="772"/>
      <c r="CM125" s="772"/>
      <c r="CN125" s="772"/>
      <c r="CO125" s="773"/>
      <c r="CP125" s="683" t="s">
        <v>414</v>
      </c>
      <c r="CQ125" s="672"/>
      <c r="CR125" s="672"/>
      <c r="CS125" s="672"/>
      <c r="CT125" s="672"/>
      <c r="CU125" s="672"/>
      <c r="CV125" s="672"/>
      <c r="CW125" s="672"/>
      <c r="CX125" s="672"/>
      <c r="CY125" s="672"/>
      <c r="CZ125" s="672"/>
      <c r="DA125" s="672"/>
      <c r="DB125" s="672"/>
      <c r="DC125" s="672"/>
      <c r="DD125" s="672"/>
      <c r="DE125" s="672"/>
      <c r="DF125" s="673"/>
      <c r="DG125" s="684" t="s">
        <v>65</v>
      </c>
      <c r="DH125" s="685"/>
      <c r="DI125" s="685"/>
      <c r="DJ125" s="685"/>
      <c r="DK125" s="685"/>
      <c r="DL125" s="685" t="s">
        <v>65</v>
      </c>
      <c r="DM125" s="685"/>
      <c r="DN125" s="685"/>
      <c r="DO125" s="685"/>
      <c r="DP125" s="685"/>
      <c r="DQ125" s="685" t="s">
        <v>65</v>
      </c>
      <c r="DR125" s="685"/>
      <c r="DS125" s="685"/>
      <c r="DT125" s="685"/>
      <c r="DU125" s="685"/>
      <c r="DV125" s="690" t="s">
        <v>65</v>
      </c>
      <c r="DW125" s="690"/>
      <c r="DX125" s="690"/>
      <c r="DY125" s="690"/>
      <c r="DZ125" s="691"/>
    </row>
    <row r="126" spans="1:130" s="467" customFormat="1" ht="26.25" customHeight="1" thickBot="1" x14ac:dyDescent="0.2">
      <c r="A126" s="767"/>
      <c r="B126" s="712"/>
      <c r="C126" s="704" t="s">
        <v>403</v>
      </c>
      <c r="D126" s="705"/>
      <c r="E126" s="705"/>
      <c r="F126" s="705"/>
      <c r="G126" s="705"/>
      <c r="H126" s="705"/>
      <c r="I126" s="705"/>
      <c r="J126" s="705"/>
      <c r="K126" s="705"/>
      <c r="L126" s="705"/>
      <c r="M126" s="705"/>
      <c r="N126" s="705"/>
      <c r="O126" s="705"/>
      <c r="P126" s="705"/>
      <c r="Q126" s="705"/>
      <c r="R126" s="705"/>
      <c r="S126" s="705"/>
      <c r="T126" s="705"/>
      <c r="U126" s="705"/>
      <c r="V126" s="705"/>
      <c r="W126" s="705"/>
      <c r="X126" s="705"/>
      <c r="Y126" s="705"/>
      <c r="Z126" s="706"/>
      <c r="AA126" s="717" t="s">
        <v>65</v>
      </c>
      <c r="AB126" s="718"/>
      <c r="AC126" s="718"/>
      <c r="AD126" s="718"/>
      <c r="AE126" s="719"/>
      <c r="AF126" s="720" t="s">
        <v>65</v>
      </c>
      <c r="AG126" s="718"/>
      <c r="AH126" s="718"/>
      <c r="AI126" s="718"/>
      <c r="AJ126" s="719"/>
      <c r="AK126" s="720" t="s">
        <v>65</v>
      </c>
      <c r="AL126" s="718"/>
      <c r="AM126" s="718"/>
      <c r="AN126" s="718"/>
      <c r="AO126" s="719"/>
      <c r="AP126" s="721" t="s">
        <v>65</v>
      </c>
      <c r="AQ126" s="722"/>
      <c r="AR126" s="722"/>
      <c r="AS126" s="722"/>
      <c r="AT126" s="723"/>
      <c r="AU126" s="474"/>
      <c r="AV126" s="474"/>
      <c r="AW126" s="474"/>
      <c r="AX126" s="474"/>
      <c r="AY126" s="474"/>
      <c r="AZ126" s="474"/>
      <c r="BA126" s="474"/>
      <c r="BB126" s="474"/>
      <c r="BC126" s="474"/>
      <c r="BD126" s="474"/>
      <c r="BE126" s="474"/>
      <c r="BF126" s="474"/>
      <c r="BG126" s="474"/>
      <c r="BH126" s="474"/>
      <c r="BI126" s="474"/>
      <c r="BJ126" s="474"/>
      <c r="BK126" s="474"/>
      <c r="BL126" s="474"/>
      <c r="BM126" s="474"/>
      <c r="BN126" s="474"/>
      <c r="BO126" s="474"/>
      <c r="BP126" s="474"/>
      <c r="BQ126" s="474"/>
      <c r="BR126" s="474"/>
      <c r="BS126" s="474"/>
      <c r="BT126" s="474"/>
      <c r="BU126" s="474"/>
      <c r="BV126" s="474"/>
      <c r="BW126" s="474"/>
      <c r="BX126" s="474"/>
      <c r="BY126" s="474"/>
      <c r="BZ126" s="474"/>
      <c r="CA126" s="474"/>
      <c r="CB126" s="474"/>
      <c r="CC126" s="474"/>
      <c r="CD126" s="806"/>
      <c r="CE126" s="806"/>
      <c r="CF126" s="806"/>
      <c r="CG126" s="474"/>
      <c r="CH126" s="474"/>
      <c r="CI126" s="474"/>
      <c r="CJ126" s="804"/>
      <c r="CK126" s="807"/>
      <c r="CL126" s="781"/>
      <c r="CM126" s="781"/>
      <c r="CN126" s="781"/>
      <c r="CO126" s="782"/>
      <c r="CP126" s="704" t="s">
        <v>415</v>
      </c>
      <c r="CQ126" s="705"/>
      <c r="CR126" s="705"/>
      <c r="CS126" s="705"/>
      <c r="CT126" s="705"/>
      <c r="CU126" s="705"/>
      <c r="CV126" s="705"/>
      <c r="CW126" s="705"/>
      <c r="CX126" s="705"/>
      <c r="CY126" s="705"/>
      <c r="CZ126" s="705"/>
      <c r="DA126" s="705"/>
      <c r="DB126" s="705"/>
      <c r="DC126" s="705"/>
      <c r="DD126" s="705"/>
      <c r="DE126" s="705"/>
      <c r="DF126" s="706"/>
      <c r="DG126" s="707" t="s">
        <v>65</v>
      </c>
      <c r="DH126" s="708"/>
      <c r="DI126" s="708"/>
      <c r="DJ126" s="708"/>
      <c r="DK126" s="708"/>
      <c r="DL126" s="708" t="s">
        <v>65</v>
      </c>
      <c r="DM126" s="708"/>
      <c r="DN126" s="708"/>
      <c r="DO126" s="708"/>
      <c r="DP126" s="708"/>
      <c r="DQ126" s="708" t="s">
        <v>65</v>
      </c>
      <c r="DR126" s="708"/>
      <c r="DS126" s="708"/>
      <c r="DT126" s="708"/>
      <c r="DU126" s="708"/>
      <c r="DV126" s="713" t="s">
        <v>65</v>
      </c>
      <c r="DW126" s="713"/>
      <c r="DX126" s="713"/>
      <c r="DY126" s="713"/>
      <c r="DZ126" s="714"/>
    </row>
    <row r="127" spans="1:130" s="467" customFormat="1" ht="26.25" customHeight="1" x14ac:dyDescent="0.15">
      <c r="A127" s="808"/>
      <c r="B127" s="759"/>
      <c r="C127" s="747" t="s">
        <v>416</v>
      </c>
      <c r="D127" s="728"/>
      <c r="E127" s="728"/>
      <c r="F127" s="728"/>
      <c r="G127" s="728"/>
      <c r="H127" s="728"/>
      <c r="I127" s="728"/>
      <c r="J127" s="728"/>
      <c r="K127" s="728"/>
      <c r="L127" s="728"/>
      <c r="M127" s="728"/>
      <c r="N127" s="728"/>
      <c r="O127" s="728"/>
      <c r="P127" s="728"/>
      <c r="Q127" s="728"/>
      <c r="R127" s="728"/>
      <c r="S127" s="728"/>
      <c r="T127" s="728"/>
      <c r="U127" s="728"/>
      <c r="V127" s="728"/>
      <c r="W127" s="728"/>
      <c r="X127" s="728"/>
      <c r="Y127" s="728"/>
      <c r="Z127" s="729"/>
      <c r="AA127" s="717" t="s">
        <v>65</v>
      </c>
      <c r="AB127" s="718"/>
      <c r="AC127" s="718"/>
      <c r="AD127" s="718"/>
      <c r="AE127" s="719"/>
      <c r="AF127" s="720" t="s">
        <v>65</v>
      </c>
      <c r="AG127" s="718"/>
      <c r="AH127" s="718"/>
      <c r="AI127" s="718"/>
      <c r="AJ127" s="719"/>
      <c r="AK127" s="720" t="s">
        <v>65</v>
      </c>
      <c r="AL127" s="718"/>
      <c r="AM127" s="718"/>
      <c r="AN127" s="718"/>
      <c r="AO127" s="719"/>
      <c r="AP127" s="721" t="s">
        <v>65</v>
      </c>
      <c r="AQ127" s="722"/>
      <c r="AR127" s="722"/>
      <c r="AS127" s="722"/>
      <c r="AT127" s="723"/>
      <c r="AU127" s="474"/>
      <c r="AV127" s="474"/>
      <c r="AW127" s="474"/>
      <c r="AX127" s="809" t="s">
        <v>417</v>
      </c>
      <c r="AY127" s="810"/>
      <c r="AZ127" s="810"/>
      <c r="BA127" s="810"/>
      <c r="BB127" s="810"/>
      <c r="BC127" s="810"/>
      <c r="BD127" s="810"/>
      <c r="BE127" s="811"/>
      <c r="BF127" s="812" t="s">
        <v>418</v>
      </c>
      <c r="BG127" s="810"/>
      <c r="BH127" s="810"/>
      <c r="BI127" s="810"/>
      <c r="BJ127" s="810"/>
      <c r="BK127" s="810"/>
      <c r="BL127" s="811"/>
      <c r="BM127" s="812" t="s">
        <v>419</v>
      </c>
      <c r="BN127" s="810"/>
      <c r="BO127" s="810"/>
      <c r="BP127" s="810"/>
      <c r="BQ127" s="810"/>
      <c r="BR127" s="810"/>
      <c r="BS127" s="811"/>
      <c r="BT127" s="812" t="s">
        <v>420</v>
      </c>
      <c r="BU127" s="810"/>
      <c r="BV127" s="810"/>
      <c r="BW127" s="810"/>
      <c r="BX127" s="810"/>
      <c r="BY127" s="810"/>
      <c r="BZ127" s="813"/>
      <c r="CA127" s="474"/>
      <c r="CB127" s="474"/>
      <c r="CC127" s="474"/>
      <c r="CD127" s="806"/>
      <c r="CE127" s="806"/>
      <c r="CF127" s="806"/>
      <c r="CG127" s="474"/>
      <c r="CH127" s="474"/>
      <c r="CI127" s="474"/>
      <c r="CJ127" s="804"/>
      <c r="CK127" s="807"/>
      <c r="CL127" s="781"/>
      <c r="CM127" s="781"/>
      <c r="CN127" s="781"/>
      <c r="CO127" s="782"/>
      <c r="CP127" s="704" t="s">
        <v>421</v>
      </c>
      <c r="CQ127" s="705"/>
      <c r="CR127" s="705"/>
      <c r="CS127" s="705"/>
      <c r="CT127" s="705"/>
      <c r="CU127" s="705"/>
      <c r="CV127" s="705"/>
      <c r="CW127" s="705"/>
      <c r="CX127" s="705"/>
      <c r="CY127" s="705"/>
      <c r="CZ127" s="705"/>
      <c r="DA127" s="705"/>
      <c r="DB127" s="705"/>
      <c r="DC127" s="705"/>
      <c r="DD127" s="705"/>
      <c r="DE127" s="705"/>
      <c r="DF127" s="706"/>
      <c r="DG127" s="707" t="s">
        <v>65</v>
      </c>
      <c r="DH127" s="708"/>
      <c r="DI127" s="708"/>
      <c r="DJ127" s="708"/>
      <c r="DK127" s="708"/>
      <c r="DL127" s="708" t="s">
        <v>65</v>
      </c>
      <c r="DM127" s="708"/>
      <c r="DN127" s="708"/>
      <c r="DO127" s="708"/>
      <c r="DP127" s="708"/>
      <c r="DQ127" s="708" t="s">
        <v>65</v>
      </c>
      <c r="DR127" s="708"/>
      <c r="DS127" s="708"/>
      <c r="DT127" s="708"/>
      <c r="DU127" s="708"/>
      <c r="DV127" s="713" t="s">
        <v>65</v>
      </c>
      <c r="DW127" s="713"/>
      <c r="DX127" s="713"/>
      <c r="DY127" s="713"/>
      <c r="DZ127" s="714"/>
    </row>
    <row r="128" spans="1:130" s="467" customFormat="1" ht="26.25" customHeight="1" thickBot="1" x14ac:dyDescent="0.2">
      <c r="A128" s="814" t="s">
        <v>422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423</v>
      </c>
      <c r="X128" s="816"/>
      <c r="Y128" s="816"/>
      <c r="Z128" s="817"/>
      <c r="AA128" s="818">
        <v>3500437</v>
      </c>
      <c r="AB128" s="819"/>
      <c r="AC128" s="819"/>
      <c r="AD128" s="819"/>
      <c r="AE128" s="820"/>
      <c r="AF128" s="821">
        <v>3595946</v>
      </c>
      <c r="AG128" s="819"/>
      <c r="AH128" s="819"/>
      <c r="AI128" s="819"/>
      <c r="AJ128" s="820"/>
      <c r="AK128" s="821">
        <v>3252242</v>
      </c>
      <c r="AL128" s="819"/>
      <c r="AM128" s="819"/>
      <c r="AN128" s="819"/>
      <c r="AO128" s="820"/>
      <c r="AP128" s="822"/>
      <c r="AQ128" s="823"/>
      <c r="AR128" s="823"/>
      <c r="AS128" s="823"/>
      <c r="AT128" s="824"/>
      <c r="AU128" s="474"/>
      <c r="AV128" s="474"/>
      <c r="AW128" s="474"/>
      <c r="AX128" s="671" t="s">
        <v>424</v>
      </c>
      <c r="AY128" s="672"/>
      <c r="AZ128" s="672"/>
      <c r="BA128" s="672"/>
      <c r="BB128" s="672"/>
      <c r="BC128" s="672"/>
      <c r="BD128" s="672"/>
      <c r="BE128" s="673"/>
      <c r="BF128" s="825" t="s">
        <v>65</v>
      </c>
      <c r="BG128" s="826"/>
      <c r="BH128" s="826"/>
      <c r="BI128" s="826"/>
      <c r="BJ128" s="826"/>
      <c r="BK128" s="826"/>
      <c r="BL128" s="827"/>
      <c r="BM128" s="825">
        <v>11.25</v>
      </c>
      <c r="BN128" s="826"/>
      <c r="BO128" s="826"/>
      <c r="BP128" s="826"/>
      <c r="BQ128" s="826"/>
      <c r="BR128" s="826"/>
      <c r="BS128" s="827"/>
      <c r="BT128" s="825">
        <v>20</v>
      </c>
      <c r="BU128" s="826"/>
      <c r="BV128" s="826"/>
      <c r="BW128" s="826"/>
      <c r="BX128" s="826"/>
      <c r="BY128" s="826"/>
      <c r="BZ128" s="828"/>
      <c r="CA128" s="806"/>
      <c r="CB128" s="806"/>
      <c r="CC128" s="806"/>
      <c r="CD128" s="806"/>
      <c r="CE128" s="806"/>
      <c r="CF128" s="806"/>
      <c r="CG128" s="474"/>
      <c r="CH128" s="474"/>
      <c r="CI128" s="474"/>
      <c r="CJ128" s="804"/>
      <c r="CK128" s="829"/>
      <c r="CL128" s="830"/>
      <c r="CM128" s="830"/>
      <c r="CN128" s="830"/>
      <c r="CO128" s="831"/>
      <c r="CP128" s="832" t="s">
        <v>425</v>
      </c>
      <c r="CQ128" s="476"/>
      <c r="CR128" s="476"/>
      <c r="CS128" s="476"/>
      <c r="CT128" s="476"/>
      <c r="CU128" s="476"/>
      <c r="CV128" s="476"/>
      <c r="CW128" s="476"/>
      <c r="CX128" s="476"/>
      <c r="CY128" s="476"/>
      <c r="CZ128" s="476"/>
      <c r="DA128" s="476"/>
      <c r="DB128" s="476"/>
      <c r="DC128" s="476"/>
      <c r="DD128" s="476"/>
      <c r="DE128" s="476"/>
      <c r="DF128" s="833"/>
      <c r="DG128" s="834" t="s">
        <v>65</v>
      </c>
      <c r="DH128" s="835"/>
      <c r="DI128" s="835"/>
      <c r="DJ128" s="835"/>
      <c r="DK128" s="835"/>
      <c r="DL128" s="835" t="s">
        <v>65</v>
      </c>
      <c r="DM128" s="835"/>
      <c r="DN128" s="835"/>
      <c r="DO128" s="835"/>
      <c r="DP128" s="835"/>
      <c r="DQ128" s="835" t="s">
        <v>65</v>
      </c>
      <c r="DR128" s="835"/>
      <c r="DS128" s="835"/>
      <c r="DT128" s="835"/>
      <c r="DU128" s="835"/>
      <c r="DV128" s="836" t="s">
        <v>65</v>
      </c>
      <c r="DW128" s="836"/>
      <c r="DX128" s="836"/>
      <c r="DY128" s="836"/>
      <c r="DZ128" s="837"/>
    </row>
    <row r="129" spans="1:131" s="467" customFormat="1" ht="26.25" customHeight="1" x14ac:dyDescent="0.15">
      <c r="A129" s="692" t="s">
        <v>45</v>
      </c>
      <c r="B129" s="693"/>
      <c r="C129" s="693"/>
      <c r="D129" s="693"/>
      <c r="E129" s="693"/>
      <c r="F129" s="693"/>
      <c r="G129" s="693"/>
      <c r="H129" s="693"/>
      <c r="I129" s="693"/>
      <c r="J129" s="693"/>
      <c r="K129" s="693"/>
      <c r="L129" s="693"/>
      <c r="M129" s="693"/>
      <c r="N129" s="693"/>
      <c r="O129" s="693"/>
      <c r="P129" s="693"/>
      <c r="Q129" s="693"/>
      <c r="R129" s="693"/>
      <c r="S129" s="693"/>
      <c r="T129" s="693"/>
      <c r="U129" s="693"/>
      <c r="V129" s="693"/>
      <c r="W129" s="838" t="s">
        <v>426</v>
      </c>
      <c r="X129" s="839"/>
      <c r="Y129" s="839"/>
      <c r="Z129" s="840"/>
      <c r="AA129" s="717">
        <v>76173401</v>
      </c>
      <c r="AB129" s="718"/>
      <c r="AC129" s="718"/>
      <c r="AD129" s="718"/>
      <c r="AE129" s="719"/>
      <c r="AF129" s="720">
        <v>78338910</v>
      </c>
      <c r="AG129" s="718"/>
      <c r="AH129" s="718"/>
      <c r="AI129" s="718"/>
      <c r="AJ129" s="719"/>
      <c r="AK129" s="720">
        <v>82315330</v>
      </c>
      <c r="AL129" s="718"/>
      <c r="AM129" s="718"/>
      <c r="AN129" s="718"/>
      <c r="AO129" s="719"/>
      <c r="AP129" s="841"/>
      <c r="AQ129" s="842"/>
      <c r="AR129" s="842"/>
      <c r="AS129" s="842"/>
      <c r="AT129" s="843"/>
      <c r="AU129" s="475"/>
      <c r="AV129" s="475"/>
      <c r="AW129" s="475"/>
      <c r="AX129" s="844" t="s">
        <v>427</v>
      </c>
      <c r="AY129" s="705"/>
      <c r="AZ129" s="705"/>
      <c r="BA129" s="705"/>
      <c r="BB129" s="705"/>
      <c r="BC129" s="705"/>
      <c r="BD129" s="705"/>
      <c r="BE129" s="706"/>
      <c r="BF129" s="845" t="s">
        <v>65</v>
      </c>
      <c r="BG129" s="846"/>
      <c r="BH129" s="846"/>
      <c r="BI129" s="846"/>
      <c r="BJ129" s="846"/>
      <c r="BK129" s="846"/>
      <c r="BL129" s="847"/>
      <c r="BM129" s="845">
        <v>16.25</v>
      </c>
      <c r="BN129" s="846"/>
      <c r="BO129" s="846"/>
      <c r="BP129" s="846"/>
      <c r="BQ129" s="846"/>
      <c r="BR129" s="846"/>
      <c r="BS129" s="847"/>
      <c r="BT129" s="845">
        <v>30</v>
      </c>
      <c r="BU129" s="846"/>
      <c r="BV129" s="846"/>
      <c r="BW129" s="846"/>
      <c r="BX129" s="846"/>
      <c r="BY129" s="846"/>
      <c r="BZ129" s="848"/>
      <c r="CA129" s="849"/>
      <c r="CB129" s="849"/>
      <c r="CC129" s="849"/>
      <c r="CD129" s="849"/>
      <c r="CE129" s="849"/>
      <c r="CF129" s="849"/>
      <c r="CG129" s="849"/>
      <c r="CH129" s="849"/>
      <c r="CI129" s="849"/>
      <c r="CJ129" s="849"/>
      <c r="CK129" s="849"/>
      <c r="CL129" s="849"/>
      <c r="CM129" s="849"/>
      <c r="CN129" s="849"/>
      <c r="CO129" s="849"/>
      <c r="CP129" s="849"/>
      <c r="CQ129" s="849"/>
      <c r="CR129" s="849"/>
      <c r="CS129" s="849"/>
      <c r="CT129" s="849"/>
      <c r="CU129" s="849"/>
      <c r="CV129" s="849"/>
      <c r="CW129" s="849"/>
      <c r="CX129" s="849"/>
      <c r="CY129" s="849"/>
      <c r="CZ129" s="849"/>
      <c r="DA129" s="849"/>
      <c r="DB129" s="849"/>
      <c r="DC129" s="849"/>
      <c r="DD129" s="849"/>
      <c r="DE129" s="849"/>
      <c r="DF129" s="849"/>
      <c r="DG129" s="849"/>
      <c r="DH129" s="849"/>
      <c r="DI129" s="849"/>
      <c r="DJ129" s="849"/>
      <c r="DK129" s="849"/>
      <c r="DL129" s="849"/>
      <c r="DM129" s="849"/>
      <c r="DN129" s="849"/>
      <c r="DO129" s="849"/>
      <c r="DP129" s="475"/>
      <c r="DQ129" s="475"/>
      <c r="DR129" s="475"/>
      <c r="DS129" s="475"/>
      <c r="DT129" s="475"/>
      <c r="DU129" s="475"/>
      <c r="DV129" s="475"/>
      <c r="DW129" s="475"/>
      <c r="DX129" s="475"/>
      <c r="DY129" s="475"/>
      <c r="DZ129" s="475"/>
    </row>
    <row r="130" spans="1:131" s="467" customFormat="1" ht="26.25" customHeight="1" x14ac:dyDescent="0.15">
      <c r="A130" s="692" t="s">
        <v>428</v>
      </c>
      <c r="B130" s="693"/>
      <c r="C130" s="693"/>
      <c r="D130" s="693"/>
      <c r="E130" s="693"/>
      <c r="F130" s="693"/>
      <c r="G130" s="693"/>
      <c r="H130" s="693"/>
      <c r="I130" s="693"/>
      <c r="J130" s="693"/>
      <c r="K130" s="693"/>
      <c r="L130" s="693"/>
      <c r="M130" s="693"/>
      <c r="N130" s="693"/>
      <c r="O130" s="693"/>
      <c r="P130" s="693"/>
      <c r="Q130" s="693"/>
      <c r="R130" s="693"/>
      <c r="S130" s="693"/>
      <c r="T130" s="693"/>
      <c r="U130" s="693"/>
      <c r="V130" s="693"/>
      <c r="W130" s="838" t="s">
        <v>429</v>
      </c>
      <c r="X130" s="839"/>
      <c r="Y130" s="839"/>
      <c r="Z130" s="840"/>
      <c r="AA130" s="717">
        <v>9295453</v>
      </c>
      <c r="AB130" s="718"/>
      <c r="AC130" s="718"/>
      <c r="AD130" s="718"/>
      <c r="AE130" s="719"/>
      <c r="AF130" s="720">
        <v>9307902</v>
      </c>
      <c r="AG130" s="718"/>
      <c r="AH130" s="718"/>
      <c r="AI130" s="718"/>
      <c r="AJ130" s="719"/>
      <c r="AK130" s="720">
        <v>9334527</v>
      </c>
      <c r="AL130" s="718"/>
      <c r="AM130" s="718"/>
      <c r="AN130" s="718"/>
      <c r="AO130" s="719"/>
      <c r="AP130" s="841"/>
      <c r="AQ130" s="842"/>
      <c r="AR130" s="842"/>
      <c r="AS130" s="842"/>
      <c r="AT130" s="843"/>
      <c r="AU130" s="475"/>
      <c r="AV130" s="475"/>
      <c r="AW130" s="475"/>
      <c r="AX130" s="844" t="s">
        <v>430</v>
      </c>
      <c r="AY130" s="705"/>
      <c r="AZ130" s="705"/>
      <c r="BA130" s="705"/>
      <c r="BB130" s="705"/>
      <c r="BC130" s="705"/>
      <c r="BD130" s="705"/>
      <c r="BE130" s="706"/>
      <c r="BF130" s="850">
        <v>9.9</v>
      </c>
      <c r="BG130" s="851"/>
      <c r="BH130" s="851"/>
      <c r="BI130" s="851"/>
      <c r="BJ130" s="851"/>
      <c r="BK130" s="851"/>
      <c r="BL130" s="852"/>
      <c r="BM130" s="850">
        <v>25</v>
      </c>
      <c r="BN130" s="851"/>
      <c r="BO130" s="851"/>
      <c r="BP130" s="851"/>
      <c r="BQ130" s="851"/>
      <c r="BR130" s="851"/>
      <c r="BS130" s="852"/>
      <c r="BT130" s="850">
        <v>35</v>
      </c>
      <c r="BU130" s="851"/>
      <c r="BV130" s="851"/>
      <c r="BW130" s="851"/>
      <c r="BX130" s="851"/>
      <c r="BY130" s="851"/>
      <c r="BZ130" s="853"/>
      <c r="CA130" s="849"/>
      <c r="CB130" s="849"/>
      <c r="CC130" s="849"/>
      <c r="CD130" s="849"/>
      <c r="CE130" s="849"/>
      <c r="CF130" s="849"/>
      <c r="CG130" s="849"/>
      <c r="CH130" s="849"/>
      <c r="CI130" s="849"/>
      <c r="CJ130" s="849"/>
      <c r="CK130" s="849"/>
      <c r="CL130" s="849"/>
      <c r="CM130" s="849"/>
      <c r="CN130" s="849"/>
      <c r="CO130" s="849"/>
      <c r="CP130" s="849"/>
      <c r="CQ130" s="849"/>
      <c r="CR130" s="849"/>
      <c r="CS130" s="849"/>
      <c r="CT130" s="849"/>
      <c r="CU130" s="849"/>
      <c r="CV130" s="849"/>
      <c r="CW130" s="849"/>
      <c r="CX130" s="849"/>
      <c r="CY130" s="849"/>
      <c r="CZ130" s="849"/>
      <c r="DA130" s="849"/>
      <c r="DB130" s="849"/>
      <c r="DC130" s="849"/>
      <c r="DD130" s="849"/>
      <c r="DE130" s="849"/>
      <c r="DF130" s="849"/>
      <c r="DG130" s="849"/>
      <c r="DH130" s="849"/>
      <c r="DI130" s="849"/>
      <c r="DJ130" s="849"/>
      <c r="DK130" s="849"/>
      <c r="DL130" s="849"/>
      <c r="DM130" s="849"/>
      <c r="DN130" s="849"/>
      <c r="DO130" s="849"/>
      <c r="DP130" s="475"/>
      <c r="DQ130" s="475"/>
      <c r="DR130" s="475"/>
      <c r="DS130" s="475"/>
      <c r="DT130" s="475"/>
      <c r="DU130" s="475"/>
      <c r="DV130" s="475"/>
      <c r="DW130" s="475"/>
      <c r="DX130" s="475"/>
      <c r="DY130" s="475"/>
      <c r="DZ130" s="475"/>
    </row>
    <row r="131" spans="1:131" s="467" customFormat="1" ht="26.25" customHeight="1" thickBot="1" x14ac:dyDescent="0.2">
      <c r="A131" s="854"/>
      <c r="B131" s="855"/>
      <c r="C131" s="855"/>
      <c r="D131" s="855"/>
      <c r="E131" s="855"/>
      <c r="F131" s="855"/>
      <c r="G131" s="855"/>
      <c r="H131" s="855"/>
      <c r="I131" s="855"/>
      <c r="J131" s="855"/>
      <c r="K131" s="855"/>
      <c r="L131" s="855"/>
      <c r="M131" s="855"/>
      <c r="N131" s="855"/>
      <c r="O131" s="855"/>
      <c r="P131" s="855"/>
      <c r="Q131" s="855"/>
      <c r="R131" s="855"/>
      <c r="S131" s="855"/>
      <c r="T131" s="855"/>
      <c r="U131" s="855"/>
      <c r="V131" s="855"/>
      <c r="W131" s="856" t="s">
        <v>431</v>
      </c>
      <c r="X131" s="857"/>
      <c r="Y131" s="857"/>
      <c r="Z131" s="858"/>
      <c r="AA131" s="760">
        <v>66877948</v>
      </c>
      <c r="AB131" s="761"/>
      <c r="AC131" s="761"/>
      <c r="AD131" s="761"/>
      <c r="AE131" s="762"/>
      <c r="AF131" s="763">
        <v>69031008</v>
      </c>
      <c r="AG131" s="761"/>
      <c r="AH131" s="761"/>
      <c r="AI131" s="761"/>
      <c r="AJ131" s="762"/>
      <c r="AK131" s="763">
        <v>72980803</v>
      </c>
      <c r="AL131" s="761"/>
      <c r="AM131" s="761"/>
      <c r="AN131" s="761"/>
      <c r="AO131" s="762"/>
      <c r="AP131" s="859"/>
      <c r="AQ131" s="860"/>
      <c r="AR131" s="860"/>
      <c r="AS131" s="860"/>
      <c r="AT131" s="861"/>
      <c r="AU131" s="475"/>
      <c r="AV131" s="475"/>
      <c r="AW131" s="475"/>
      <c r="AX131" s="862" t="s">
        <v>432</v>
      </c>
      <c r="AY131" s="476"/>
      <c r="AZ131" s="476"/>
      <c r="BA131" s="476"/>
      <c r="BB131" s="476"/>
      <c r="BC131" s="476"/>
      <c r="BD131" s="476"/>
      <c r="BE131" s="833"/>
      <c r="BF131" s="863">
        <v>103.7</v>
      </c>
      <c r="BG131" s="864"/>
      <c r="BH131" s="864"/>
      <c r="BI131" s="864"/>
      <c r="BJ131" s="864"/>
      <c r="BK131" s="864"/>
      <c r="BL131" s="865"/>
      <c r="BM131" s="863">
        <v>350</v>
      </c>
      <c r="BN131" s="864"/>
      <c r="BO131" s="864"/>
      <c r="BP131" s="864"/>
      <c r="BQ131" s="864"/>
      <c r="BR131" s="864"/>
      <c r="BS131" s="865"/>
      <c r="BT131" s="866"/>
      <c r="BU131" s="867"/>
      <c r="BV131" s="867"/>
      <c r="BW131" s="867"/>
      <c r="BX131" s="867"/>
      <c r="BY131" s="867"/>
      <c r="BZ131" s="868"/>
      <c r="CA131" s="849"/>
      <c r="CB131" s="849"/>
      <c r="CC131" s="849"/>
      <c r="CD131" s="849"/>
      <c r="CE131" s="849"/>
      <c r="CF131" s="849"/>
      <c r="CG131" s="849"/>
      <c r="CH131" s="849"/>
      <c r="CI131" s="849"/>
      <c r="CJ131" s="849"/>
      <c r="CK131" s="849"/>
      <c r="CL131" s="849"/>
      <c r="CM131" s="849"/>
      <c r="CN131" s="849"/>
      <c r="CO131" s="849"/>
      <c r="CP131" s="849"/>
      <c r="CQ131" s="849"/>
      <c r="CR131" s="849"/>
      <c r="CS131" s="849"/>
      <c r="CT131" s="849"/>
      <c r="CU131" s="849"/>
      <c r="CV131" s="849"/>
      <c r="CW131" s="849"/>
      <c r="CX131" s="849"/>
      <c r="CY131" s="849"/>
      <c r="CZ131" s="849"/>
      <c r="DA131" s="849"/>
      <c r="DB131" s="849"/>
      <c r="DC131" s="849"/>
      <c r="DD131" s="849"/>
      <c r="DE131" s="849"/>
      <c r="DF131" s="849"/>
      <c r="DG131" s="849"/>
      <c r="DH131" s="849"/>
      <c r="DI131" s="849"/>
      <c r="DJ131" s="849"/>
      <c r="DK131" s="849"/>
      <c r="DL131" s="849"/>
      <c r="DM131" s="849"/>
      <c r="DN131" s="849"/>
      <c r="DO131" s="849"/>
      <c r="DP131" s="475"/>
      <c r="DQ131" s="475"/>
      <c r="DR131" s="475"/>
      <c r="DS131" s="475"/>
      <c r="DT131" s="475"/>
      <c r="DU131" s="475"/>
      <c r="DV131" s="475"/>
      <c r="DW131" s="475"/>
      <c r="DX131" s="475"/>
      <c r="DY131" s="475"/>
      <c r="DZ131" s="475"/>
    </row>
    <row r="132" spans="1:131" s="467" customFormat="1" ht="26.25" customHeight="1" x14ac:dyDescent="0.15">
      <c r="A132" s="869" t="s">
        <v>433</v>
      </c>
      <c r="B132" s="870"/>
      <c r="C132" s="870"/>
      <c r="D132" s="870"/>
      <c r="E132" s="870"/>
      <c r="F132" s="870"/>
      <c r="G132" s="870"/>
      <c r="H132" s="870"/>
      <c r="I132" s="870"/>
      <c r="J132" s="870"/>
      <c r="K132" s="870"/>
      <c r="L132" s="870"/>
      <c r="M132" s="870"/>
      <c r="N132" s="870"/>
      <c r="O132" s="870"/>
      <c r="P132" s="870"/>
      <c r="Q132" s="870"/>
      <c r="R132" s="870"/>
      <c r="S132" s="870"/>
      <c r="T132" s="870"/>
      <c r="U132" s="870"/>
      <c r="V132" s="871" t="s">
        <v>434</v>
      </c>
      <c r="W132" s="871"/>
      <c r="X132" s="871"/>
      <c r="Y132" s="871"/>
      <c r="Z132" s="872"/>
      <c r="AA132" s="873">
        <v>10.60762062</v>
      </c>
      <c r="AB132" s="874"/>
      <c r="AC132" s="874"/>
      <c r="AD132" s="874"/>
      <c r="AE132" s="875"/>
      <c r="AF132" s="876">
        <v>9.3441240200000006</v>
      </c>
      <c r="AG132" s="874"/>
      <c r="AH132" s="874"/>
      <c r="AI132" s="874"/>
      <c r="AJ132" s="875"/>
      <c r="AK132" s="876">
        <v>9.8491612919999998</v>
      </c>
      <c r="AL132" s="874"/>
      <c r="AM132" s="874"/>
      <c r="AN132" s="874"/>
      <c r="AO132" s="875"/>
      <c r="AP132" s="755"/>
      <c r="AQ132" s="756"/>
      <c r="AR132" s="756"/>
      <c r="AS132" s="756"/>
      <c r="AT132" s="877"/>
      <c r="AU132" s="878"/>
      <c r="AV132" s="475"/>
      <c r="AW132" s="475"/>
      <c r="AX132" s="475"/>
      <c r="AY132" s="475"/>
      <c r="AZ132" s="475"/>
      <c r="BA132" s="475"/>
      <c r="BB132" s="475"/>
      <c r="BC132" s="475"/>
      <c r="BD132" s="475"/>
      <c r="BE132" s="475"/>
      <c r="BF132" s="475"/>
      <c r="BG132" s="475"/>
      <c r="BH132" s="475"/>
      <c r="BI132" s="475"/>
      <c r="BJ132" s="475"/>
      <c r="BK132" s="475"/>
      <c r="BL132" s="475"/>
      <c r="BM132" s="475"/>
      <c r="BN132" s="475"/>
      <c r="BO132" s="475"/>
      <c r="BP132" s="475"/>
      <c r="BQ132" s="475"/>
      <c r="BR132" s="475"/>
      <c r="BS132" s="477"/>
      <c r="BT132" s="475"/>
      <c r="BU132" s="475"/>
      <c r="BV132" s="475"/>
      <c r="BW132" s="475"/>
      <c r="BX132" s="475"/>
      <c r="BY132" s="475"/>
      <c r="BZ132" s="475"/>
      <c r="CA132" s="849"/>
      <c r="CB132" s="849"/>
      <c r="CC132" s="849"/>
      <c r="CD132" s="849"/>
      <c r="CE132" s="849"/>
      <c r="CF132" s="849"/>
      <c r="CG132" s="849"/>
      <c r="CH132" s="849"/>
      <c r="CI132" s="849"/>
      <c r="CJ132" s="849"/>
      <c r="CK132" s="849"/>
      <c r="CL132" s="849"/>
      <c r="CM132" s="849"/>
      <c r="CN132" s="849"/>
      <c r="CO132" s="849"/>
      <c r="CP132" s="849"/>
      <c r="CQ132" s="849"/>
      <c r="CR132" s="849"/>
      <c r="CS132" s="849"/>
      <c r="CT132" s="849"/>
      <c r="CU132" s="849"/>
      <c r="CV132" s="849"/>
      <c r="CW132" s="849"/>
      <c r="CX132" s="849"/>
      <c r="CY132" s="849"/>
      <c r="CZ132" s="849"/>
      <c r="DA132" s="849"/>
      <c r="DB132" s="849"/>
      <c r="DC132" s="849"/>
      <c r="DD132" s="849"/>
      <c r="DE132" s="849"/>
      <c r="DF132" s="849"/>
      <c r="DG132" s="849"/>
      <c r="DH132" s="849"/>
      <c r="DI132" s="849"/>
      <c r="DJ132" s="849"/>
      <c r="DK132" s="849"/>
      <c r="DL132" s="849"/>
      <c r="DM132" s="849"/>
      <c r="DN132" s="849"/>
      <c r="DO132" s="849"/>
      <c r="DP132" s="475"/>
      <c r="DQ132" s="475"/>
      <c r="DR132" s="475"/>
      <c r="DS132" s="475"/>
      <c r="DT132" s="475"/>
      <c r="DU132" s="475"/>
      <c r="DV132" s="475"/>
      <c r="DW132" s="475"/>
      <c r="DX132" s="475"/>
      <c r="DY132" s="475"/>
      <c r="DZ132" s="475"/>
    </row>
    <row r="133" spans="1:131" s="467" customFormat="1" ht="26.25" customHeight="1" thickBot="1" x14ac:dyDescent="0.2">
      <c r="A133" s="879"/>
      <c r="B133" s="880"/>
      <c r="C133" s="880"/>
      <c r="D133" s="880"/>
      <c r="E133" s="880"/>
      <c r="F133" s="880"/>
      <c r="G133" s="880"/>
      <c r="H133" s="880"/>
      <c r="I133" s="880"/>
      <c r="J133" s="880"/>
      <c r="K133" s="880"/>
      <c r="L133" s="880"/>
      <c r="M133" s="880"/>
      <c r="N133" s="880"/>
      <c r="O133" s="880"/>
      <c r="P133" s="880"/>
      <c r="Q133" s="880"/>
      <c r="R133" s="880"/>
      <c r="S133" s="880"/>
      <c r="T133" s="880"/>
      <c r="U133" s="880"/>
      <c r="V133" s="881" t="s">
        <v>435</v>
      </c>
      <c r="W133" s="881"/>
      <c r="X133" s="881"/>
      <c r="Y133" s="881"/>
      <c r="Z133" s="882"/>
      <c r="AA133" s="883">
        <v>11.2</v>
      </c>
      <c r="AB133" s="884"/>
      <c r="AC133" s="884"/>
      <c r="AD133" s="884"/>
      <c r="AE133" s="885"/>
      <c r="AF133" s="883">
        <v>10.3</v>
      </c>
      <c r="AG133" s="884"/>
      <c r="AH133" s="884"/>
      <c r="AI133" s="884"/>
      <c r="AJ133" s="885"/>
      <c r="AK133" s="883">
        <v>9.9</v>
      </c>
      <c r="AL133" s="884"/>
      <c r="AM133" s="884"/>
      <c r="AN133" s="884"/>
      <c r="AO133" s="885"/>
      <c r="AP133" s="797"/>
      <c r="AQ133" s="798"/>
      <c r="AR133" s="798"/>
      <c r="AS133" s="798"/>
      <c r="AT133" s="886"/>
      <c r="AU133" s="475"/>
      <c r="AV133" s="475"/>
      <c r="AW133" s="475"/>
      <c r="AX133" s="475"/>
      <c r="AY133" s="475"/>
      <c r="AZ133" s="475"/>
      <c r="BA133" s="475"/>
      <c r="BB133" s="475"/>
      <c r="BC133" s="475"/>
      <c r="BD133" s="475"/>
      <c r="BE133" s="475"/>
      <c r="BF133" s="475"/>
      <c r="BG133" s="475"/>
      <c r="BH133" s="475"/>
      <c r="BI133" s="475"/>
      <c r="BJ133" s="475"/>
      <c r="BK133" s="475"/>
      <c r="BL133" s="475"/>
      <c r="BM133" s="475"/>
      <c r="BN133" s="849"/>
      <c r="BO133" s="849"/>
      <c r="BP133" s="849"/>
      <c r="BQ133" s="849"/>
      <c r="BR133" s="849"/>
      <c r="BS133" s="849"/>
      <c r="BT133" s="849"/>
      <c r="BU133" s="849"/>
      <c r="BV133" s="849"/>
      <c r="BW133" s="849"/>
      <c r="BX133" s="849"/>
      <c r="BY133" s="849"/>
      <c r="BZ133" s="849"/>
      <c r="CA133" s="849"/>
      <c r="CB133" s="849"/>
      <c r="CC133" s="849"/>
      <c r="CD133" s="849"/>
      <c r="CE133" s="849"/>
      <c r="CF133" s="849"/>
      <c r="CG133" s="849"/>
      <c r="CH133" s="849"/>
      <c r="CI133" s="849"/>
      <c r="CJ133" s="849"/>
      <c r="CK133" s="849"/>
      <c r="CL133" s="849"/>
      <c r="CM133" s="849"/>
      <c r="CN133" s="849"/>
      <c r="CO133" s="849"/>
      <c r="CP133" s="849"/>
      <c r="CQ133" s="849"/>
      <c r="CR133" s="849"/>
      <c r="CS133" s="849"/>
      <c r="CT133" s="849"/>
      <c r="CU133" s="849"/>
      <c r="CV133" s="849"/>
      <c r="CW133" s="849"/>
      <c r="CX133" s="849"/>
      <c r="CY133" s="849"/>
      <c r="CZ133" s="849"/>
      <c r="DA133" s="849"/>
      <c r="DB133" s="849"/>
      <c r="DC133" s="849"/>
      <c r="DD133" s="849"/>
      <c r="DE133" s="849"/>
      <c r="DF133" s="849"/>
      <c r="DG133" s="849"/>
      <c r="DH133" s="849"/>
      <c r="DI133" s="849"/>
      <c r="DJ133" s="849"/>
      <c r="DK133" s="849"/>
      <c r="DL133" s="849"/>
      <c r="DM133" s="849"/>
      <c r="DN133" s="849"/>
      <c r="DO133" s="849"/>
      <c r="DP133" s="475"/>
      <c r="DQ133" s="475"/>
      <c r="DR133" s="475"/>
      <c r="DS133" s="475"/>
      <c r="DT133" s="475"/>
      <c r="DU133" s="475"/>
      <c r="DV133" s="475"/>
      <c r="DW133" s="475"/>
      <c r="DX133" s="475"/>
      <c r="DY133" s="475"/>
      <c r="DZ133" s="475"/>
    </row>
    <row r="134" spans="1:131" ht="11.25" customHeight="1" x14ac:dyDescent="0.15">
      <c r="A134" s="887"/>
      <c r="B134" s="887"/>
      <c r="C134" s="887"/>
      <c r="D134" s="887"/>
      <c r="E134" s="887"/>
      <c r="F134" s="887"/>
      <c r="G134" s="887"/>
      <c r="H134" s="887"/>
      <c r="I134" s="887"/>
      <c r="J134" s="887"/>
      <c r="K134" s="887"/>
      <c r="L134" s="887"/>
      <c r="M134" s="887"/>
      <c r="N134" s="887"/>
      <c r="O134" s="887"/>
      <c r="P134" s="887"/>
      <c r="Q134" s="887"/>
      <c r="R134" s="887"/>
      <c r="S134" s="887"/>
      <c r="T134" s="887"/>
      <c r="U134" s="887"/>
      <c r="V134" s="887"/>
      <c r="W134" s="887"/>
      <c r="X134" s="887"/>
      <c r="Y134" s="887"/>
      <c r="Z134" s="887"/>
      <c r="AA134" s="887"/>
      <c r="AB134" s="887"/>
      <c r="AC134" s="887"/>
      <c r="AD134" s="887"/>
      <c r="AE134" s="887"/>
      <c r="AF134" s="887"/>
      <c r="AG134" s="887"/>
      <c r="AH134" s="887"/>
      <c r="AI134" s="887"/>
      <c r="AJ134" s="887"/>
      <c r="AK134" s="887"/>
      <c r="AL134" s="887"/>
      <c r="AM134" s="887"/>
      <c r="AN134" s="887"/>
      <c r="AO134" s="887"/>
      <c r="AP134" s="887"/>
      <c r="AQ134" s="887"/>
      <c r="AR134" s="887"/>
      <c r="AS134" s="887"/>
      <c r="AT134" s="887"/>
      <c r="AU134" s="475"/>
      <c r="AV134" s="475"/>
      <c r="AW134" s="475"/>
      <c r="AX134" s="475"/>
      <c r="AY134" s="475"/>
      <c r="AZ134" s="475"/>
      <c r="BA134" s="475"/>
      <c r="BB134" s="475"/>
      <c r="BC134" s="475"/>
      <c r="BD134" s="475"/>
      <c r="BE134" s="475"/>
      <c r="BF134" s="475"/>
      <c r="BG134" s="475"/>
      <c r="BH134" s="475"/>
      <c r="BI134" s="475"/>
      <c r="BJ134" s="475"/>
      <c r="BK134" s="475"/>
      <c r="BL134" s="475"/>
      <c r="BM134" s="475"/>
      <c r="BN134" s="849"/>
      <c r="BO134" s="849"/>
      <c r="BP134" s="849"/>
      <c r="BQ134" s="849"/>
      <c r="BR134" s="849"/>
      <c r="BS134" s="849"/>
      <c r="BT134" s="849"/>
      <c r="BU134" s="849"/>
      <c r="BV134" s="849"/>
      <c r="BW134" s="849"/>
      <c r="BX134" s="849"/>
      <c r="BY134" s="849"/>
      <c r="BZ134" s="849"/>
      <c r="CA134" s="849"/>
      <c r="CB134" s="849"/>
      <c r="CC134" s="849"/>
      <c r="CD134" s="849"/>
      <c r="CE134" s="849"/>
      <c r="CF134" s="849"/>
      <c r="CG134" s="849"/>
      <c r="CH134" s="849"/>
      <c r="CI134" s="849"/>
      <c r="CJ134" s="849"/>
      <c r="CK134" s="849"/>
      <c r="CL134" s="849"/>
      <c r="CM134" s="849"/>
      <c r="CN134" s="849"/>
      <c r="CO134" s="849"/>
      <c r="CP134" s="849"/>
      <c r="CQ134" s="849"/>
      <c r="CR134" s="849"/>
      <c r="CS134" s="849"/>
      <c r="CT134" s="849"/>
      <c r="CU134" s="849"/>
      <c r="CV134" s="849"/>
      <c r="CW134" s="849"/>
      <c r="CX134" s="849"/>
      <c r="CY134" s="849"/>
      <c r="CZ134" s="849"/>
      <c r="DA134" s="849"/>
      <c r="DB134" s="849"/>
      <c r="DC134" s="849"/>
      <c r="DD134" s="849"/>
      <c r="DE134" s="849"/>
      <c r="DF134" s="849"/>
      <c r="DG134" s="849"/>
      <c r="DH134" s="849"/>
      <c r="DI134" s="849"/>
      <c r="DJ134" s="849"/>
      <c r="DK134" s="849"/>
      <c r="DL134" s="849"/>
      <c r="DM134" s="849"/>
      <c r="DN134" s="849"/>
      <c r="DO134" s="849"/>
      <c r="DP134" s="475"/>
      <c r="DQ134" s="475"/>
      <c r="DR134" s="475"/>
      <c r="DS134" s="475"/>
      <c r="DT134" s="475"/>
      <c r="DU134" s="475"/>
      <c r="DV134" s="475"/>
      <c r="DW134" s="475"/>
      <c r="DX134" s="475"/>
      <c r="DY134" s="475"/>
      <c r="DZ134" s="475"/>
      <c r="EA134" s="467"/>
    </row>
    <row r="135" spans="1:131" ht="14.25" hidden="1" x14ac:dyDescent="0.15">
      <c r="AU135" s="887"/>
      <c r="AV135" s="887"/>
      <c r="AW135" s="887"/>
      <c r="AX135" s="887"/>
      <c r="AY135" s="887"/>
      <c r="AZ135" s="887"/>
      <c r="BA135" s="887"/>
      <c r="BB135" s="887"/>
      <c r="BC135" s="887"/>
      <c r="BD135" s="887"/>
      <c r="BE135" s="887"/>
      <c r="BF135" s="887"/>
      <c r="BG135" s="887"/>
      <c r="BH135" s="887"/>
      <c r="BI135" s="887"/>
      <c r="BJ135" s="887"/>
      <c r="BK135" s="887"/>
      <c r="BL135" s="887"/>
      <c r="BM135" s="887"/>
      <c r="BN135" s="887"/>
      <c r="BO135" s="887"/>
      <c r="BP135" s="887"/>
      <c r="BQ135" s="887"/>
      <c r="BR135" s="887"/>
      <c r="BS135" s="887"/>
      <c r="BT135" s="887"/>
      <c r="BU135" s="887"/>
      <c r="BV135" s="887"/>
      <c r="BW135" s="887"/>
      <c r="BX135" s="887"/>
      <c r="BY135" s="887"/>
      <c r="BZ135" s="887"/>
      <c r="CA135" s="887"/>
      <c r="CB135" s="887"/>
      <c r="CC135" s="887"/>
      <c r="CD135" s="887"/>
      <c r="CE135" s="887"/>
      <c r="CF135" s="887"/>
      <c r="CG135" s="887"/>
      <c r="CH135" s="887"/>
      <c r="CI135" s="887"/>
      <c r="CJ135" s="887"/>
      <c r="CK135" s="887"/>
      <c r="CL135" s="887"/>
      <c r="CM135" s="887"/>
      <c r="CN135" s="887"/>
      <c r="CO135" s="887"/>
      <c r="CP135" s="887"/>
      <c r="CQ135" s="887"/>
      <c r="CR135" s="887"/>
      <c r="CS135" s="887"/>
      <c r="CT135" s="887"/>
      <c r="CU135" s="887"/>
      <c r="CV135" s="887"/>
      <c r="CW135" s="887"/>
      <c r="CX135" s="887"/>
      <c r="CY135" s="887"/>
      <c r="CZ135" s="887"/>
      <c r="DA135" s="887"/>
      <c r="DB135" s="887"/>
      <c r="DC135" s="887"/>
      <c r="DD135" s="887"/>
      <c r="DE135" s="887"/>
      <c r="DF135" s="887"/>
      <c r="DG135" s="887"/>
      <c r="DH135" s="887"/>
      <c r="DI135" s="887"/>
      <c r="DJ135" s="887"/>
      <c r="DK135" s="887"/>
      <c r="DL135" s="887"/>
      <c r="DM135" s="887"/>
      <c r="DN135" s="887"/>
      <c r="DO135" s="887"/>
      <c r="DP135" s="887"/>
      <c r="DQ135" s="887"/>
      <c r="DR135" s="887"/>
      <c r="DS135" s="887"/>
      <c r="DT135" s="887"/>
      <c r="DU135" s="887"/>
      <c r="DV135" s="887"/>
      <c r="DW135" s="887"/>
      <c r="DX135" s="887"/>
      <c r="DY135" s="887"/>
      <c r="DZ135" s="887"/>
    </row>
  </sheetData>
  <sheetProtection algorithmName="SHA-512" hashValue="BDgiqGfrHN6tJI5HvAh0MmnHaju1WJyNNzodImSI0EYxDvuhsFl86GWZfag4zqiHmf2Z0uVw9MpjuXxssaGvuA==" saltValue="BIbczX3HTexKS9Ad3k2WI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1B0B0-A866-414B-A84E-A481558C5AAE}">
  <sheetPr>
    <pageSetUpPr fitToPage="1"/>
  </sheetPr>
  <dimension ref="A1:DQ105"/>
  <sheetViews>
    <sheetView showGridLines="0" view="pageBreakPreview" zoomScale="98" zoomScaleNormal="85" zoomScaleSheetLayoutView="98"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algorithmName="SHA-512" hashValue="CeTK4Me0mSESm/eXYFDKKJz+tI+i5CvjD/NIdVaiy43rq+K8FEnqU0EqKL633oDj4s73ZOGuH+ZPWd+Kmxpd0w==" saltValue="WcFONiu3MXLUUN300bWn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33BE1-3287-48F3-99AB-A336C6A69FAE}">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pQl1HCEQp+AqsHVftK4J8DUZMgFoajuV9sE3HYV4uGmiW/kGWw+KRhgJqdiuGRIT7+A3zCaobSgI5K6K8GADA==" saltValue="1JKCqYx0W3QdZBIBYOcF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73D34-0628-4976-AD1A-CFBB40016148}">
  <sheetPr>
    <pageSetUpPr fitToPage="1"/>
  </sheetPr>
  <dimension ref="A1:AZ67"/>
  <sheetViews>
    <sheetView showGridLines="0" view="pageBreakPreview" zoomScaleSheetLayoutView="100" workbookViewId="0"/>
  </sheetViews>
  <sheetFormatPr defaultColWidth="0" defaultRowHeight="13.5" customHeight="1" zeroHeight="1" x14ac:dyDescent="0.15"/>
  <cols>
    <col min="1" max="36" width="2.5" style="3" customWidth="1"/>
    <col min="37" max="44" width="17" style="3" customWidth="1"/>
    <col min="45" max="45" width="6.125" style="11" customWidth="1"/>
    <col min="46" max="46" width="3" style="10"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6" t="s">
        <v>436</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x14ac:dyDescent="0.15">
      <c r="A6" s="10"/>
      <c r="AK6" s="888" t="s">
        <v>437</v>
      </c>
      <c r="AL6" s="888"/>
      <c r="AM6" s="888"/>
      <c r="AN6" s="888"/>
    </row>
    <row r="7" spans="1:46" ht="13.5" customHeight="1" x14ac:dyDescent="0.15">
      <c r="A7" s="10"/>
      <c r="AK7" s="889"/>
      <c r="AL7" s="890"/>
      <c r="AM7" s="890"/>
      <c r="AN7" s="891"/>
      <c r="AO7" s="892" t="s">
        <v>438</v>
      </c>
      <c r="AP7" s="893"/>
      <c r="AQ7" s="894" t="s">
        <v>439</v>
      </c>
      <c r="AR7" s="895"/>
    </row>
    <row r="8" spans="1:46" x14ac:dyDescent="0.15">
      <c r="A8" s="10"/>
      <c r="AK8" s="896"/>
      <c r="AL8" s="897"/>
      <c r="AM8" s="897"/>
      <c r="AN8" s="898"/>
      <c r="AO8" s="899"/>
      <c r="AP8" s="900" t="s">
        <v>440</v>
      </c>
      <c r="AQ8" s="901" t="s">
        <v>441</v>
      </c>
      <c r="AR8" s="902" t="s">
        <v>442</v>
      </c>
    </row>
    <row r="9" spans="1:46" x14ac:dyDescent="0.15">
      <c r="A9" s="10"/>
      <c r="AK9" s="903" t="s">
        <v>443</v>
      </c>
      <c r="AL9" s="904"/>
      <c r="AM9" s="904"/>
      <c r="AN9" s="905"/>
      <c r="AO9" s="906">
        <v>25322029</v>
      </c>
      <c r="AP9" s="906">
        <v>71702</v>
      </c>
      <c r="AQ9" s="907">
        <v>62943</v>
      </c>
      <c r="AR9" s="908">
        <v>13.9</v>
      </c>
    </row>
    <row r="10" spans="1:46" ht="13.5" customHeight="1" x14ac:dyDescent="0.15">
      <c r="A10" s="10"/>
      <c r="AK10" s="903" t="s">
        <v>444</v>
      </c>
      <c r="AL10" s="904"/>
      <c r="AM10" s="904"/>
      <c r="AN10" s="905"/>
      <c r="AO10" s="909">
        <v>15762</v>
      </c>
      <c r="AP10" s="909">
        <v>45</v>
      </c>
      <c r="AQ10" s="910">
        <v>1681</v>
      </c>
      <c r="AR10" s="911">
        <v>-97.3</v>
      </c>
    </row>
    <row r="11" spans="1:46" ht="13.5" customHeight="1" x14ac:dyDescent="0.15">
      <c r="A11" s="10"/>
      <c r="AK11" s="903" t="s">
        <v>445</v>
      </c>
      <c r="AL11" s="904"/>
      <c r="AM11" s="904"/>
      <c r="AN11" s="905"/>
      <c r="AO11" s="909">
        <v>38278</v>
      </c>
      <c r="AP11" s="909">
        <v>108</v>
      </c>
      <c r="AQ11" s="910">
        <v>656</v>
      </c>
      <c r="AR11" s="911">
        <v>-83.5</v>
      </c>
    </row>
    <row r="12" spans="1:46" ht="13.5" customHeight="1" x14ac:dyDescent="0.15">
      <c r="A12" s="10"/>
      <c r="AK12" s="903" t="s">
        <v>446</v>
      </c>
      <c r="AL12" s="904"/>
      <c r="AM12" s="904"/>
      <c r="AN12" s="905"/>
      <c r="AO12" s="909" t="s">
        <v>447</v>
      </c>
      <c r="AP12" s="909" t="s">
        <v>447</v>
      </c>
      <c r="AQ12" s="910">
        <v>24</v>
      </c>
      <c r="AR12" s="911" t="s">
        <v>447</v>
      </c>
    </row>
    <row r="13" spans="1:46" ht="13.5" customHeight="1" x14ac:dyDescent="0.15">
      <c r="A13" s="10"/>
      <c r="AK13" s="903" t="s">
        <v>448</v>
      </c>
      <c r="AL13" s="904"/>
      <c r="AM13" s="904"/>
      <c r="AN13" s="905"/>
      <c r="AO13" s="909">
        <v>247201</v>
      </c>
      <c r="AP13" s="909">
        <v>700</v>
      </c>
      <c r="AQ13" s="910">
        <v>1968</v>
      </c>
      <c r="AR13" s="911">
        <v>-64.400000000000006</v>
      </c>
    </row>
    <row r="14" spans="1:46" ht="13.5" customHeight="1" x14ac:dyDescent="0.15">
      <c r="A14" s="10"/>
      <c r="AK14" s="903" t="s">
        <v>449</v>
      </c>
      <c r="AL14" s="904"/>
      <c r="AM14" s="904"/>
      <c r="AN14" s="905"/>
      <c r="AO14" s="909">
        <v>473139</v>
      </c>
      <c r="AP14" s="909">
        <v>1340</v>
      </c>
      <c r="AQ14" s="910">
        <v>1222</v>
      </c>
      <c r="AR14" s="911">
        <v>9.6999999999999993</v>
      </c>
    </row>
    <row r="15" spans="1:46" ht="13.5" customHeight="1" x14ac:dyDescent="0.15">
      <c r="A15" s="10"/>
      <c r="AK15" s="912" t="s">
        <v>450</v>
      </c>
      <c r="AL15" s="913"/>
      <c r="AM15" s="913"/>
      <c r="AN15" s="914"/>
      <c r="AO15" s="909">
        <v>-1460883</v>
      </c>
      <c r="AP15" s="909">
        <v>-4137</v>
      </c>
      <c r="AQ15" s="910">
        <v>-3725</v>
      </c>
      <c r="AR15" s="911">
        <v>11.1</v>
      </c>
    </row>
    <row r="16" spans="1:46" x14ac:dyDescent="0.15">
      <c r="A16" s="10"/>
      <c r="AK16" s="912" t="s">
        <v>120</v>
      </c>
      <c r="AL16" s="913"/>
      <c r="AM16" s="913"/>
      <c r="AN16" s="914"/>
      <c r="AO16" s="909">
        <v>24635526</v>
      </c>
      <c r="AP16" s="909">
        <v>69758</v>
      </c>
      <c r="AQ16" s="910">
        <v>64768</v>
      </c>
      <c r="AR16" s="911">
        <v>7.7</v>
      </c>
    </row>
    <row r="17" spans="1:46" x14ac:dyDescent="0.15">
      <c r="A17" s="10"/>
    </row>
    <row r="18" spans="1:46" x14ac:dyDescent="0.15">
      <c r="A18" s="10"/>
      <c r="AQ18" s="915"/>
      <c r="AR18" s="915"/>
    </row>
    <row r="19" spans="1:46" x14ac:dyDescent="0.15">
      <c r="A19" s="10"/>
      <c r="AK19" s="3" t="s">
        <v>451</v>
      </c>
    </row>
    <row r="20" spans="1:46" x14ac:dyDescent="0.15">
      <c r="A20" s="10"/>
      <c r="AK20" s="916"/>
      <c r="AL20" s="917"/>
      <c r="AM20" s="917"/>
      <c r="AN20" s="918"/>
      <c r="AO20" s="919" t="s">
        <v>452</v>
      </c>
      <c r="AP20" s="920" t="s">
        <v>453</v>
      </c>
      <c r="AQ20" s="921" t="s">
        <v>454</v>
      </c>
      <c r="AR20" s="922"/>
    </row>
    <row r="21" spans="1:46" s="888" customFormat="1" x14ac:dyDescent="0.15">
      <c r="A21" s="923"/>
      <c r="AK21" s="924" t="s">
        <v>455</v>
      </c>
      <c r="AL21" s="925"/>
      <c r="AM21" s="925"/>
      <c r="AN21" s="926"/>
      <c r="AO21" s="927">
        <v>6.95</v>
      </c>
      <c r="AP21" s="928">
        <v>6.41</v>
      </c>
      <c r="AQ21" s="929">
        <v>0.54</v>
      </c>
      <c r="AS21" s="930"/>
      <c r="AT21" s="923"/>
    </row>
    <row r="22" spans="1:46" s="888" customFormat="1" x14ac:dyDescent="0.15">
      <c r="A22" s="923"/>
      <c r="AK22" s="924" t="s">
        <v>456</v>
      </c>
      <c r="AL22" s="925"/>
      <c r="AM22" s="925"/>
      <c r="AN22" s="926"/>
      <c r="AO22" s="931">
        <v>99.8</v>
      </c>
      <c r="AP22" s="932">
        <v>99.7</v>
      </c>
      <c r="AQ22" s="933">
        <v>0.1</v>
      </c>
      <c r="AR22" s="915"/>
      <c r="AS22" s="930"/>
      <c r="AT22" s="923"/>
    </row>
    <row r="23" spans="1:46" s="888" customFormat="1" x14ac:dyDescent="0.15">
      <c r="A23" s="923"/>
      <c r="AP23" s="915"/>
      <c r="AQ23" s="915"/>
      <c r="AR23" s="915"/>
      <c r="AS23" s="930"/>
      <c r="AT23" s="923"/>
    </row>
    <row r="24" spans="1:46" s="888" customFormat="1" x14ac:dyDescent="0.15">
      <c r="A24" s="923"/>
      <c r="AP24" s="915"/>
      <c r="AQ24" s="915"/>
      <c r="AR24" s="915"/>
      <c r="AS24" s="930"/>
      <c r="AT24" s="923"/>
    </row>
    <row r="25" spans="1:46" s="888" customFormat="1" x14ac:dyDescent="0.15">
      <c r="A25" s="934"/>
      <c r="B25" s="935"/>
      <c r="C25" s="935"/>
      <c r="D25" s="935"/>
      <c r="E25" s="935"/>
      <c r="F25" s="935"/>
      <c r="G25" s="935"/>
      <c r="H25" s="935"/>
      <c r="I25" s="935"/>
      <c r="J25" s="935"/>
      <c r="K25" s="935"/>
      <c r="L25" s="935"/>
      <c r="M25" s="935"/>
      <c r="N25" s="935"/>
      <c r="O25" s="935"/>
      <c r="P25" s="935"/>
      <c r="Q25" s="935"/>
      <c r="R25" s="935"/>
      <c r="S25" s="935"/>
      <c r="T25" s="935"/>
      <c r="U25" s="935"/>
      <c r="V25" s="935"/>
      <c r="W25" s="935"/>
      <c r="X25" s="935"/>
      <c r="Y25" s="935"/>
      <c r="Z25" s="935"/>
      <c r="AA25" s="935"/>
      <c r="AB25" s="935"/>
      <c r="AC25" s="935"/>
      <c r="AD25" s="935"/>
      <c r="AE25" s="935"/>
      <c r="AF25" s="935"/>
      <c r="AG25" s="935"/>
      <c r="AH25" s="935"/>
      <c r="AI25" s="935"/>
      <c r="AJ25" s="935"/>
      <c r="AK25" s="935"/>
      <c r="AL25" s="935"/>
      <c r="AM25" s="935"/>
      <c r="AN25" s="935"/>
      <c r="AO25" s="935"/>
      <c r="AP25" s="936"/>
      <c r="AQ25" s="936"/>
      <c r="AR25" s="936"/>
      <c r="AS25" s="937"/>
      <c r="AT25" s="923"/>
    </row>
    <row r="26" spans="1:46" s="888" customFormat="1" x14ac:dyDescent="0.15">
      <c r="A26" s="938" t="s">
        <v>457</v>
      </c>
      <c r="B26" s="938"/>
      <c r="C26" s="938"/>
      <c r="D26" s="938"/>
      <c r="E26" s="938"/>
      <c r="F26" s="938"/>
      <c r="G26" s="938"/>
      <c r="H26" s="938"/>
      <c r="I26" s="938"/>
      <c r="J26" s="938"/>
      <c r="K26" s="938"/>
      <c r="L26" s="938"/>
      <c r="M26" s="938"/>
      <c r="N26" s="938"/>
      <c r="O26" s="938"/>
      <c r="P26" s="938"/>
      <c r="Q26" s="938"/>
      <c r="R26" s="938"/>
      <c r="S26" s="938"/>
      <c r="T26" s="938"/>
      <c r="U26" s="938"/>
      <c r="V26" s="938"/>
      <c r="W26" s="938"/>
      <c r="X26" s="938"/>
      <c r="Y26" s="938"/>
      <c r="Z26" s="938"/>
      <c r="AA26" s="938"/>
      <c r="AB26" s="938"/>
      <c r="AC26" s="938"/>
      <c r="AD26" s="938"/>
      <c r="AE26" s="938"/>
      <c r="AF26" s="938"/>
      <c r="AG26" s="938"/>
      <c r="AH26" s="938"/>
      <c r="AI26" s="938"/>
      <c r="AJ26" s="938"/>
      <c r="AK26" s="938"/>
      <c r="AL26" s="938"/>
      <c r="AM26" s="938"/>
      <c r="AN26" s="938"/>
      <c r="AO26" s="938"/>
      <c r="AP26" s="938"/>
      <c r="AQ26" s="938"/>
      <c r="AR26" s="938"/>
      <c r="AS26" s="938"/>
    </row>
    <row r="27" spans="1:46" x14ac:dyDescent="0.15">
      <c r="A27" s="939"/>
      <c r="AS27" s="3"/>
      <c r="AT27" s="3"/>
    </row>
    <row r="28" spans="1:46" ht="17.25" x14ac:dyDescent="0.15">
      <c r="A28" s="16" t="s">
        <v>458</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940"/>
    </row>
    <row r="29" spans="1:46" x14ac:dyDescent="0.15">
      <c r="A29" s="10"/>
      <c r="AK29" s="888" t="s">
        <v>459</v>
      </c>
      <c r="AL29" s="888"/>
      <c r="AM29" s="888"/>
      <c r="AN29" s="888"/>
      <c r="AS29" s="941"/>
    </row>
    <row r="30" spans="1:46" ht="13.5" customHeight="1" x14ac:dyDescent="0.15">
      <c r="A30" s="10"/>
      <c r="AK30" s="889"/>
      <c r="AL30" s="890"/>
      <c r="AM30" s="890"/>
      <c r="AN30" s="891"/>
      <c r="AO30" s="892" t="s">
        <v>438</v>
      </c>
      <c r="AP30" s="893"/>
      <c r="AQ30" s="894" t="s">
        <v>439</v>
      </c>
      <c r="AR30" s="895"/>
    </row>
    <row r="31" spans="1:46" x14ac:dyDescent="0.15">
      <c r="A31" s="10"/>
      <c r="AK31" s="896"/>
      <c r="AL31" s="897"/>
      <c r="AM31" s="897"/>
      <c r="AN31" s="898"/>
      <c r="AO31" s="899"/>
      <c r="AP31" s="900" t="s">
        <v>440</v>
      </c>
      <c r="AQ31" s="901" t="s">
        <v>441</v>
      </c>
      <c r="AR31" s="902" t="s">
        <v>442</v>
      </c>
    </row>
    <row r="32" spans="1:46" ht="27" customHeight="1" x14ac:dyDescent="0.15">
      <c r="A32" s="10"/>
      <c r="AK32" s="942" t="s">
        <v>460</v>
      </c>
      <c r="AL32" s="943"/>
      <c r="AM32" s="943"/>
      <c r="AN32" s="944"/>
      <c r="AO32" s="945">
        <v>18419038</v>
      </c>
      <c r="AP32" s="945">
        <v>52155</v>
      </c>
      <c r="AQ32" s="946">
        <v>36898</v>
      </c>
      <c r="AR32" s="947">
        <v>41.3</v>
      </c>
    </row>
    <row r="33" spans="1:46" ht="13.5" customHeight="1" x14ac:dyDescent="0.15">
      <c r="A33" s="10"/>
      <c r="AK33" s="942" t="s">
        <v>461</v>
      </c>
      <c r="AL33" s="943"/>
      <c r="AM33" s="943"/>
      <c r="AN33" s="944"/>
      <c r="AO33" s="945" t="s">
        <v>447</v>
      </c>
      <c r="AP33" s="945" t="s">
        <v>447</v>
      </c>
      <c r="AQ33" s="946">
        <v>2</v>
      </c>
      <c r="AR33" s="947" t="s">
        <v>447</v>
      </c>
    </row>
    <row r="34" spans="1:46" ht="27" customHeight="1" x14ac:dyDescent="0.15">
      <c r="A34" s="10"/>
      <c r="AK34" s="942" t="s">
        <v>462</v>
      </c>
      <c r="AL34" s="943"/>
      <c r="AM34" s="943"/>
      <c r="AN34" s="944"/>
      <c r="AO34" s="945" t="s">
        <v>447</v>
      </c>
      <c r="AP34" s="945" t="s">
        <v>447</v>
      </c>
      <c r="AQ34" s="946">
        <v>63</v>
      </c>
      <c r="AR34" s="947" t="s">
        <v>447</v>
      </c>
    </row>
    <row r="35" spans="1:46" ht="27" customHeight="1" x14ac:dyDescent="0.15">
      <c r="A35" s="10"/>
      <c r="AK35" s="942" t="s">
        <v>463</v>
      </c>
      <c r="AL35" s="943"/>
      <c r="AM35" s="943"/>
      <c r="AN35" s="944"/>
      <c r="AO35" s="945">
        <v>1352102</v>
      </c>
      <c r="AP35" s="945">
        <v>3829</v>
      </c>
      <c r="AQ35" s="946">
        <v>8350</v>
      </c>
      <c r="AR35" s="947">
        <v>-54.1</v>
      </c>
    </row>
    <row r="36" spans="1:46" ht="27" customHeight="1" x14ac:dyDescent="0.15">
      <c r="A36" s="10"/>
      <c r="AK36" s="942" t="s">
        <v>464</v>
      </c>
      <c r="AL36" s="943"/>
      <c r="AM36" s="943"/>
      <c r="AN36" s="944"/>
      <c r="AO36" s="945" t="s">
        <v>447</v>
      </c>
      <c r="AP36" s="945" t="s">
        <v>447</v>
      </c>
      <c r="AQ36" s="946">
        <v>436</v>
      </c>
      <c r="AR36" s="947" t="s">
        <v>447</v>
      </c>
    </row>
    <row r="37" spans="1:46" ht="13.5" customHeight="1" x14ac:dyDescent="0.15">
      <c r="A37" s="10"/>
      <c r="AK37" s="942" t="s">
        <v>465</v>
      </c>
      <c r="AL37" s="943"/>
      <c r="AM37" s="943"/>
      <c r="AN37" s="944"/>
      <c r="AO37" s="945">
        <v>3626</v>
      </c>
      <c r="AP37" s="945">
        <v>10</v>
      </c>
      <c r="AQ37" s="946">
        <v>641</v>
      </c>
      <c r="AR37" s="947">
        <v>-98.4</v>
      </c>
    </row>
    <row r="38" spans="1:46" ht="27" customHeight="1" x14ac:dyDescent="0.15">
      <c r="A38" s="10"/>
      <c r="AK38" s="948" t="s">
        <v>466</v>
      </c>
      <c r="AL38" s="949"/>
      <c r="AM38" s="949"/>
      <c r="AN38" s="950"/>
      <c r="AO38" s="951" t="s">
        <v>447</v>
      </c>
      <c r="AP38" s="951" t="s">
        <v>447</v>
      </c>
      <c r="AQ38" s="952">
        <v>1</v>
      </c>
      <c r="AR38" s="933" t="s">
        <v>447</v>
      </c>
      <c r="AS38" s="941"/>
    </row>
    <row r="39" spans="1:46" x14ac:dyDescent="0.15">
      <c r="A39" s="10"/>
      <c r="AK39" s="948" t="s">
        <v>467</v>
      </c>
      <c r="AL39" s="949"/>
      <c r="AM39" s="949"/>
      <c r="AN39" s="950"/>
      <c r="AO39" s="945">
        <v>-3252242</v>
      </c>
      <c r="AP39" s="945">
        <v>-9209</v>
      </c>
      <c r="AQ39" s="946">
        <v>-7817</v>
      </c>
      <c r="AR39" s="947">
        <v>17.8</v>
      </c>
      <c r="AS39" s="941"/>
    </row>
    <row r="40" spans="1:46" ht="27" customHeight="1" x14ac:dyDescent="0.15">
      <c r="A40" s="10"/>
      <c r="AK40" s="942" t="s">
        <v>468</v>
      </c>
      <c r="AL40" s="943"/>
      <c r="AM40" s="943"/>
      <c r="AN40" s="944"/>
      <c r="AO40" s="945">
        <v>-9334527</v>
      </c>
      <c r="AP40" s="945">
        <v>-26432</v>
      </c>
      <c r="AQ40" s="946">
        <v>-28299</v>
      </c>
      <c r="AR40" s="947">
        <v>-6.6</v>
      </c>
      <c r="AS40" s="941"/>
    </row>
    <row r="41" spans="1:46" x14ac:dyDescent="0.15">
      <c r="A41" s="10"/>
      <c r="AK41" s="953" t="s">
        <v>231</v>
      </c>
      <c r="AL41" s="954"/>
      <c r="AM41" s="954"/>
      <c r="AN41" s="955"/>
      <c r="AO41" s="945">
        <v>7187997</v>
      </c>
      <c r="AP41" s="945">
        <v>20353</v>
      </c>
      <c r="AQ41" s="946">
        <v>10277</v>
      </c>
      <c r="AR41" s="947">
        <v>98</v>
      </c>
      <c r="AS41" s="941"/>
    </row>
    <row r="42" spans="1:46" x14ac:dyDescent="0.15">
      <c r="A42" s="10"/>
      <c r="AK42" s="956" t="s">
        <v>469</v>
      </c>
      <c r="AQ42" s="915"/>
      <c r="AR42" s="915"/>
      <c r="AS42" s="941"/>
    </row>
    <row r="43" spans="1:46" x14ac:dyDescent="0.15">
      <c r="A43" s="10"/>
      <c r="AP43" s="957"/>
      <c r="AQ43" s="915"/>
      <c r="AS43" s="941"/>
    </row>
    <row r="44" spans="1:46" x14ac:dyDescent="0.15">
      <c r="A44" s="10"/>
      <c r="AQ44" s="915"/>
    </row>
    <row r="45" spans="1:46"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958"/>
      <c r="AR45" s="7"/>
      <c r="AS45" s="7"/>
      <c r="AT45" s="3"/>
    </row>
    <row r="46" spans="1:46" x14ac:dyDescent="0.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x14ac:dyDescent="0.15">
      <c r="A47" s="29" t="s">
        <v>470</v>
      </c>
    </row>
    <row r="48" spans="1:46" x14ac:dyDescent="0.15">
      <c r="A48" s="10"/>
      <c r="AK48" s="959" t="s">
        <v>471</v>
      </c>
      <c r="AL48" s="959"/>
      <c r="AM48" s="959"/>
      <c r="AN48" s="959"/>
      <c r="AO48" s="959"/>
      <c r="AP48" s="959"/>
      <c r="AQ48" s="960"/>
      <c r="AR48" s="959"/>
    </row>
    <row r="49" spans="1:44" ht="13.5" customHeight="1" x14ac:dyDescent="0.15">
      <c r="A49" s="10"/>
      <c r="AK49" s="961"/>
      <c r="AL49" s="962"/>
      <c r="AM49" s="963" t="s">
        <v>438</v>
      </c>
      <c r="AN49" s="964" t="s">
        <v>472</v>
      </c>
      <c r="AO49" s="965"/>
      <c r="AP49" s="965"/>
      <c r="AQ49" s="965"/>
      <c r="AR49" s="966"/>
    </row>
    <row r="50" spans="1:44" x14ac:dyDescent="0.15">
      <c r="A50" s="10"/>
      <c r="AK50" s="967"/>
      <c r="AL50" s="968"/>
      <c r="AM50" s="969"/>
      <c r="AN50" s="970" t="s">
        <v>473</v>
      </c>
      <c r="AO50" s="971" t="s">
        <v>474</v>
      </c>
      <c r="AP50" s="972" t="s">
        <v>475</v>
      </c>
      <c r="AQ50" s="973" t="s">
        <v>476</v>
      </c>
      <c r="AR50" s="974" t="s">
        <v>477</v>
      </c>
    </row>
    <row r="51" spans="1:44" x14ac:dyDescent="0.15">
      <c r="A51" s="10"/>
      <c r="AK51" s="961" t="s">
        <v>478</v>
      </c>
      <c r="AL51" s="962"/>
      <c r="AM51" s="975">
        <v>8025753</v>
      </c>
      <c r="AN51" s="976">
        <v>22362</v>
      </c>
      <c r="AO51" s="977">
        <v>-14.8</v>
      </c>
      <c r="AP51" s="978">
        <v>48088</v>
      </c>
      <c r="AQ51" s="979">
        <v>3.6</v>
      </c>
      <c r="AR51" s="980">
        <v>-18.399999999999999</v>
      </c>
    </row>
    <row r="52" spans="1:44" x14ac:dyDescent="0.15">
      <c r="A52" s="10"/>
      <c r="AK52" s="981"/>
      <c r="AL52" s="982" t="s">
        <v>479</v>
      </c>
      <c r="AM52" s="983">
        <v>4582637</v>
      </c>
      <c r="AN52" s="984">
        <v>12769</v>
      </c>
      <c r="AO52" s="985">
        <v>-5.4</v>
      </c>
      <c r="AP52" s="986">
        <v>25183</v>
      </c>
      <c r="AQ52" s="987">
        <v>-4.3</v>
      </c>
      <c r="AR52" s="988">
        <v>-1.1000000000000001</v>
      </c>
    </row>
    <row r="53" spans="1:44" x14ac:dyDescent="0.15">
      <c r="A53" s="10"/>
      <c r="AK53" s="961" t="s">
        <v>480</v>
      </c>
      <c r="AL53" s="962"/>
      <c r="AM53" s="975">
        <v>9948514</v>
      </c>
      <c r="AN53" s="976">
        <v>27854</v>
      </c>
      <c r="AO53" s="977">
        <v>24.6</v>
      </c>
      <c r="AP53" s="978">
        <v>46457</v>
      </c>
      <c r="AQ53" s="979">
        <v>-3.4</v>
      </c>
      <c r="AR53" s="980">
        <v>28</v>
      </c>
    </row>
    <row r="54" spans="1:44" x14ac:dyDescent="0.15">
      <c r="A54" s="10"/>
      <c r="AK54" s="981"/>
      <c r="AL54" s="982" t="s">
        <v>479</v>
      </c>
      <c r="AM54" s="983">
        <v>4769236</v>
      </c>
      <c r="AN54" s="984">
        <v>13353</v>
      </c>
      <c r="AO54" s="985">
        <v>4.5999999999999996</v>
      </c>
      <c r="AP54" s="986">
        <v>24020</v>
      </c>
      <c r="AQ54" s="987">
        <v>-4.5999999999999996</v>
      </c>
      <c r="AR54" s="988">
        <v>9.1999999999999993</v>
      </c>
    </row>
    <row r="55" spans="1:44" x14ac:dyDescent="0.15">
      <c r="A55" s="10"/>
      <c r="AK55" s="961" t="s">
        <v>481</v>
      </c>
      <c r="AL55" s="962"/>
      <c r="AM55" s="975">
        <v>12000034</v>
      </c>
      <c r="AN55" s="976">
        <v>33705</v>
      </c>
      <c r="AO55" s="977">
        <v>21</v>
      </c>
      <c r="AP55" s="978">
        <v>51849</v>
      </c>
      <c r="AQ55" s="979">
        <v>11.6</v>
      </c>
      <c r="AR55" s="980">
        <v>9.4</v>
      </c>
    </row>
    <row r="56" spans="1:44" x14ac:dyDescent="0.15">
      <c r="A56" s="10"/>
      <c r="AK56" s="981"/>
      <c r="AL56" s="982" t="s">
        <v>479</v>
      </c>
      <c r="AM56" s="983">
        <v>5184198</v>
      </c>
      <c r="AN56" s="984">
        <v>14561</v>
      </c>
      <c r="AO56" s="985">
        <v>9</v>
      </c>
      <c r="AP56" s="986">
        <v>26326</v>
      </c>
      <c r="AQ56" s="987">
        <v>9.6</v>
      </c>
      <c r="AR56" s="988">
        <v>-0.6</v>
      </c>
    </row>
    <row r="57" spans="1:44" x14ac:dyDescent="0.15">
      <c r="A57" s="10"/>
      <c r="AK57" s="961" t="s">
        <v>482</v>
      </c>
      <c r="AL57" s="962"/>
      <c r="AM57" s="975">
        <v>21613293</v>
      </c>
      <c r="AN57" s="976">
        <v>60930</v>
      </c>
      <c r="AO57" s="977">
        <v>80.8</v>
      </c>
      <c r="AP57" s="978">
        <v>52191</v>
      </c>
      <c r="AQ57" s="979">
        <v>0.7</v>
      </c>
      <c r="AR57" s="980">
        <v>80.099999999999994</v>
      </c>
    </row>
    <row r="58" spans="1:44" x14ac:dyDescent="0.15">
      <c r="A58" s="10"/>
      <c r="AK58" s="981"/>
      <c r="AL58" s="982" t="s">
        <v>479</v>
      </c>
      <c r="AM58" s="983">
        <v>10048317</v>
      </c>
      <c r="AN58" s="984">
        <v>28327</v>
      </c>
      <c r="AO58" s="985">
        <v>94.5</v>
      </c>
      <c r="AP58" s="986">
        <v>26807</v>
      </c>
      <c r="AQ58" s="987">
        <v>1.8</v>
      </c>
      <c r="AR58" s="988">
        <v>92.7</v>
      </c>
    </row>
    <row r="59" spans="1:44" x14ac:dyDescent="0.15">
      <c r="A59" s="10"/>
      <c r="AK59" s="961" t="s">
        <v>483</v>
      </c>
      <c r="AL59" s="962"/>
      <c r="AM59" s="975">
        <v>15206459</v>
      </c>
      <c r="AN59" s="976">
        <v>43059</v>
      </c>
      <c r="AO59" s="977">
        <v>-29.3</v>
      </c>
      <c r="AP59" s="978">
        <v>48105</v>
      </c>
      <c r="AQ59" s="979">
        <v>-7.8</v>
      </c>
      <c r="AR59" s="980">
        <v>-21.5</v>
      </c>
    </row>
    <row r="60" spans="1:44" x14ac:dyDescent="0.15">
      <c r="A60" s="10"/>
      <c r="AK60" s="981"/>
      <c r="AL60" s="982" t="s">
        <v>479</v>
      </c>
      <c r="AM60" s="983">
        <v>9157777</v>
      </c>
      <c r="AN60" s="984">
        <v>25931</v>
      </c>
      <c r="AO60" s="985">
        <v>-8.5</v>
      </c>
      <c r="AP60" s="986">
        <v>24072</v>
      </c>
      <c r="AQ60" s="987">
        <v>-10.199999999999999</v>
      </c>
      <c r="AR60" s="988">
        <v>1.7</v>
      </c>
    </row>
    <row r="61" spans="1:44" x14ac:dyDescent="0.15">
      <c r="A61" s="10"/>
      <c r="AK61" s="961" t="s">
        <v>484</v>
      </c>
      <c r="AL61" s="989"/>
      <c r="AM61" s="975">
        <v>13358811</v>
      </c>
      <c r="AN61" s="976">
        <v>37582</v>
      </c>
      <c r="AO61" s="977">
        <v>16.5</v>
      </c>
      <c r="AP61" s="978">
        <v>49338</v>
      </c>
      <c r="AQ61" s="990">
        <v>0.9</v>
      </c>
      <c r="AR61" s="980">
        <v>15.6</v>
      </c>
    </row>
    <row r="62" spans="1:44" x14ac:dyDescent="0.15">
      <c r="A62" s="10"/>
      <c r="AK62" s="981"/>
      <c r="AL62" s="982" t="s">
        <v>479</v>
      </c>
      <c r="AM62" s="983">
        <v>6748433</v>
      </c>
      <c r="AN62" s="984">
        <v>18988</v>
      </c>
      <c r="AO62" s="985">
        <v>18.8</v>
      </c>
      <c r="AP62" s="986">
        <v>25282</v>
      </c>
      <c r="AQ62" s="987">
        <v>-1.5</v>
      </c>
      <c r="AR62" s="988">
        <v>20.3</v>
      </c>
    </row>
    <row r="63" spans="1:44" x14ac:dyDescent="0.15">
      <c r="A63" s="10"/>
    </row>
    <row r="64" spans="1:44" x14ac:dyDescent="0.15">
      <c r="A64" s="10"/>
    </row>
    <row r="65" spans="1:46" x14ac:dyDescent="0.15">
      <c r="A65" s="10"/>
    </row>
    <row r="66" spans="1:46" x14ac:dyDescent="0.15">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x14ac:dyDescent="0.15">
      <c r="AS67" s="3"/>
      <c r="AT67" s="3"/>
    </row>
  </sheetData>
  <sheetProtection algorithmName="SHA-512" hashValue="qAOv5Gi0dPDoAIf6Ifvylkdrt8F+pBDmsJANUecpLagw5NW5WWLxXF/Jwp6LHKuLwSV+FlmSY9uOd+c4dm99+A==" saltValue="1ygbI1ITIHBLTu2SlrPdfw=="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21:AN21"/>
    <mergeCell ref="AK22:AN22"/>
    <mergeCell ref="A26:AS2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8A4D4-5058-425C-A8D9-2F24D74FACA0}">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1" spans="125:125" ht="13.5" hidden="1" customHeight="1" x14ac:dyDescent="0.15">
      <c r="DU121" s="5"/>
    </row>
  </sheetData>
  <sheetProtection algorithmName="SHA-512" hashValue="Dg4edaZIO+jX6Ud+FRBdtHI2iGPoBSGxHSyBkh8kA//LjLG5r8LfqTwD1A+NrSQ0uoI2nypvZpRR0gWGtT8aWA==" saltValue="MOHzYFKsrJ0/M/bIHkI/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6431C-AD82-406C-B35E-231908D25A3F}">
  <sheetPr>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Yh7Yvg0iGU5TOMGTY38TzC7LPo7KhyeDfb353xWEhDvybohnzkZTyvRyNEp4WgKdnMtirg7btV3lm8jK0gv4Yw==" saltValue="qwPx4ZzPufXElxodbv988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9DEB3-ADB6-4450-87B6-501D77367FAC}">
  <sheetPr>
    <pageSetUpPr fitToPage="1"/>
  </sheetPr>
  <dimension ref="B1:J50"/>
  <sheetViews>
    <sheetView showGridLines="0" zoomScaleSheetLayoutView="100" workbookViewId="0"/>
  </sheetViews>
  <sheetFormatPr defaultColWidth="0" defaultRowHeight="13.5" customHeight="1" zeroHeight="1" x14ac:dyDescent="0.15"/>
  <cols>
    <col min="1" max="1" width="8.25" style="991" customWidth="1"/>
    <col min="2" max="16" width="14.625" style="991" customWidth="1"/>
    <col min="17" max="16384" width="0" style="99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992"/>
      <c r="C45" s="992"/>
      <c r="D45" s="992"/>
      <c r="E45" s="992"/>
      <c r="F45" s="992"/>
      <c r="G45" s="992"/>
      <c r="H45" s="992"/>
      <c r="I45" s="992"/>
      <c r="J45" s="993" t="s">
        <v>485</v>
      </c>
    </row>
    <row r="46" spans="2:10" ht="29.25" customHeight="1" thickBot="1" x14ac:dyDescent="0.25">
      <c r="B46" s="994" t="s">
        <v>25</v>
      </c>
      <c r="C46" s="995"/>
      <c r="D46" s="995"/>
      <c r="E46" s="996" t="s">
        <v>486</v>
      </c>
      <c r="F46" s="997" t="s">
        <v>3</v>
      </c>
      <c r="G46" s="998" t="s">
        <v>4</v>
      </c>
      <c r="H46" s="998" t="s">
        <v>5</v>
      </c>
      <c r="I46" s="998" t="s">
        <v>6</v>
      </c>
      <c r="J46" s="999" t="s">
        <v>7</v>
      </c>
    </row>
    <row r="47" spans="2:10" ht="57.75" customHeight="1" x14ac:dyDescent="0.15">
      <c r="B47" s="1000"/>
      <c r="C47" s="1001" t="s">
        <v>487</v>
      </c>
      <c r="D47" s="1001"/>
      <c r="E47" s="1002"/>
      <c r="F47" s="1003">
        <v>2.0499999999999998</v>
      </c>
      <c r="G47" s="1004">
        <v>1.56</v>
      </c>
      <c r="H47" s="1004">
        <v>1.88</v>
      </c>
      <c r="I47" s="1004">
        <v>2.86</v>
      </c>
      <c r="J47" s="1005">
        <v>4.42</v>
      </c>
    </row>
    <row r="48" spans="2:10" ht="57.75" customHeight="1" x14ac:dyDescent="0.15">
      <c r="B48" s="1006"/>
      <c r="C48" s="1007" t="s">
        <v>488</v>
      </c>
      <c r="D48" s="1007"/>
      <c r="E48" s="1008"/>
      <c r="F48" s="1009">
        <v>0.6</v>
      </c>
      <c r="G48" s="1010">
        <v>0.61</v>
      </c>
      <c r="H48" s="1010">
        <v>0.78</v>
      </c>
      <c r="I48" s="1010">
        <v>2.92</v>
      </c>
      <c r="J48" s="1011">
        <v>6.68</v>
      </c>
    </row>
    <row r="49" spans="2:10" ht="57.75" customHeight="1" thickBot="1" x14ac:dyDescent="0.2">
      <c r="B49" s="1012"/>
      <c r="C49" s="1013" t="s">
        <v>489</v>
      </c>
      <c r="D49" s="1013"/>
      <c r="E49" s="1014"/>
      <c r="F49" s="1015" t="s">
        <v>490</v>
      </c>
      <c r="G49" s="1016" t="s">
        <v>491</v>
      </c>
      <c r="H49" s="1016">
        <v>0.17</v>
      </c>
      <c r="I49" s="1016">
        <v>2.69</v>
      </c>
      <c r="J49" s="1017">
        <v>3.9</v>
      </c>
    </row>
    <row r="50" spans="2:10" x14ac:dyDescent="0.15"/>
  </sheetData>
  <sheetProtection algorithmName="SHA-512" hashValue="aZNY+d3s8ic+i10YYk3GEpKHm+kckhhKfEgdFyI3mNh5JVMxrHqhrbG8slzO4bvuYjR+Vx7uPtbzskTiruRNCA==" saltValue="jehZR/eEEH8OqssUh5fh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2023-10-30T12:36:56Z</cp:lastPrinted>
  <dcterms:created xsi:type="dcterms:W3CDTF">2023-09-21T00:25:21Z</dcterms:created>
  <dcterms:modified xsi:type="dcterms:W3CDTF">2024-02-06T07:49:53Z</dcterms:modified>
  <cp:category/>
</cp:coreProperties>
</file>