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32760" windowWidth="15255" windowHeight="6795" activeTab="0"/>
  </bookViews>
  <sheets>
    <sheet name="R3歯肉所見（市町村）" sheetId="1" r:id="rId1"/>
  </sheets>
  <definedNames>
    <definedName name="_xlnm.Print_Area" localSheetId="0">'R3歯肉所見（市町村）'!$A$1:$N$93</definedName>
  </definedNames>
  <calcPr fullCalcOnLoad="1"/>
</workbook>
</file>

<file path=xl/sharedStrings.xml><?xml version="1.0" encoding="utf-8"?>
<sst xmlns="http://schemas.openxmlformats.org/spreadsheetml/2006/main" count="55" uniqueCount="55">
  <si>
    <t>奈良県歯科医師会　調べ</t>
  </si>
  <si>
    <t>生徒数
（１年生）</t>
  </si>
  <si>
    <t>うち男子
生徒数</t>
  </si>
  <si>
    <t>うち女子
生徒数</t>
  </si>
  <si>
    <t>市町村名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</si>
  <si>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</si>
  <si>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</si>
  <si>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</si>
  <si>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</si>
  <si>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</si>
  <si>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</si>
  <si>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</si>
  <si>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</si>
  <si>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</si>
  <si>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</si>
  <si>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</si>
  <si>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</si>
  <si>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</si>
  <si>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</si>
  <si>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</si>
  <si>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</si>
  <si>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</si>
  <si>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</si>
  <si>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</si>
  <si>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</si>
  <si>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</si>
  <si>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</si>
  <si>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</si>
  <si>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</si>
  <si>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</si>
  <si>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</si>
  <si>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</si>
  <si>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</si>
  <si>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</si>
  <si>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</si>
  <si>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</si>
  <si>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</si>
  <si>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</si>
  <si>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</si>
  <si>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</si>
  <si>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</si>
  <si>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</si>
  <si>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歯肉炎症
有所見者数
（男女計）</t>
  </si>
  <si>
    <t>歯肉炎症
有所見者数
（うち男子）</t>
  </si>
  <si>
    <t>歯肉炎症
有所見者数
（うち女子）</t>
  </si>
  <si>
    <t>歯肉炎症
有所見者率
（％）
（男女計）</t>
  </si>
  <si>
    <t>歯肉炎症
有所見者率
（％）
（男子）</t>
  </si>
  <si>
    <t>歯肉炎症
有所見者率
（％）
（女子）</t>
  </si>
  <si>
    <t>※　歯肉炎症有所見者とは、「歯肉の状態」の判定が「１」または「２」の者</t>
  </si>
  <si>
    <t>川西町・三宅町</t>
  </si>
  <si>
    <t>県計（平均）</t>
  </si>
  <si>
    <t>照会
校数
(A)</t>
  </si>
  <si>
    <t>回答
校数
(B)</t>
  </si>
  <si>
    <t>分析率
（B/A)
(%)</t>
  </si>
  <si>
    <t>令和３年度　１２歳児（中１）歯肉炎症有所見者率（確定値）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</si>
</sst>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_);[Red]\(#,##0.0\)"/>
    <numFmt numFmtId="198" formatCode="0.0"/>
    <numFmt numFmtId="199" formatCode="#,##0_);[Red]\(#,##0\)"/>
    <numFmt numFmtId="200" formatCode="0.000000"/>
    <numFmt numFmtId="201" formatCode="0.0000000"/>
    <numFmt numFmtId="202" formatCode="0.00000"/>
    <numFmt numFmtId="203" formatCode="0.0000"/>
    <numFmt numFmtId="204" formatCode="0.000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10" xfId="48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0" fontId="0" fillId="0" borderId="0" xfId="0" applyFill="1" applyAlignment="1">
      <alignment horizontal="left" vertical="center"/>
    </xf>
    <xf numFmtId="38" fontId="0" fillId="0" borderId="0" xfId="48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9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198" fontId="0" fillId="0" borderId="0" xfId="0" applyNumberFormat="1" applyFont="1" applyFill="1" applyAlignment="1">
      <alignment vertical="center"/>
    </xf>
    <xf numFmtId="177" fontId="0" fillId="0" borderId="0" xfId="42" applyNumberFormat="1" applyFont="1" applyFill="1" applyAlignment="1">
      <alignment vertical="center"/>
    </xf>
    <xf numFmtId="177" fontId="0" fillId="0" borderId="10" xfId="42" applyNumberFormat="1" applyFont="1" applyFill="1" applyBorder="1" applyAlignment="1">
      <alignment vertical="center"/>
    </xf>
    <xf numFmtId="9" fontId="0" fillId="0" borderId="0" xfId="42" applyFont="1" applyFill="1" applyAlignment="1">
      <alignment horizontal="right" vertical="center"/>
    </xf>
    <xf numFmtId="38" fontId="0" fillId="0" borderId="0" xfId="48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ill="1" applyAlignment="1">
      <alignment vertical="center"/>
    </xf>
    <xf numFmtId="38" fontId="0" fillId="33" borderId="0" xfId="48" applyFont="1" applyFill="1" applyAlignment="1">
      <alignment vertical="center"/>
    </xf>
    <xf numFmtId="9" fontId="0" fillId="0" borderId="10" xfId="42" applyFont="1" applyFill="1" applyBorder="1" applyAlignment="1">
      <alignment horizontal="right" vertical="center"/>
    </xf>
    <xf numFmtId="177" fontId="0" fillId="0" borderId="0" xfId="48" applyNumberFormat="1" applyFont="1" applyFill="1" applyAlignment="1">
      <alignment vertical="center"/>
    </xf>
    <xf numFmtId="179" fontId="0" fillId="0" borderId="0" xfId="48" applyNumberFormat="1" applyFont="1" applyFill="1" applyAlignment="1">
      <alignment vertical="center"/>
    </xf>
    <xf numFmtId="179" fontId="0" fillId="33" borderId="0" xfId="48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令和３年度　１２歳児歯肉炎症有所見者率</a:t>
            </a:r>
          </a:p>
        </c:rich>
      </c:tx>
      <c:layout>
        <c:manualLayout>
          <c:xMode val="factor"/>
          <c:yMode val="factor"/>
          <c:x val="0.040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5025"/>
          <c:w val="0.929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'R3歯肉所見（市町村）'!$B$6:$B$44</c:f>
              <c:strCache/>
            </c:strRef>
          </c:cat>
          <c:val>
            <c:numRef>
              <c:f>'R3歯肉所見（市町村）'!$L$6:$L$44</c:f>
              <c:numCache/>
            </c:numRef>
          </c:val>
        </c:ser>
        <c:axId val="3183596"/>
        <c:axId val="28652365"/>
      </c:barChart>
      <c:catAx>
        <c:axId val="3183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52365"/>
        <c:crosses val="autoZero"/>
        <c:auto val="1"/>
        <c:lblOffset val="100"/>
        <c:tickLblSkip val="1"/>
        <c:noMultiLvlLbl val="0"/>
      </c:catAx>
      <c:valAx>
        <c:axId val="286523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359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0.016</cdr:y>
    </cdr:from>
    <cdr:to>
      <cdr:x>0.0565</cdr:x>
      <cdr:y>0.054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14300" y="123825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791950"/>
        <a:ext cx="10096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view="pageBreakPreview" zoomScale="75" zoomScaleNormal="93" zoomScaleSheetLayoutView="75" zoomScalePageLayoutView="0" workbookViewId="0" topLeftCell="A22">
      <selection activeCell="L31" sqref="L31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8" width="10.625" style="0" customWidth="1"/>
    <col min="9" max="14" width="11.625" style="0" customWidth="1"/>
    <col min="16" max="16" width="14.625" style="0" bestFit="1" customWidth="1"/>
    <col min="17" max="17" width="5.00390625" style="0" bestFit="1" customWidth="1"/>
  </cols>
  <sheetData>
    <row r="1" ht="18.75">
      <c r="A1" s="1" t="s">
        <v>54</v>
      </c>
    </row>
    <row r="2" ht="18.75">
      <c r="A2" s="1" t="s">
        <v>0</v>
      </c>
    </row>
    <row r="3" ht="18.75">
      <c r="A3" s="1"/>
    </row>
    <row r="5" spans="2:14" ht="70.5" customHeight="1">
      <c r="B5" s="2" t="s">
        <v>4</v>
      </c>
      <c r="C5" s="3" t="s">
        <v>51</v>
      </c>
      <c r="D5" s="3" t="s">
        <v>52</v>
      </c>
      <c r="E5" s="3" t="s">
        <v>53</v>
      </c>
      <c r="F5" s="3" t="s">
        <v>1</v>
      </c>
      <c r="G5" s="3" t="s">
        <v>2</v>
      </c>
      <c r="H5" s="3" t="s">
        <v>3</v>
      </c>
      <c r="I5" s="5" t="s">
        <v>42</v>
      </c>
      <c r="J5" s="5" t="s">
        <v>43</v>
      </c>
      <c r="K5" s="5" t="s">
        <v>44</v>
      </c>
      <c r="L5" s="5" t="s">
        <v>45</v>
      </c>
      <c r="M5" s="5" t="s">
        <v>46</v>
      </c>
      <c r="N5" s="5" t="s">
        <v>47</v>
      </c>
    </row>
    <row r="6" spans="2:17" ht="19.5" customHeight="1">
      <c r="B6" s="13" t="s">
        <v>5</v>
      </c>
      <c r="C6" s="14">
        <v>31</v>
      </c>
      <c r="D6" s="8">
        <v>31</v>
      </c>
      <c r="E6" s="26">
        <f>D6/C6</f>
        <v>1</v>
      </c>
      <c r="F6" s="27">
        <v>3298</v>
      </c>
      <c r="G6" s="27">
        <v>1632</v>
      </c>
      <c r="H6" s="27">
        <v>1666</v>
      </c>
      <c r="I6" s="15">
        <v>371</v>
      </c>
      <c r="J6" s="15">
        <v>212</v>
      </c>
      <c r="K6" s="15">
        <v>159</v>
      </c>
      <c r="L6" s="24">
        <f>I6/F6*100</f>
        <v>11.249241964827169</v>
      </c>
      <c r="M6" s="24">
        <f>J6/G6*100</f>
        <v>12.990196078431374</v>
      </c>
      <c r="N6" s="24">
        <f>K6/H6*100</f>
        <v>9.543817527010805</v>
      </c>
      <c r="Q6" s="19"/>
    </row>
    <row r="7" spans="2:17" ht="19.5" customHeight="1">
      <c r="B7" s="13" t="s">
        <v>8</v>
      </c>
      <c r="C7" s="14">
        <v>8</v>
      </c>
      <c r="D7" s="8">
        <v>8</v>
      </c>
      <c r="E7" s="26">
        <f aca="true" t="shared" si="0" ref="E7:E44">D7/C7</f>
        <v>1</v>
      </c>
      <c r="F7" s="27">
        <v>820</v>
      </c>
      <c r="G7" s="27">
        <v>431</v>
      </c>
      <c r="H7" s="27">
        <v>389</v>
      </c>
      <c r="I7" s="15">
        <v>60</v>
      </c>
      <c r="J7" s="15">
        <v>41</v>
      </c>
      <c r="K7" s="15">
        <v>19</v>
      </c>
      <c r="L7" s="24">
        <f aca="true" t="shared" si="1" ref="L7:L44">I7/F7*100</f>
        <v>7.317073170731707</v>
      </c>
      <c r="M7" s="24">
        <f aca="true" t="shared" si="2" ref="M7:M44">J7/G7*100</f>
        <v>9.51276102088167</v>
      </c>
      <c r="N7" s="24">
        <f aca="true" t="shared" si="3" ref="N7:N44">K7/H7*100</f>
        <v>4.884318766066838</v>
      </c>
      <c r="Q7" s="19"/>
    </row>
    <row r="8" spans="2:17" ht="19.5" customHeight="1">
      <c r="B8" s="13" t="s">
        <v>6</v>
      </c>
      <c r="C8" s="14">
        <v>6</v>
      </c>
      <c r="D8" s="8">
        <v>6</v>
      </c>
      <c r="E8" s="26">
        <f t="shared" si="0"/>
        <v>1</v>
      </c>
      <c r="F8" s="27">
        <v>534</v>
      </c>
      <c r="G8" s="28">
        <v>289</v>
      </c>
      <c r="H8" s="28">
        <v>245</v>
      </c>
      <c r="I8" s="15">
        <v>104</v>
      </c>
      <c r="J8" s="15">
        <v>58</v>
      </c>
      <c r="K8" s="15">
        <v>46</v>
      </c>
      <c r="L8" s="24">
        <f t="shared" si="1"/>
        <v>19.475655430711612</v>
      </c>
      <c r="M8" s="24">
        <f t="shared" si="2"/>
        <v>20.069204152249135</v>
      </c>
      <c r="N8" s="24">
        <f t="shared" si="3"/>
        <v>18.775510204081634</v>
      </c>
      <c r="Q8" s="19"/>
    </row>
    <row r="9" spans="2:17" ht="19.5" customHeight="1">
      <c r="B9" s="13" t="s">
        <v>9</v>
      </c>
      <c r="C9" s="14">
        <v>8</v>
      </c>
      <c r="D9" s="8">
        <v>8</v>
      </c>
      <c r="E9" s="26">
        <f t="shared" si="0"/>
        <v>1</v>
      </c>
      <c r="F9" s="27">
        <v>995</v>
      </c>
      <c r="G9" s="27">
        <v>516</v>
      </c>
      <c r="H9" s="27">
        <v>479</v>
      </c>
      <c r="I9" s="15">
        <v>219</v>
      </c>
      <c r="J9" s="15">
        <v>123</v>
      </c>
      <c r="K9" s="15">
        <v>96</v>
      </c>
      <c r="L9" s="24">
        <f t="shared" si="1"/>
        <v>22.01005025125628</v>
      </c>
      <c r="M9" s="24">
        <f t="shared" si="2"/>
        <v>23.837209302325583</v>
      </c>
      <c r="N9" s="24">
        <f t="shared" si="3"/>
        <v>20.041753653444676</v>
      </c>
      <c r="Q9" s="19"/>
    </row>
    <row r="10" spans="2:17" ht="19.5" customHeight="1">
      <c r="B10" s="13" t="s">
        <v>7</v>
      </c>
      <c r="C10" s="16">
        <v>1</v>
      </c>
      <c r="D10" s="8">
        <v>1</v>
      </c>
      <c r="E10" s="26">
        <f t="shared" si="0"/>
        <v>1</v>
      </c>
      <c r="F10" s="27">
        <v>23</v>
      </c>
      <c r="G10" s="27">
        <v>10</v>
      </c>
      <c r="H10" s="27">
        <v>13</v>
      </c>
      <c r="I10" s="10">
        <v>0</v>
      </c>
      <c r="J10" s="10">
        <v>0</v>
      </c>
      <c r="K10" s="10">
        <v>0</v>
      </c>
      <c r="L10" s="24">
        <f t="shared" si="1"/>
        <v>0</v>
      </c>
      <c r="M10" s="24">
        <f t="shared" si="2"/>
        <v>0</v>
      </c>
      <c r="N10" s="24">
        <f t="shared" si="3"/>
        <v>0</v>
      </c>
      <c r="Q10" s="19"/>
    </row>
    <row r="11" spans="2:17" ht="19.5" customHeight="1">
      <c r="B11" s="13" t="s">
        <v>10</v>
      </c>
      <c r="C11" s="16">
        <v>1</v>
      </c>
      <c r="D11" s="8">
        <v>1</v>
      </c>
      <c r="E11" s="26">
        <f t="shared" si="0"/>
        <v>1</v>
      </c>
      <c r="F11" s="29">
        <v>109</v>
      </c>
      <c r="G11" s="29">
        <v>54</v>
      </c>
      <c r="H11" s="29">
        <v>55</v>
      </c>
      <c r="I11" s="15">
        <v>3</v>
      </c>
      <c r="J11" s="15">
        <v>2</v>
      </c>
      <c r="K11" s="15">
        <v>1</v>
      </c>
      <c r="L11" s="24">
        <f t="shared" si="1"/>
        <v>2.7522935779816518</v>
      </c>
      <c r="M11" s="24">
        <f t="shared" si="2"/>
        <v>3.7037037037037033</v>
      </c>
      <c r="N11" s="24">
        <f t="shared" si="3"/>
        <v>1.8181818181818181</v>
      </c>
      <c r="Q11" s="19"/>
    </row>
    <row r="12" spans="2:17" ht="19.5" customHeight="1">
      <c r="B12" s="13" t="s">
        <v>11</v>
      </c>
      <c r="C12" s="16">
        <v>1</v>
      </c>
      <c r="D12" s="8">
        <v>1</v>
      </c>
      <c r="E12" s="26">
        <f t="shared" si="0"/>
        <v>1</v>
      </c>
      <c r="F12" s="29">
        <v>194</v>
      </c>
      <c r="G12" s="29">
        <v>102</v>
      </c>
      <c r="H12" s="29">
        <v>92</v>
      </c>
      <c r="I12" s="15">
        <v>8</v>
      </c>
      <c r="J12" s="15">
        <v>6</v>
      </c>
      <c r="K12" s="15">
        <v>2</v>
      </c>
      <c r="L12" s="24">
        <f t="shared" si="1"/>
        <v>4.123711340206185</v>
      </c>
      <c r="M12" s="24">
        <f t="shared" si="2"/>
        <v>5.88235294117647</v>
      </c>
      <c r="N12" s="24">
        <f t="shared" si="3"/>
        <v>2.1739130434782608</v>
      </c>
      <c r="Q12" s="19"/>
    </row>
    <row r="13" spans="2:17" ht="19.5" customHeight="1">
      <c r="B13" s="13" t="s">
        <v>12</v>
      </c>
      <c r="C13" s="16">
        <v>2</v>
      </c>
      <c r="D13" s="8">
        <v>2</v>
      </c>
      <c r="E13" s="26">
        <f t="shared" si="0"/>
        <v>1</v>
      </c>
      <c r="F13" s="29">
        <v>245</v>
      </c>
      <c r="G13" s="29">
        <v>120</v>
      </c>
      <c r="H13" s="29">
        <v>125</v>
      </c>
      <c r="I13" s="15">
        <v>51</v>
      </c>
      <c r="J13" s="15">
        <v>24</v>
      </c>
      <c r="K13" s="15">
        <v>27</v>
      </c>
      <c r="L13" s="24">
        <f t="shared" si="1"/>
        <v>20.816326530612244</v>
      </c>
      <c r="M13" s="24">
        <f t="shared" si="2"/>
        <v>20</v>
      </c>
      <c r="N13" s="24">
        <f t="shared" si="3"/>
        <v>21.6</v>
      </c>
      <c r="Q13" s="19"/>
    </row>
    <row r="14" spans="2:17" ht="19.5" customHeight="1">
      <c r="B14" s="13" t="s">
        <v>13</v>
      </c>
      <c r="C14" s="16">
        <v>1</v>
      </c>
      <c r="D14" s="8">
        <v>1</v>
      </c>
      <c r="E14" s="26">
        <f t="shared" si="0"/>
        <v>1</v>
      </c>
      <c r="F14" s="29">
        <v>40</v>
      </c>
      <c r="G14" s="29">
        <v>22</v>
      </c>
      <c r="H14" s="29">
        <v>18</v>
      </c>
      <c r="I14" s="15">
        <v>0</v>
      </c>
      <c r="J14" s="15">
        <v>0</v>
      </c>
      <c r="K14" s="15">
        <v>0</v>
      </c>
      <c r="L14" s="24">
        <f t="shared" si="1"/>
        <v>0</v>
      </c>
      <c r="M14" s="24">
        <f t="shared" si="2"/>
        <v>0</v>
      </c>
      <c r="N14" s="24">
        <f t="shared" si="3"/>
        <v>0</v>
      </c>
      <c r="Q14" s="19"/>
    </row>
    <row r="15" spans="2:17" ht="19.5" customHeight="1">
      <c r="B15" s="13" t="s">
        <v>22</v>
      </c>
      <c r="C15" s="14">
        <v>3</v>
      </c>
      <c r="D15" s="8">
        <v>3</v>
      </c>
      <c r="E15" s="26">
        <f t="shared" si="0"/>
        <v>1</v>
      </c>
      <c r="F15" s="27">
        <v>413</v>
      </c>
      <c r="G15" s="27">
        <v>196</v>
      </c>
      <c r="H15" s="27">
        <v>217</v>
      </c>
      <c r="I15" s="10">
        <v>136</v>
      </c>
      <c r="J15" s="10">
        <v>68</v>
      </c>
      <c r="K15" s="10">
        <v>68</v>
      </c>
      <c r="L15" s="24">
        <f t="shared" si="1"/>
        <v>32.92978208232446</v>
      </c>
      <c r="M15" s="24">
        <f t="shared" si="2"/>
        <v>34.69387755102041</v>
      </c>
      <c r="N15" s="24">
        <f t="shared" si="3"/>
        <v>31.336405529953915</v>
      </c>
      <c r="Q15" s="19"/>
    </row>
    <row r="16" spans="2:17" ht="19.5" customHeight="1">
      <c r="B16" s="13" t="s">
        <v>14</v>
      </c>
      <c r="C16" s="14">
        <v>7</v>
      </c>
      <c r="D16" s="8">
        <v>7</v>
      </c>
      <c r="E16" s="26">
        <f t="shared" si="0"/>
        <v>1</v>
      </c>
      <c r="F16" s="27">
        <v>969</v>
      </c>
      <c r="G16" s="27">
        <v>480</v>
      </c>
      <c r="H16" s="27">
        <v>489</v>
      </c>
      <c r="I16" s="10">
        <v>92</v>
      </c>
      <c r="J16" s="10">
        <v>61</v>
      </c>
      <c r="K16" s="10">
        <v>31</v>
      </c>
      <c r="L16" s="24">
        <f t="shared" si="1"/>
        <v>9.494324045407637</v>
      </c>
      <c r="M16" s="24">
        <f t="shared" si="2"/>
        <v>12.708333333333332</v>
      </c>
      <c r="N16" s="24">
        <f t="shared" si="3"/>
        <v>6.339468302658487</v>
      </c>
      <c r="Q16" s="19"/>
    </row>
    <row r="17" spans="2:17" ht="19.5" customHeight="1">
      <c r="B17" s="13" t="s">
        <v>15</v>
      </c>
      <c r="C17" s="14">
        <v>4</v>
      </c>
      <c r="D17" s="8">
        <v>4</v>
      </c>
      <c r="E17" s="26">
        <f t="shared" si="0"/>
        <v>1</v>
      </c>
      <c r="F17" s="27">
        <v>414</v>
      </c>
      <c r="G17" s="27">
        <v>207</v>
      </c>
      <c r="H17" s="27">
        <v>207</v>
      </c>
      <c r="I17" s="10">
        <v>12</v>
      </c>
      <c r="J17" s="10">
        <v>9</v>
      </c>
      <c r="K17" s="10">
        <v>3</v>
      </c>
      <c r="L17" s="24">
        <f t="shared" si="1"/>
        <v>2.898550724637681</v>
      </c>
      <c r="M17" s="24">
        <f t="shared" si="2"/>
        <v>4.3478260869565215</v>
      </c>
      <c r="N17" s="24">
        <f t="shared" si="3"/>
        <v>1.4492753623188406</v>
      </c>
      <c r="Q17" s="19"/>
    </row>
    <row r="18" spans="2:17" ht="19.5" customHeight="1">
      <c r="B18" s="13" t="s">
        <v>23</v>
      </c>
      <c r="C18" s="14">
        <v>5</v>
      </c>
      <c r="D18" s="8">
        <v>5</v>
      </c>
      <c r="E18" s="26">
        <f t="shared" si="0"/>
        <v>1</v>
      </c>
      <c r="F18" s="27">
        <v>206</v>
      </c>
      <c r="G18" s="27">
        <v>113</v>
      </c>
      <c r="H18" s="27">
        <v>93</v>
      </c>
      <c r="I18" s="10">
        <v>32</v>
      </c>
      <c r="J18" s="10">
        <v>21</v>
      </c>
      <c r="K18" s="10">
        <v>11</v>
      </c>
      <c r="L18" s="24">
        <f t="shared" si="1"/>
        <v>15.53398058252427</v>
      </c>
      <c r="M18" s="24">
        <f t="shared" si="2"/>
        <v>18.58407079646018</v>
      </c>
      <c r="N18" s="24">
        <f t="shared" si="3"/>
        <v>11.827956989247312</v>
      </c>
      <c r="Q18" s="19"/>
    </row>
    <row r="19" spans="2:17" ht="19.5" customHeight="1">
      <c r="B19" s="13" t="s">
        <v>24</v>
      </c>
      <c r="C19" s="14">
        <v>5</v>
      </c>
      <c r="D19" s="8">
        <v>5</v>
      </c>
      <c r="E19" s="26">
        <f t="shared" si="0"/>
        <v>1</v>
      </c>
      <c r="F19" s="27">
        <v>884</v>
      </c>
      <c r="G19" s="27">
        <v>441</v>
      </c>
      <c r="H19" s="27">
        <v>443</v>
      </c>
      <c r="I19" s="10">
        <v>233</v>
      </c>
      <c r="J19" s="10">
        <v>128</v>
      </c>
      <c r="K19" s="10">
        <v>105</v>
      </c>
      <c r="L19" s="24">
        <f t="shared" si="1"/>
        <v>26.35746606334842</v>
      </c>
      <c r="M19" s="24">
        <f t="shared" si="2"/>
        <v>29.024943310657598</v>
      </c>
      <c r="N19" s="24">
        <f t="shared" si="3"/>
        <v>23.702031602708804</v>
      </c>
      <c r="Q19" s="19"/>
    </row>
    <row r="20" spans="2:17" ht="19.5" customHeight="1">
      <c r="B20" s="13" t="s">
        <v>25</v>
      </c>
      <c r="C20" s="14">
        <v>2</v>
      </c>
      <c r="D20" s="8">
        <v>2</v>
      </c>
      <c r="E20" s="26">
        <f t="shared" si="0"/>
        <v>1</v>
      </c>
      <c r="F20" s="27">
        <v>367</v>
      </c>
      <c r="G20" s="27">
        <v>199</v>
      </c>
      <c r="H20" s="27">
        <v>168</v>
      </c>
      <c r="I20" s="10">
        <v>37</v>
      </c>
      <c r="J20" s="10">
        <v>23</v>
      </c>
      <c r="K20" s="10">
        <v>14</v>
      </c>
      <c r="L20" s="24">
        <f t="shared" si="1"/>
        <v>10.08174386920981</v>
      </c>
      <c r="M20" s="24">
        <f t="shared" si="2"/>
        <v>11.557788944723619</v>
      </c>
      <c r="N20" s="24">
        <f t="shared" si="3"/>
        <v>8.333333333333332</v>
      </c>
      <c r="Q20" s="19"/>
    </row>
    <row r="21" spans="2:17" ht="19.5" customHeight="1">
      <c r="B21" s="13" t="s">
        <v>17</v>
      </c>
      <c r="C21" s="14">
        <v>4</v>
      </c>
      <c r="D21" s="8">
        <v>4</v>
      </c>
      <c r="E21" s="26">
        <f t="shared" si="0"/>
        <v>1</v>
      </c>
      <c r="F21" s="27">
        <v>200</v>
      </c>
      <c r="G21" s="27">
        <v>104</v>
      </c>
      <c r="H21" s="27">
        <v>96</v>
      </c>
      <c r="I21" s="10">
        <v>92</v>
      </c>
      <c r="J21" s="10">
        <v>54</v>
      </c>
      <c r="K21" s="10">
        <v>38</v>
      </c>
      <c r="L21" s="24">
        <f t="shared" si="1"/>
        <v>46</v>
      </c>
      <c r="M21" s="24">
        <f t="shared" si="2"/>
        <v>51.92307692307693</v>
      </c>
      <c r="N21" s="24">
        <f t="shared" si="3"/>
        <v>39.58333333333333</v>
      </c>
      <c r="Q21" s="19"/>
    </row>
    <row r="22" spans="2:17" ht="19.5" customHeight="1">
      <c r="B22" s="13" t="s">
        <v>49</v>
      </c>
      <c r="C22" s="16">
        <v>1</v>
      </c>
      <c r="D22" s="8">
        <v>1</v>
      </c>
      <c r="E22" s="26">
        <f t="shared" si="0"/>
        <v>1</v>
      </c>
      <c r="F22" s="29">
        <v>98</v>
      </c>
      <c r="G22" s="29">
        <v>40</v>
      </c>
      <c r="H22" s="29">
        <v>58</v>
      </c>
      <c r="I22" s="15">
        <v>0</v>
      </c>
      <c r="J22" s="10">
        <v>0</v>
      </c>
      <c r="K22" s="15">
        <v>0</v>
      </c>
      <c r="L22" s="24">
        <f t="shared" si="1"/>
        <v>0</v>
      </c>
      <c r="M22" s="24">
        <f t="shared" si="2"/>
        <v>0</v>
      </c>
      <c r="N22" s="24">
        <f t="shared" si="3"/>
        <v>0</v>
      </c>
      <c r="Q22" s="19"/>
    </row>
    <row r="23" spans="2:17" ht="19.5" customHeight="1">
      <c r="B23" s="13" t="s">
        <v>16</v>
      </c>
      <c r="C23" s="16">
        <v>2</v>
      </c>
      <c r="D23" s="8">
        <v>2</v>
      </c>
      <c r="E23" s="26">
        <f t="shared" si="0"/>
        <v>1</v>
      </c>
      <c r="F23" s="29">
        <v>254</v>
      </c>
      <c r="G23" s="29">
        <v>139</v>
      </c>
      <c r="H23" s="29">
        <v>115</v>
      </c>
      <c r="I23" s="15">
        <v>3</v>
      </c>
      <c r="J23" s="15">
        <v>3</v>
      </c>
      <c r="K23" s="15">
        <v>0</v>
      </c>
      <c r="L23" s="24">
        <f t="shared" si="1"/>
        <v>1.1811023622047243</v>
      </c>
      <c r="M23" s="24">
        <f t="shared" si="2"/>
        <v>2.158273381294964</v>
      </c>
      <c r="N23" s="24">
        <f t="shared" si="3"/>
        <v>0</v>
      </c>
      <c r="Q23" s="19"/>
    </row>
    <row r="24" spans="2:17" ht="19.5" customHeight="1">
      <c r="B24" s="13" t="s">
        <v>18</v>
      </c>
      <c r="C24" s="16">
        <v>1</v>
      </c>
      <c r="D24" s="8">
        <v>1</v>
      </c>
      <c r="E24" s="26">
        <f t="shared" si="0"/>
        <v>1</v>
      </c>
      <c r="F24" s="29">
        <v>5</v>
      </c>
      <c r="G24" s="29">
        <v>2</v>
      </c>
      <c r="H24" s="29">
        <v>3</v>
      </c>
      <c r="I24" s="15">
        <v>1</v>
      </c>
      <c r="J24" s="10">
        <v>1</v>
      </c>
      <c r="K24" s="10">
        <v>0</v>
      </c>
      <c r="L24" s="32">
        <f t="shared" si="1"/>
        <v>20</v>
      </c>
      <c r="M24" s="32">
        <f t="shared" si="2"/>
        <v>50</v>
      </c>
      <c r="N24" s="24">
        <f t="shared" si="3"/>
        <v>0</v>
      </c>
      <c r="Q24" s="19"/>
    </row>
    <row r="25" spans="2:17" ht="19.5" customHeight="1">
      <c r="B25" s="13" t="s">
        <v>19</v>
      </c>
      <c r="C25" s="16">
        <v>1</v>
      </c>
      <c r="D25" s="8">
        <v>1</v>
      </c>
      <c r="E25" s="26">
        <f t="shared" si="0"/>
        <v>1</v>
      </c>
      <c r="F25" s="29">
        <v>6</v>
      </c>
      <c r="G25" s="29">
        <v>5</v>
      </c>
      <c r="H25" s="29">
        <v>1</v>
      </c>
      <c r="I25" s="15">
        <v>0</v>
      </c>
      <c r="J25" s="9">
        <v>0</v>
      </c>
      <c r="K25" s="9">
        <v>0</v>
      </c>
      <c r="L25" s="24">
        <f t="shared" si="1"/>
        <v>0</v>
      </c>
      <c r="M25" s="24">
        <f t="shared" si="2"/>
        <v>0</v>
      </c>
      <c r="N25" s="24">
        <f t="shared" si="3"/>
        <v>0</v>
      </c>
      <c r="Q25" s="19"/>
    </row>
    <row r="26" spans="2:17" ht="19.5" customHeight="1">
      <c r="B26" s="13" t="s">
        <v>20</v>
      </c>
      <c r="C26" s="16">
        <v>1</v>
      </c>
      <c r="D26" s="8">
        <v>1</v>
      </c>
      <c r="E26" s="26">
        <f t="shared" si="0"/>
        <v>1</v>
      </c>
      <c r="F26" s="29">
        <v>49</v>
      </c>
      <c r="G26" s="29">
        <v>29</v>
      </c>
      <c r="H26" s="29">
        <v>20</v>
      </c>
      <c r="I26" s="15">
        <v>11</v>
      </c>
      <c r="J26" s="15">
        <v>8</v>
      </c>
      <c r="K26" s="15">
        <v>3</v>
      </c>
      <c r="L26" s="24">
        <f t="shared" si="1"/>
        <v>22.448979591836736</v>
      </c>
      <c r="M26" s="24">
        <f t="shared" si="2"/>
        <v>27.586206896551722</v>
      </c>
      <c r="N26" s="24">
        <f t="shared" si="3"/>
        <v>15</v>
      </c>
      <c r="Q26" s="19"/>
    </row>
    <row r="27" spans="2:17" ht="19.5" customHeight="1">
      <c r="B27" s="13" t="s">
        <v>21</v>
      </c>
      <c r="C27" s="16">
        <v>2</v>
      </c>
      <c r="D27" s="8">
        <v>2</v>
      </c>
      <c r="E27" s="26">
        <f t="shared" si="0"/>
        <v>1</v>
      </c>
      <c r="F27" s="29">
        <v>36</v>
      </c>
      <c r="G27" s="29">
        <v>21</v>
      </c>
      <c r="H27" s="29">
        <v>15</v>
      </c>
      <c r="I27" s="15">
        <v>21</v>
      </c>
      <c r="J27" s="15">
        <v>15</v>
      </c>
      <c r="K27" s="15">
        <v>6</v>
      </c>
      <c r="L27" s="24">
        <f t="shared" si="1"/>
        <v>58.333333333333336</v>
      </c>
      <c r="M27" s="24">
        <f t="shared" si="2"/>
        <v>71.42857142857143</v>
      </c>
      <c r="N27" s="24">
        <f t="shared" si="3"/>
        <v>40</v>
      </c>
      <c r="Q27" s="19"/>
    </row>
    <row r="28" spans="2:17" ht="19.5" customHeight="1">
      <c r="B28" s="13" t="s">
        <v>26</v>
      </c>
      <c r="C28" s="16">
        <v>3</v>
      </c>
      <c r="D28" s="8">
        <v>3</v>
      </c>
      <c r="E28" s="26">
        <f t="shared" si="0"/>
        <v>1</v>
      </c>
      <c r="F28" s="29">
        <v>177</v>
      </c>
      <c r="G28" s="29">
        <v>91</v>
      </c>
      <c r="H28" s="29">
        <v>86</v>
      </c>
      <c r="I28" s="15">
        <v>18</v>
      </c>
      <c r="J28" s="15">
        <v>10</v>
      </c>
      <c r="K28" s="15">
        <v>8</v>
      </c>
      <c r="L28" s="24">
        <f t="shared" si="1"/>
        <v>10.16949152542373</v>
      </c>
      <c r="M28" s="24">
        <f t="shared" si="2"/>
        <v>10.989010989010989</v>
      </c>
      <c r="N28" s="24">
        <f t="shared" si="3"/>
        <v>9.30232558139535</v>
      </c>
      <c r="Q28" s="19"/>
    </row>
    <row r="29" spans="2:17" ht="19.5" customHeight="1">
      <c r="B29" s="13" t="s">
        <v>27</v>
      </c>
      <c r="C29" s="16">
        <v>2</v>
      </c>
      <c r="D29" s="8">
        <v>2</v>
      </c>
      <c r="E29" s="26">
        <f t="shared" si="0"/>
        <v>1</v>
      </c>
      <c r="F29" s="29">
        <v>163</v>
      </c>
      <c r="G29" s="29">
        <v>74</v>
      </c>
      <c r="H29" s="29">
        <v>89</v>
      </c>
      <c r="I29" s="15">
        <v>27</v>
      </c>
      <c r="J29" s="15">
        <v>18</v>
      </c>
      <c r="K29" s="15">
        <v>9</v>
      </c>
      <c r="L29" s="24">
        <f t="shared" si="1"/>
        <v>16.56441717791411</v>
      </c>
      <c r="M29" s="24">
        <f t="shared" si="2"/>
        <v>24.324324324324326</v>
      </c>
      <c r="N29" s="24">
        <f t="shared" si="3"/>
        <v>10.112359550561797</v>
      </c>
      <c r="Q29" s="19"/>
    </row>
    <row r="30" spans="2:17" ht="19.5" customHeight="1">
      <c r="B30" s="13" t="s">
        <v>28</v>
      </c>
      <c r="C30" s="16">
        <v>2</v>
      </c>
      <c r="D30" s="8">
        <v>2</v>
      </c>
      <c r="E30" s="26">
        <f t="shared" si="0"/>
        <v>1</v>
      </c>
      <c r="F30" s="29">
        <v>299</v>
      </c>
      <c r="G30" s="29">
        <v>148</v>
      </c>
      <c r="H30" s="29">
        <v>151</v>
      </c>
      <c r="I30" s="15">
        <v>44</v>
      </c>
      <c r="J30" s="15">
        <v>27</v>
      </c>
      <c r="K30" s="15">
        <v>17</v>
      </c>
      <c r="L30" s="24">
        <f t="shared" si="1"/>
        <v>14.715719063545151</v>
      </c>
      <c r="M30" s="24">
        <f t="shared" si="2"/>
        <v>18.243243243243242</v>
      </c>
      <c r="N30" s="24">
        <f t="shared" si="3"/>
        <v>11.258278145695364</v>
      </c>
      <c r="Q30" s="19"/>
    </row>
    <row r="31" spans="2:17" ht="19.5" customHeight="1">
      <c r="B31" s="13" t="s">
        <v>29</v>
      </c>
      <c r="C31" s="16">
        <v>3</v>
      </c>
      <c r="D31" s="8">
        <v>3</v>
      </c>
      <c r="E31" s="26">
        <f t="shared" si="0"/>
        <v>1</v>
      </c>
      <c r="F31" s="29">
        <v>367</v>
      </c>
      <c r="G31" s="29">
        <v>252</v>
      </c>
      <c r="H31" s="29">
        <v>115</v>
      </c>
      <c r="I31" s="15">
        <v>57</v>
      </c>
      <c r="J31" s="15">
        <v>43</v>
      </c>
      <c r="K31" s="15">
        <v>14</v>
      </c>
      <c r="L31" s="24">
        <f t="shared" si="1"/>
        <v>15.531335149863759</v>
      </c>
      <c r="M31" s="24">
        <f t="shared" si="2"/>
        <v>17.063492063492063</v>
      </c>
      <c r="N31" s="24">
        <f t="shared" si="3"/>
        <v>12.173913043478262</v>
      </c>
      <c r="Q31" s="19"/>
    </row>
    <row r="32" spans="2:17" ht="19.5" customHeight="1">
      <c r="B32" s="13" t="s">
        <v>30</v>
      </c>
      <c r="C32" s="14">
        <v>4</v>
      </c>
      <c r="D32" s="8">
        <v>4</v>
      </c>
      <c r="E32" s="26">
        <f t="shared" si="0"/>
        <v>1</v>
      </c>
      <c r="F32" s="27">
        <v>257</v>
      </c>
      <c r="G32" s="27">
        <v>122</v>
      </c>
      <c r="H32" s="27">
        <v>135</v>
      </c>
      <c r="I32" s="10">
        <v>24</v>
      </c>
      <c r="J32" s="10">
        <v>11</v>
      </c>
      <c r="K32" s="10">
        <v>13</v>
      </c>
      <c r="L32" s="24">
        <f t="shared" si="1"/>
        <v>9.33852140077821</v>
      </c>
      <c r="M32" s="24">
        <f t="shared" si="2"/>
        <v>9.01639344262295</v>
      </c>
      <c r="N32" s="24">
        <f t="shared" si="3"/>
        <v>9.62962962962963</v>
      </c>
      <c r="Q32" s="19"/>
    </row>
    <row r="33" spans="2:17" ht="19.5" customHeight="1">
      <c r="B33" s="13" t="s">
        <v>33</v>
      </c>
      <c r="C33" s="16">
        <v>1</v>
      </c>
      <c r="D33" s="8">
        <v>1</v>
      </c>
      <c r="E33" s="26">
        <f t="shared" si="0"/>
        <v>1</v>
      </c>
      <c r="F33" s="29">
        <v>34</v>
      </c>
      <c r="G33" s="29">
        <v>11</v>
      </c>
      <c r="H33" s="29">
        <v>23</v>
      </c>
      <c r="I33" s="15">
        <v>0</v>
      </c>
      <c r="J33" s="9">
        <v>0</v>
      </c>
      <c r="K33" s="9">
        <v>0</v>
      </c>
      <c r="L33" s="24">
        <f t="shared" si="1"/>
        <v>0</v>
      </c>
      <c r="M33" s="24">
        <f t="shared" si="2"/>
        <v>0</v>
      </c>
      <c r="N33" s="24">
        <f t="shared" si="3"/>
        <v>0</v>
      </c>
      <c r="Q33" s="19"/>
    </row>
    <row r="34" spans="2:17" ht="19.5" customHeight="1">
      <c r="B34" s="13" t="s">
        <v>34</v>
      </c>
      <c r="C34" s="16">
        <v>2</v>
      </c>
      <c r="D34" s="8">
        <v>2</v>
      </c>
      <c r="E34" s="26">
        <f t="shared" si="0"/>
        <v>1</v>
      </c>
      <c r="F34" s="29">
        <v>140</v>
      </c>
      <c r="G34" s="29">
        <v>81</v>
      </c>
      <c r="H34" s="29">
        <v>59</v>
      </c>
      <c r="I34" s="15">
        <v>2</v>
      </c>
      <c r="J34" s="15">
        <v>1</v>
      </c>
      <c r="K34" s="15">
        <v>1</v>
      </c>
      <c r="L34" s="24">
        <f t="shared" si="1"/>
        <v>1.4285714285714286</v>
      </c>
      <c r="M34" s="24">
        <f t="shared" si="2"/>
        <v>1.2345679012345678</v>
      </c>
      <c r="N34" s="24">
        <f t="shared" si="3"/>
        <v>1.694915254237288</v>
      </c>
      <c r="Q34" s="19"/>
    </row>
    <row r="35" spans="2:17" ht="19.5" customHeight="1">
      <c r="B35" s="13" t="s">
        <v>35</v>
      </c>
      <c r="C35" s="16">
        <v>1</v>
      </c>
      <c r="D35" s="8">
        <v>1</v>
      </c>
      <c r="E35" s="26">
        <f t="shared" si="0"/>
        <v>1</v>
      </c>
      <c r="F35" s="29">
        <v>21</v>
      </c>
      <c r="G35" s="29">
        <v>15</v>
      </c>
      <c r="H35" s="29">
        <v>6</v>
      </c>
      <c r="I35" s="15">
        <v>10</v>
      </c>
      <c r="J35" s="15">
        <v>6</v>
      </c>
      <c r="K35" s="15">
        <v>4</v>
      </c>
      <c r="L35" s="24">
        <f t="shared" si="1"/>
        <v>47.61904761904761</v>
      </c>
      <c r="M35" s="24">
        <f t="shared" si="2"/>
        <v>40</v>
      </c>
      <c r="N35" s="24">
        <f t="shared" si="3"/>
        <v>66.66666666666666</v>
      </c>
      <c r="Q35" s="19"/>
    </row>
    <row r="36" spans="2:19" ht="19.5" customHeight="1">
      <c r="B36" s="13" t="s">
        <v>36</v>
      </c>
      <c r="C36" s="16">
        <v>1</v>
      </c>
      <c r="D36" s="8">
        <v>1</v>
      </c>
      <c r="E36" s="26">
        <f t="shared" si="0"/>
        <v>1</v>
      </c>
      <c r="F36" s="29">
        <v>3</v>
      </c>
      <c r="G36" s="29">
        <v>1</v>
      </c>
      <c r="H36" s="29">
        <v>2</v>
      </c>
      <c r="I36" s="15">
        <v>0</v>
      </c>
      <c r="J36" s="9">
        <v>0</v>
      </c>
      <c r="K36" s="9">
        <v>0</v>
      </c>
      <c r="L36" s="24">
        <f t="shared" si="1"/>
        <v>0</v>
      </c>
      <c r="M36" s="24">
        <f t="shared" si="2"/>
        <v>0</v>
      </c>
      <c r="N36" s="24">
        <f t="shared" si="3"/>
        <v>0</v>
      </c>
      <c r="O36" s="22"/>
      <c r="P36" s="11"/>
      <c r="Q36" s="23"/>
      <c r="R36" s="22"/>
      <c r="S36" s="22"/>
    </row>
    <row r="37" spans="2:19" ht="19.5" customHeight="1">
      <c r="B37" s="13" t="s">
        <v>37</v>
      </c>
      <c r="C37" s="16">
        <v>1</v>
      </c>
      <c r="D37" s="8">
        <v>1</v>
      </c>
      <c r="E37" s="26">
        <f t="shared" si="0"/>
        <v>1</v>
      </c>
      <c r="F37" s="29">
        <v>5</v>
      </c>
      <c r="G37" s="29">
        <v>4</v>
      </c>
      <c r="H37" s="29">
        <v>1</v>
      </c>
      <c r="I37" s="15">
        <v>0</v>
      </c>
      <c r="J37" s="15">
        <v>0</v>
      </c>
      <c r="K37" s="15">
        <v>0</v>
      </c>
      <c r="L37" s="24">
        <f t="shared" si="1"/>
        <v>0</v>
      </c>
      <c r="M37" s="24">
        <f t="shared" si="2"/>
        <v>0</v>
      </c>
      <c r="N37" s="24">
        <f t="shared" si="3"/>
        <v>0</v>
      </c>
      <c r="O37" s="22"/>
      <c r="P37" s="22"/>
      <c r="Q37" s="23"/>
      <c r="R37" s="22"/>
      <c r="S37" s="22"/>
    </row>
    <row r="38" spans="2:19" ht="19.5" customHeight="1">
      <c r="B38" s="13" t="s">
        <v>31</v>
      </c>
      <c r="C38" s="16">
        <v>1</v>
      </c>
      <c r="D38" s="8">
        <v>1</v>
      </c>
      <c r="E38" s="26">
        <f t="shared" si="0"/>
        <v>1</v>
      </c>
      <c r="F38" s="29">
        <v>0</v>
      </c>
      <c r="G38" s="30"/>
      <c r="H38" s="30"/>
      <c r="I38" s="30"/>
      <c r="J38" s="30"/>
      <c r="K38" s="30"/>
      <c r="L38" s="30"/>
      <c r="M38" s="30"/>
      <c r="N38" s="30"/>
      <c r="O38" s="22"/>
      <c r="P38" s="22"/>
      <c r="Q38" s="21"/>
      <c r="R38" s="22"/>
      <c r="S38" s="22"/>
    </row>
    <row r="39" spans="2:19" ht="19.5" customHeight="1">
      <c r="B39" s="13" t="s">
        <v>32</v>
      </c>
      <c r="C39" s="16">
        <v>1</v>
      </c>
      <c r="D39" s="8">
        <v>1</v>
      </c>
      <c r="E39" s="26">
        <f t="shared" si="0"/>
        <v>1</v>
      </c>
      <c r="F39" s="29">
        <v>14</v>
      </c>
      <c r="G39" s="29">
        <v>5</v>
      </c>
      <c r="H39" s="29">
        <v>9</v>
      </c>
      <c r="I39" s="15">
        <v>6</v>
      </c>
      <c r="J39" s="12">
        <v>3</v>
      </c>
      <c r="K39" s="12">
        <v>3</v>
      </c>
      <c r="L39" s="24">
        <f t="shared" si="1"/>
        <v>42.857142857142854</v>
      </c>
      <c r="M39" s="24">
        <f t="shared" si="2"/>
        <v>60</v>
      </c>
      <c r="N39" s="24">
        <f t="shared" si="3"/>
        <v>33.33333333333333</v>
      </c>
      <c r="O39" s="22"/>
      <c r="P39" s="22"/>
      <c r="Q39" s="23"/>
      <c r="R39" s="22"/>
      <c r="S39" s="22"/>
    </row>
    <row r="40" spans="2:19" ht="19.5" customHeight="1">
      <c r="B40" s="13" t="s">
        <v>38</v>
      </c>
      <c r="C40" s="16">
        <v>1</v>
      </c>
      <c r="D40" s="8">
        <v>1</v>
      </c>
      <c r="E40" s="26">
        <f t="shared" si="0"/>
        <v>1</v>
      </c>
      <c r="F40">
        <v>3</v>
      </c>
      <c r="G40">
        <v>1</v>
      </c>
      <c r="H40">
        <v>2</v>
      </c>
      <c r="I40" s="15">
        <v>0</v>
      </c>
      <c r="J40" s="15">
        <v>0</v>
      </c>
      <c r="K40" s="15">
        <v>0</v>
      </c>
      <c r="L40" s="33">
        <f t="shared" si="1"/>
        <v>0</v>
      </c>
      <c r="M40" s="33">
        <f t="shared" si="2"/>
        <v>0</v>
      </c>
      <c r="N40" s="33">
        <f t="shared" si="3"/>
        <v>0</v>
      </c>
      <c r="O40" s="22"/>
      <c r="P40" s="22"/>
      <c r="Q40" s="23"/>
      <c r="R40" s="22"/>
      <c r="S40" s="22"/>
    </row>
    <row r="41" spans="2:19" ht="19.5" customHeight="1">
      <c r="B41" s="13" t="s">
        <v>39</v>
      </c>
      <c r="C41" s="16">
        <v>1</v>
      </c>
      <c r="D41" s="8">
        <v>1</v>
      </c>
      <c r="E41" s="26">
        <f t="shared" si="0"/>
        <v>1</v>
      </c>
      <c r="F41" s="29">
        <v>1</v>
      </c>
      <c r="G41" s="29">
        <v>1</v>
      </c>
      <c r="H41" s="29">
        <v>0</v>
      </c>
      <c r="I41" s="15">
        <v>0</v>
      </c>
      <c r="J41" s="15">
        <v>0</v>
      </c>
      <c r="K41" s="30"/>
      <c r="L41" s="33">
        <f t="shared" si="1"/>
        <v>0</v>
      </c>
      <c r="M41" s="33">
        <f t="shared" si="2"/>
        <v>0</v>
      </c>
      <c r="N41" s="34"/>
      <c r="O41" s="22"/>
      <c r="P41" s="22"/>
      <c r="Q41" s="21"/>
      <c r="R41" s="22"/>
      <c r="S41" s="22"/>
    </row>
    <row r="42" spans="2:17" ht="19.5" customHeight="1">
      <c r="B42" s="13" t="s">
        <v>40</v>
      </c>
      <c r="C42" s="16">
        <v>1</v>
      </c>
      <c r="D42" s="8">
        <v>1</v>
      </c>
      <c r="E42" s="26">
        <f t="shared" si="0"/>
        <v>1</v>
      </c>
      <c r="F42" s="29">
        <v>4</v>
      </c>
      <c r="G42" s="29">
        <v>1</v>
      </c>
      <c r="H42" s="29">
        <v>3</v>
      </c>
      <c r="I42" s="15">
        <v>0</v>
      </c>
      <c r="J42" s="15">
        <v>0</v>
      </c>
      <c r="K42" s="15">
        <v>0</v>
      </c>
      <c r="L42" s="24">
        <f t="shared" si="1"/>
        <v>0</v>
      </c>
      <c r="M42" s="24">
        <f t="shared" si="2"/>
        <v>0</v>
      </c>
      <c r="N42" s="24">
        <f t="shared" si="3"/>
        <v>0</v>
      </c>
      <c r="Q42" s="19"/>
    </row>
    <row r="43" spans="2:17" ht="19.5" customHeight="1">
      <c r="B43" s="13" t="s">
        <v>41</v>
      </c>
      <c r="C43" s="16">
        <v>1</v>
      </c>
      <c r="D43" s="8">
        <v>1</v>
      </c>
      <c r="E43" s="26">
        <f t="shared" si="0"/>
        <v>1</v>
      </c>
      <c r="F43" s="29">
        <v>6</v>
      </c>
      <c r="G43" s="29">
        <v>4</v>
      </c>
      <c r="H43" s="29">
        <v>2</v>
      </c>
      <c r="I43" s="15">
        <v>5</v>
      </c>
      <c r="J43" s="15">
        <v>3</v>
      </c>
      <c r="K43" s="15">
        <v>2</v>
      </c>
      <c r="L43" s="24">
        <f t="shared" si="1"/>
        <v>83.33333333333334</v>
      </c>
      <c r="M43" s="24">
        <f t="shared" si="2"/>
        <v>75</v>
      </c>
      <c r="N43" s="24">
        <f t="shared" si="3"/>
        <v>100</v>
      </c>
      <c r="Q43" s="19"/>
    </row>
    <row r="44" spans="2:17" ht="19.5" customHeight="1">
      <c r="B44" s="17" t="s">
        <v>50</v>
      </c>
      <c r="C44" s="18">
        <v>123</v>
      </c>
      <c r="D44" s="7">
        <v>123</v>
      </c>
      <c r="E44" s="31">
        <f t="shared" si="0"/>
        <v>1</v>
      </c>
      <c r="F44" s="7">
        <f aca="true" t="shared" si="4" ref="F44:K44">SUM(F6:F43)</f>
        <v>11653</v>
      </c>
      <c r="G44" s="7">
        <f t="shared" si="4"/>
        <v>5963</v>
      </c>
      <c r="H44" s="7">
        <f t="shared" si="4"/>
        <v>5690</v>
      </c>
      <c r="I44" s="7">
        <f t="shared" si="4"/>
        <v>1679</v>
      </c>
      <c r="J44" s="7">
        <f t="shared" si="4"/>
        <v>979</v>
      </c>
      <c r="K44" s="7">
        <f t="shared" si="4"/>
        <v>700</v>
      </c>
      <c r="L44" s="25">
        <f t="shared" si="1"/>
        <v>14.408306873766414</v>
      </c>
      <c r="M44" s="25">
        <f t="shared" si="2"/>
        <v>16.417910447761194</v>
      </c>
      <c r="N44" s="25">
        <f t="shared" si="3"/>
        <v>12.302284710017574</v>
      </c>
      <c r="Q44" s="20"/>
    </row>
    <row r="45" spans="2:14" ht="13.5">
      <c r="B45" s="6" t="s">
        <v>48</v>
      </c>
      <c r="C45" s="4"/>
      <c r="N45" s="8"/>
    </row>
  </sheetData>
  <sheetProtection/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2022-10-21T05:52:47Z</cp:lastPrinted>
  <dcterms:created xsi:type="dcterms:W3CDTF">2008-12-17T02:38:23Z</dcterms:created>
  <dcterms:modified xsi:type="dcterms:W3CDTF">2023-02-03T04:26:01Z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