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16" yWindow="690" windowWidth="17640" windowHeight="7665" activeTab="0"/>
  </bookViews>
  <sheets>
    <sheet name="H23DMF歯数" sheetId="1" r:id="rId1"/>
  </sheets>
  <definedNames>
    <definedName name="_xlnm.Print_Area" localSheetId="0">'H23DMF歯数'!$A$1:$P$73</definedName>
  </definedNames>
  <calcPr fullCalcOnLoad="1"/>
</workbook>
</file>

<file path=xl/sharedStrings.xml><?xml version="1.0" encoding="utf-8"?>
<sst xmlns="http://schemas.openxmlformats.org/spreadsheetml/2006/main" count="37" uniqueCount="37">
  <si>
    <t>奈良県歯科医師会　調べ</t>
  </si>
  <si>
    <t>郡市名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</si>
  <si>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</si>
  <si>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</si>
  <si>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</si>
  <si>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</si>
  <si>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</si>
  <si>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</si>
  <si>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</si>
  <si>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</si>
  <si>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</si>
  <si>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</si>
  <si>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</si>
  <si>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</si>
  <si>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</si>
  <si>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</si>
  <si>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</si>
  <si>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</si>
  <si>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</si>
  <si>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</si>
  <si>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</si>
  <si>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</si>
  <si>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</si>
  <si>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</si>
  <si>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</si>
  <si>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</si>
  <si>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</si>
  <si>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</si>
  <si>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</si>
  <si>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</si>
  <si>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</si>
  <si>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</si>
  <si>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</si>
  <si>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</si>
  <si>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</si>
  <si>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県平均</t>
  </si>
  <si>
    <t>平成２４年度　１２歳児（中１）一人平均ＤＭＦ歯数（確定値）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</si>
</sst>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\&quot;#,##0.0;&quot;\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92" fontId="0" fillId="0" borderId="1" xfId="0" applyNumberFormat="1" applyBorder="1" applyAlignment="1">
      <alignment horizontal="center" vertical="center"/>
    </xf>
    <xf numFmtId="38" fontId="0" fillId="0" borderId="1" xfId="16" applyBorder="1" applyAlignment="1">
      <alignment vertical="center"/>
    </xf>
    <xf numFmtId="185" fontId="0" fillId="0" borderId="1" xfId="16" applyNumberFormat="1" applyFill="1" applyBorder="1" applyAlignment="1">
      <alignment vertical="center"/>
    </xf>
    <xf numFmtId="38" fontId="0" fillId="0" borderId="0" xfId="16" applyAlignment="1">
      <alignment vertical="center"/>
    </xf>
    <xf numFmtId="0" fontId="0" fillId="0" borderId="2" xfId="0" applyBorder="1" applyAlignment="1">
      <alignment horizontal="center" vertical="center" wrapText="1"/>
    </xf>
    <xf numFmtId="192" fontId="0" fillId="0" borderId="3" xfId="0" applyNumberFormat="1" applyBorder="1" applyAlignment="1">
      <alignment horizontal="center" vertical="center"/>
    </xf>
    <xf numFmtId="38" fontId="0" fillId="0" borderId="2" xfId="16" applyBorder="1" applyAlignment="1">
      <alignment horizontal="center" vertical="center"/>
    </xf>
    <xf numFmtId="38" fontId="0" fillId="0" borderId="0" xfId="16" applyAlignment="1">
      <alignment horizontal="center" vertical="center"/>
    </xf>
    <xf numFmtId="38" fontId="0" fillId="0" borderId="0" xfId="16" applyBorder="1" applyAlignment="1">
      <alignment horizontal="center" vertical="center"/>
    </xf>
    <xf numFmtId="38" fontId="0" fillId="0" borderId="3" xfId="16" applyBorder="1" applyAlignment="1">
      <alignment horizontal="center" vertical="center"/>
    </xf>
    <xf numFmtId="40" fontId="0" fillId="0" borderId="0" xfId="16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平成２４年度　１２歳児一人平均ＤＭＦ歯数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45"/>
          <c:w val="0.9837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'H23DMF歯数'!$B$5</c:f>
              <c:strCache>
                <c:ptCount val="1"/>
                <c:pt idx="0">
                  <c:v>郡市名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Lbls>
            <c:dLbl>
              <c:idx val="18"/>
              <c:numFmt formatCode="#,##0.00;[Red](#,##0.00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numFmt formatCode="#,##0.00;[Red](#,##0.00)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;[Red](#,##0.00)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'H23DMF歯数'!$B$6:$B$25</c:f>
              <c:strCache/>
            </c:strRef>
          </c:cat>
          <c:val>
            <c:numRef>
              <c:f>'H23DMF歯数'!$N$6:$N$25</c:f>
              <c:numCache>
                <c:ptCount val="20"/>
                <c:pt idx="0">
                  <c:v>0.8060165975103735</c:v>
                </c:pt>
                <c:pt idx="1">
                  <c:v>0.903010033444816</c:v>
                </c:pt>
                <c:pt idx="2">
                  <c:v>1.737556561085973</c:v>
                </c:pt>
                <c:pt idx="3">
                  <c:v>1.0269767441860465</c:v>
                </c:pt>
                <c:pt idx="4">
                  <c:v>1.2307080350039776</c:v>
                </c:pt>
                <c:pt idx="5">
                  <c:v>0.8233995584988962</c:v>
                </c:pt>
                <c:pt idx="6">
                  <c:v>1.6300675675675675</c:v>
                </c:pt>
                <c:pt idx="7">
                  <c:v>1.8783068783068784</c:v>
                </c:pt>
                <c:pt idx="8">
                  <c:v>1.5766208251473477</c:v>
                </c:pt>
                <c:pt idx="9">
                  <c:v>1.4738219895287958</c:v>
                </c:pt>
                <c:pt idx="10">
                  <c:v>1.3953488372093024</c:v>
                </c:pt>
                <c:pt idx="11">
                  <c:v>1</c:v>
                </c:pt>
                <c:pt idx="12">
                  <c:v>0.9113149847094801</c:v>
                </c:pt>
                <c:pt idx="13">
                  <c:v>0.75</c:v>
                </c:pt>
                <c:pt idx="14">
                  <c:v>1.1770573566084788</c:v>
                </c:pt>
                <c:pt idx="15">
                  <c:v>1.0608695652173914</c:v>
                </c:pt>
                <c:pt idx="16">
                  <c:v>1.1005291005291005</c:v>
                </c:pt>
                <c:pt idx="17">
                  <c:v>1.92</c:v>
                </c:pt>
                <c:pt idx="18">
                  <c:v>1.6300940438871474</c:v>
                </c:pt>
                <c:pt idx="19">
                  <c:v>1.1170479704797047</c:v>
                </c:pt>
              </c:numCache>
            </c:numRef>
          </c:val>
        </c:ser>
        <c:axId val="29320187"/>
        <c:axId val="62555092"/>
      </c:barChart>
      <c:catAx>
        <c:axId val="29320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55092"/>
        <c:crosses val="autoZero"/>
        <c:auto val="1"/>
        <c:lblOffset val="100"/>
        <c:noMultiLvlLbl val="0"/>
      </c:catAx>
      <c:valAx>
        <c:axId val="62555092"/>
        <c:scaling>
          <c:orientation val="minMax"/>
          <c:max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crossAx val="29320187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15</xdr:col>
      <xdr:colOff>771525</xdr:colOff>
      <xdr:row>72</xdr:row>
      <xdr:rowOff>104775</xdr:rowOff>
    </xdr:to>
    <xdr:graphicFrame>
      <xdr:nvGraphicFramePr>
        <xdr:cNvPr id="1" name="Chart 1"/>
        <xdr:cNvGraphicFramePr/>
      </xdr:nvGraphicFramePr>
      <xdr:xfrm>
        <a:off x="266700" y="6753225"/>
        <a:ext cx="107156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="75" zoomScaleNormal="75" zoomScaleSheetLayoutView="75" workbookViewId="0" topLeftCell="A1">
      <selection activeCell="O10" sqref="O10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6" width="5.625" style="0" bestFit="1" customWidth="1"/>
    <col min="7" max="7" width="7.50390625" style="0" bestFit="1" customWidth="1"/>
    <col min="8" max="16" width="10.625" style="0" customWidth="1"/>
  </cols>
  <sheetData>
    <row r="1" ht="18.75">
      <c r="A1" s="1" t="s">
        <v>36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1</v>
      </c>
      <c r="C5" s="3" t="s">
        <v>2</v>
      </c>
      <c r="D5" s="3" t="s">
        <v>3</v>
      </c>
      <c r="E5" s="11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4" t="s">
        <v>13</v>
      </c>
      <c r="O5" s="4" t="s">
        <v>14</v>
      </c>
      <c r="P5" s="4" t="s">
        <v>15</v>
      </c>
    </row>
    <row r="6" spans="2:16" ht="19.5" customHeight="1">
      <c r="B6" s="5" t="s">
        <v>16</v>
      </c>
      <c r="C6" s="10">
        <v>29</v>
      </c>
      <c r="D6" s="10">
        <v>28</v>
      </c>
      <c r="E6" s="13">
        <v>96.55172413793103</v>
      </c>
      <c r="F6" s="10">
        <v>28</v>
      </c>
      <c r="G6" s="14">
        <v>96.55172413793103</v>
      </c>
      <c r="H6" s="10">
        <v>3856</v>
      </c>
      <c r="I6" s="10">
        <v>1970</v>
      </c>
      <c r="J6" s="10">
        <v>1886</v>
      </c>
      <c r="K6" s="10">
        <v>3108</v>
      </c>
      <c r="L6" s="10">
        <v>1565</v>
      </c>
      <c r="M6" s="10">
        <v>1543</v>
      </c>
      <c r="N6" s="17">
        <v>0.8060165975103735</v>
      </c>
      <c r="O6" s="17">
        <v>0.7944162436548223</v>
      </c>
      <c r="P6" s="17">
        <v>0.8181336161187699</v>
      </c>
    </row>
    <row r="7" spans="2:16" ht="19.5" customHeight="1">
      <c r="B7" s="5" t="s">
        <v>17</v>
      </c>
      <c r="C7" s="10">
        <v>6</v>
      </c>
      <c r="D7" s="10">
        <v>6</v>
      </c>
      <c r="E7" s="15">
        <v>100</v>
      </c>
      <c r="F7" s="10">
        <v>6</v>
      </c>
      <c r="G7" s="14">
        <v>100</v>
      </c>
      <c r="H7" s="10">
        <v>897</v>
      </c>
      <c r="I7" s="10">
        <v>479</v>
      </c>
      <c r="J7" s="10">
        <v>418</v>
      </c>
      <c r="K7" s="10">
        <v>810</v>
      </c>
      <c r="L7" s="10">
        <v>394</v>
      </c>
      <c r="M7" s="10">
        <v>416</v>
      </c>
      <c r="N7" s="17">
        <v>0.903010033444816</v>
      </c>
      <c r="O7" s="17">
        <v>0.8225469728601252</v>
      </c>
      <c r="P7" s="17">
        <v>0.9952153110047847</v>
      </c>
    </row>
    <row r="8" spans="2:16" ht="19.5" customHeight="1">
      <c r="B8" s="5" t="s">
        <v>18</v>
      </c>
      <c r="C8" s="10">
        <v>5</v>
      </c>
      <c r="D8" s="10">
        <v>5</v>
      </c>
      <c r="E8" s="15">
        <v>100</v>
      </c>
      <c r="F8" s="10">
        <v>5</v>
      </c>
      <c r="G8" s="14">
        <v>100</v>
      </c>
      <c r="H8" s="10">
        <v>663</v>
      </c>
      <c r="I8" s="10">
        <v>337</v>
      </c>
      <c r="J8" s="10">
        <v>326</v>
      </c>
      <c r="K8" s="10">
        <v>1152</v>
      </c>
      <c r="L8" s="10">
        <v>594</v>
      </c>
      <c r="M8" s="10">
        <v>558</v>
      </c>
      <c r="N8" s="17">
        <v>1.737556561085973</v>
      </c>
      <c r="O8" s="17">
        <v>1.7626112759643917</v>
      </c>
      <c r="P8" s="17">
        <v>1.7116564417177915</v>
      </c>
    </row>
    <row r="9" spans="2:16" ht="19.5" customHeight="1">
      <c r="B9" s="5" t="s">
        <v>19</v>
      </c>
      <c r="C9" s="10">
        <v>8</v>
      </c>
      <c r="D9" s="10">
        <v>8</v>
      </c>
      <c r="E9" s="15">
        <v>100</v>
      </c>
      <c r="F9" s="10">
        <v>8</v>
      </c>
      <c r="G9" s="14">
        <v>100</v>
      </c>
      <c r="H9" s="10">
        <v>1075</v>
      </c>
      <c r="I9" s="10">
        <v>523</v>
      </c>
      <c r="J9" s="10">
        <v>552</v>
      </c>
      <c r="K9" s="10">
        <v>1104</v>
      </c>
      <c r="L9" s="10">
        <v>621</v>
      </c>
      <c r="M9" s="10">
        <v>483</v>
      </c>
      <c r="N9" s="17">
        <v>1.0269767441860465</v>
      </c>
      <c r="O9" s="17">
        <v>1.187380497131931</v>
      </c>
      <c r="P9" s="17">
        <v>0.875</v>
      </c>
    </row>
    <row r="10" spans="2:16" ht="19.5" customHeight="1">
      <c r="B10" s="5" t="s">
        <v>20</v>
      </c>
      <c r="C10" s="10">
        <v>7</v>
      </c>
      <c r="D10" s="10">
        <v>7</v>
      </c>
      <c r="E10" s="15">
        <v>100</v>
      </c>
      <c r="F10" s="10">
        <v>7</v>
      </c>
      <c r="G10" s="14">
        <v>100</v>
      </c>
      <c r="H10" s="10">
        <v>1257</v>
      </c>
      <c r="I10" s="10">
        <v>644</v>
      </c>
      <c r="J10" s="10">
        <v>613</v>
      </c>
      <c r="K10" s="10">
        <v>1547</v>
      </c>
      <c r="L10" s="10">
        <v>656</v>
      </c>
      <c r="M10" s="10">
        <v>891</v>
      </c>
      <c r="N10" s="17">
        <v>1.2307080350039776</v>
      </c>
      <c r="O10" s="17">
        <v>1.0186335403726707</v>
      </c>
      <c r="P10" s="17">
        <v>1.4535073409461663</v>
      </c>
    </row>
    <row r="11" spans="2:16" ht="19.5" customHeight="1">
      <c r="B11" s="5" t="s">
        <v>21</v>
      </c>
      <c r="C11" s="10">
        <v>4</v>
      </c>
      <c r="D11" s="10">
        <v>3</v>
      </c>
      <c r="E11" s="15">
        <v>75</v>
      </c>
      <c r="F11" s="10">
        <v>3</v>
      </c>
      <c r="G11" s="14">
        <v>75</v>
      </c>
      <c r="H11" s="10">
        <v>453</v>
      </c>
      <c r="I11" s="10">
        <v>228</v>
      </c>
      <c r="J11" s="10">
        <v>225</v>
      </c>
      <c r="K11" s="10">
        <v>373</v>
      </c>
      <c r="L11" s="10">
        <v>166</v>
      </c>
      <c r="M11" s="10">
        <v>207</v>
      </c>
      <c r="N11" s="17">
        <v>0.8233995584988962</v>
      </c>
      <c r="O11" s="17">
        <v>0.7280701754385965</v>
      </c>
      <c r="P11" s="17">
        <v>0.92</v>
      </c>
    </row>
    <row r="12" spans="2:16" ht="19.5" customHeight="1">
      <c r="B12" s="5" t="s">
        <v>22</v>
      </c>
      <c r="C12" s="10">
        <v>3</v>
      </c>
      <c r="D12" s="10">
        <v>3</v>
      </c>
      <c r="E12" s="15">
        <v>100</v>
      </c>
      <c r="F12" s="10">
        <v>3</v>
      </c>
      <c r="G12" s="14">
        <v>100</v>
      </c>
      <c r="H12" s="10">
        <v>592</v>
      </c>
      <c r="I12" s="10">
        <v>303</v>
      </c>
      <c r="J12" s="10">
        <v>289</v>
      </c>
      <c r="K12" s="10">
        <v>965</v>
      </c>
      <c r="L12" s="10">
        <v>393</v>
      </c>
      <c r="M12" s="10">
        <v>572</v>
      </c>
      <c r="N12" s="17">
        <v>1.6300675675675675</v>
      </c>
      <c r="O12" s="17">
        <v>1.297029702970297</v>
      </c>
      <c r="P12" s="17">
        <v>1.9792387543252594</v>
      </c>
    </row>
    <row r="13" spans="2:16" ht="19.5" customHeight="1">
      <c r="B13" s="5" t="s">
        <v>23</v>
      </c>
      <c r="C13" s="10">
        <v>4</v>
      </c>
      <c r="D13" s="10">
        <v>4</v>
      </c>
      <c r="E13" s="15">
        <v>100</v>
      </c>
      <c r="F13" s="10">
        <v>4</v>
      </c>
      <c r="G13" s="14">
        <v>100</v>
      </c>
      <c r="H13" s="10">
        <v>189</v>
      </c>
      <c r="I13" s="10">
        <v>92</v>
      </c>
      <c r="J13" s="10">
        <v>97</v>
      </c>
      <c r="K13" s="10">
        <v>355</v>
      </c>
      <c r="L13" s="10">
        <v>157</v>
      </c>
      <c r="M13" s="10">
        <v>198</v>
      </c>
      <c r="N13" s="17">
        <v>1.8783068783068784</v>
      </c>
      <c r="O13" s="17">
        <v>1.7065217391304348</v>
      </c>
      <c r="P13" s="17">
        <v>2.0412371134020617</v>
      </c>
    </row>
    <row r="14" spans="2:16" ht="19.5" customHeight="1">
      <c r="B14" s="5" t="s">
        <v>24</v>
      </c>
      <c r="C14" s="10">
        <v>5</v>
      </c>
      <c r="D14" s="10">
        <v>5</v>
      </c>
      <c r="E14" s="15">
        <v>100</v>
      </c>
      <c r="F14" s="10">
        <v>5</v>
      </c>
      <c r="G14" s="14">
        <v>100</v>
      </c>
      <c r="H14" s="10">
        <v>1018</v>
      </c>
      <c r="I14" s="10">
        <v>472</v>
      </c>
      <c r="J14" s="10">
        <v>546</v>
      </c>
      <c r="K14" s="10">
        <v>1605</v>
      </c>
      <c r="L14" s="10">
        <v>764</v>
      </c>
      <c r="M14" s="10">
        <v>841</v>
      </c>
      <c r="N14" s="17">
        <v>1.5766208251473477</v>
      </c>
      <c r="O14" s="17">
        <v>1.61864406779661</v>
      </c>
      <c r="P14" s="17">
        <v>1.5402930402930404</v>
      </c>
    </row>
    <row r="15" spans="2:16" ht="19.5" customHeight="1">
      <c r="B15" s="5" t="s">
        <v>25</v>
      </c>
      <c r="C15" s="10">
        <v>2</v>
      </c>
      <c r="D15" s="10">
        <v>2</v>
      </c>
      <c r="E15" s="15">
        <v>100</v>
      </c>
      <c r="F15" s="10">
        <v>2</v>
      </c>
      <c r="G15" s="14">
        <v>100</v>
      </c>
      <c r="H15" s="10">
        <v>382</v>
      </c>
      <c r="I15" s="10">
        <v>211</v>
      </c>
      <c r="J15" s="10">
        <v>171</v>
      </c>
      <c r="K15" s="10">
        <v>563</v>
      </c>
      <c r="L15" s="10">
        <v>300</v>
      </c>
      <c r="M15" s="10">
        <v>263</v>
      </c>
      <c r="N15" s="17">
        <v>1.4738219895287958</v>
      </c>
      <c r="O15" s="17">
        <v>1.4218009478672986</v>
      </c>
      <c r="P15" s="17">
        <v>1.5380116959064327</v>
      </c>
    </row>
    <row r="16" spans="2:16" ht="19.5" customHeight="1">
      <c r="B16" s="5" t="s">
        <v>26</v>
      </c>
      <c r="C16" s="10">
        <v>4</v>
      </c>
      <c r="D16" s="10">
        <v>2</v>
      </c>
      <c r="E16" s="15">
        <v>50</v>
      </c>
      <c r="F16" s="10">
        <v>2</v>
      </c>
      <c r="G16" s="14">
        <v>50</v>
      </c>
      <c r="H16" s="10">
        <v>86</v>
      </c>
      <c r="I16" s="10">
        <v>41</v>
      </c>
      <c r="J16" s="10">
        <v>45</v>
      </c>
      <c r="K16" s="10">
        <v>120</v>
      </c>
      <c r="L16" s="10">
        <v>67</v>
      </c>
      <c r="M16" s="10">
        <v>53</v>
      </c>
      <c r="N16" s="17">
        <v>1.3953488372093024</v>
      </c>
      <c r="O16" s="17">
        <v>1.6341463414634145</v>
      </c>
      <c r="P16" s="17">
        <v>1.1777777777777778</v>
      </c>
    </row>
    <row r="17" spans="2:16" ht="19.5" customHeight="1">
      <c r="B17" s="5" t="s">
        <v>27</v>
      </c>
      <c r="C17" s="10">
        <v>7</v>
      </c>
      <c r="D17" s="10">
        <v>6</v>
      </c>
      <c r="E17" s="15">
        <v>85.71428571428571</v>
      </c>
      <c r="F17" s="10">
        <v>6</v>
      </c>
      <c r="G17" s="14">
        <v>85.71428571428571</v>
      </c>
      <c r="H17" s="10">
        <v>410</v>
      </c>
      <c r="I17" s="10">
        <v>207</v>
      </c>
      <c r="J17" s="10">
        <v>203</v>
      </c>
      <c r="K17" s="10">
        <v>410</v>
      </c>
      <c r="L17" s="10">
        <v>185</v>
      </c>
      <c r="M17" s="10">
        <v>225</v>
      </c>
      <c r="N17" s="17">
        <v>1</v>
      </c>
      <c r="O17" s="17">
        <v>0.893719806763285</v>
      </c>
      <c r="P17" s="17">
        <v>1.1083743842364533</v>
      </c>
    </row>
    <row r="18" spans="2:16" ht="19.5" customHeight="1">
      <c r="B18" s="5" t="s">
        <v>28</v>
      </c>
      <c r="C18" s="10">
        <v>5</v>
      </c>
      <c r="D18" s="10">
        <v>5</v>
      </c>
      <c r="E18" s="15">
        <v>100</v>
      </c>
      <c r="F18" s="10">
        <v>5</v>
      </c>
      <c r="G18" s="14">
        <v>100</v>
      </c>
      <c r="H18" s="10">
        <v>654</v>
      </c>
      <c r="I18" s="10">
        <v>351</v>
      </c>
      <c r="J18" s="10">
        <v>303</v>
      </c>
      <c r="K18" s="10">
        <v>596</v>
      </c>
      <c r="L18" s="10">
        <v>301</v>
      </c>
      <c r="M18" s="10">
        <v>295</v>
      </c>
      <c r="N18" s="17">
        <v>0.9113149847094801</v>
      </c>
      <c r="O18" s="17">
        <v>0.8575498575498576</v>
      </c>
      <c r="P18" s="17">
        <v>0.9735973597359736</v>
      </c>
    </row>
    <row r="19" spans="2:16" ht="19.5" customHeight="1">
      <c r="B19" s="5" t="s">
        <v>29</v>
      </c>
      <c r="C19" s="10">
        <v>1</v>
      </c>
      <c r="D19" s="10">
        <v>1</v>
      </c>
      <c r="E19" s="15">
        <v>100</v>
      </c>
      <c r="F19" s="10">
        <v>1</v>
      </c>
      <c r="G19" s="14">
        <v>100</v>
      </c>
      <c r="H19" s="10">
        <v>24</v>
      </c>
      <c r="I19" s="10">
        <v>19</v>
      </c>
      <c r="J19" s="10">
        <v>5</v>
      </c>
      <c r="K19" s="10">
        <v>18</v>
      </c>
      <c r="L19" s="10">
        <v>15</v>
      </c>
      <c r="M19" s="10">
        <v>3</v>
      </c>
      <c r="N19" s="17">
        <v>0.75</v>
      </c>
      <c r="O19" s="17">
        <v>0.7894736842105263</v>
      </c>
      <c r="P19" s="17">
        <v>0.6</v>
      </c>
    </row>
    <row r="20" spans="2:16" ht="19.5" customHeight="1">
      <c r="B20" s="5" t="s">
        <v>30</v>
      </c>
      <c r="C20" s="10">
        <v>3</v>
      </c>
      <c r="D20" s="10">
        <v>3</v>
      </c>
      <c r="E20" s="15">
        <v>100</v>
      </c>
      <c r="F20" s="10">
        <v>3</v>
      </c>
      <c r="G20" s="14">
        <v>100</v>
      </c>
      <c r="H20" s="10">
        <v>401</v>
      </c>
      <c r="I20" s="10">
        <v>214</v>
      </c>
      <c r="J20" s="10">
        <v>187</v>
      </c>
      <c r="K20" s="10">
        <v>472</v>
      </c>
      <c r="L20" s="10">
        <v>213</v>
      </c>
      <c r="M20" s="10">
        <v>259</v>
      </c>
      <c r="N20" s="17">
        <v>1.1770573566084788</v>
      </c>
      <c r="O20" s="17">
        <v>0.9953271028037384</v>
      </c>
      <c r="P20" s="17">
        <v>1.3850267379679144</v>
      </c>
    </row>
    <row r="21" spans="2:16" ht="19.5" customHeight="1">
      <c r="B21" s="5" t="s">
        <v>31</v>
      </c>
      <c r="C21" s="10">
        <v>2</v>
      </c>
      <c r="D21" s="10">
        <v>2</v>
      </c>
      <c r="E21" s="15">
        <v>100</v>
      </c>
      <c r="F21" s="10">
        <v>2</v>
      </c>
      <c r="G21" s="14">
        <v>100</v>
      </c>
      <c r="H21" s="10">
        <v>115</v>
      </c>
      <c r="I21" s="10">
        <v>64</v>
      </c>
      <c r="J21" s="10">
        <v>51</v>
      </c>
      <c r="K21" s="10">
        <v>122</v>
      </c>
      <c r="L21" s="10">
        <v>46</v>
      </c>
      <c r="M21" s="10">
        <v>76</v>
      </c>
      <c r="N21" s="17">
        <v>1.0608695652173914</v>
      </c>
      <c r="O21" s="17">
        <v>0.71875</v>
      </c>
      <c r="P21" s="17">
        <v>1.4901960784313726</v>
      </c>
    </row>
    <row r="22" spans="2:16" ht="19.5" customHeight="1">
      <c r="B22" s="5" t="s">
        <v>32</v>
      </c>
      <c r="C22" s="10">
        <v>9</v>
      </c>
      <c r="D22" s="10">
        <v>9</v>
      </c>
      <c r="E22" s="15">
        <v>100</v>
      </c>
      <c r="F22" s="10">
        <v>9</v>
      </c>
      <c r="G22" s="14">
        <v>100</v>
      </c>
      <c r="H22" s="10">
        <v>1134</v>
      </c>
      <c r="I22" s="10">
        <v>680</v>
      </c>
      <c r="J22" s="10">
        <v>454</v>
      </c>
      <c r="K22" s="10">
        <v>1248</v>
      </c>
      <c r="L22" s="10">
        <v>611</v>
      </c>
      <c r="M22" s="10">
        <v>637</v>
      </c>
      <c r="N22" s="17">
        <v>1.1005291005291005</v>
      </c>
      <c r="O22" s="17">
        <v>0.8985294117647059</v>
      </c>
      <c r="P22" s="17">
        <v>1.4030837004405285</v>
      </c>
    </row>
    <row r="23" spans="2:16" ht="19.5" customHeight="1">
      <c r="B23" s="6" t="s">
        <v>33</v>
      </c>
      <c r="C23" s="10">
        <v>2</v>
      </c>
      <c r="D23" s="10">
        <v>2</v>
      </c>
      <c r="E23" s="15">
        <v>100</v>
      </c>
      <c r="F23" s="10">
        <v>2</v>
      </c>
      <c r="G23" s="14">
        <v>100</v>
      </c>
      <c r="H23" s="10">
        <v>25</v>
      </c>
      <c r="I23" s="10">
        <v>19</v>
      </c>
      <c r="J23" s="10">
        <v>6</v>
      </c>
      <c r="K23" s="10">
        <v>48</v>
      </c>
      <c r="L23" s="10">
        <v>42</v>
      </c>
      <c r="M23" s="10">
        <v>6</v>
      </c>
      <c r="N23" s="17">
        <v>1.92</v>
      </c>
      <c r="O23" s="17">
        <v>2.210526315789474</v>
      </c>
      <c r="P23" s="17">
        <v>1</v>
      </c>
    </row>
    <row r="24" spans="2:16" ht="19.5" customHeight="1">
      <c r="B24" s="6" t="s">
        <v>34</v>
      </c>
      <c r="C24" s="10">
        <v>12</v>
      </c>
      <c r="D24" s="10">
        <v>12</v>
      </c>
      <c r="E24" s="16">
        <v>100</v>
      </c>
      <c r="F24" s="10">
        <v>12</v>
      </c>
      <c r="G24" s="14">
        <v>100</v>
      </c>
      <c r="H24" s="10">
        <v>319</v>
      </c>
      <c r="I24" s="10">
        <v>159</v>
      </c>
      <c r="J24" s="10">
        <v>160</v>
      </c>
      <c r="K24" s="10">
        <v>520</v>
      </c>
      <c r="L24" s="10">
        <v>254</v>
      </c>
      <c r="M24" s="10">
        <v>266</v>
      </c>
      <c r="N24" s="17">
        <v>1.6300940438871474</v>
      </c>
      <c r="O24" s="17">
        <v>1.5974842767295598</v>
      </c>
      <c r="P24" s="17">
        <v>1.6625</v>
      </c>
    </row>
    <row r="25" spans="2:16" ht="19.5" customHeight="1">
      <c r="B25" s="2" t="s">
        <v>35</v>
      </c>
      <c r="C25" s="2">
        <f>SUM(C6:C24)</f>
        <v>118</v>
      </c>
      <c r="D25" s="2">
        <f>SUM(D6:D24)</f>
        <v>113</v>
      </c>
      <c r="E25" s="12">
        <f>D25/C25*100</f>
        <v>95.76271186440678</v>
      </c>
      <c r="F25" s="2">
        <f>SUM(F6:F24)</f>
        <v>113</v>
      </c>
      <c r="G25" s="7">
        <f>F25/C25*100</f>
        <v>95.76271186440678</v>
      </c>
      <c r="H25" s="8">
        <f aca="true" t="shared" si="0" ref="H25:M25">SUM(H6:H24)</f>
        <v>13550</v>
      </c>
      <c r="I25" s="8">
        <f t="shared" si="0"/>
        <v>7013</v>
      </c>
      <c r="J25" s="8">
        <f t="shared" si="0"/>
        <v>6537</v>
      </c>
      <c r="K25" s="8">
        <f t="shared" si="0"/>
        <v>15136</v>
      </c>
      <c r="L25" s="8">
        <f t="shared" si="0"/>
        <v>7344</v>
      </c>
      <c r="M25" s="8">
        <f t="shared" si="0"/>
        <v>7792</v>
      </c>
      <c r="N25" s="9">
        <f>K25/H25</f>
        <v>1.1170479704797047</v>
      </c>
      <c r="O25" s="9">
        <f>L25/I25</f>
        <v>1.0471980607443319</v>
      </c>
      <c r="P25" s="9">
        <f>M25/J25</f>
        <v>1.1919840905614196</v>
      </c>
    </row>
    <row r="26" spans="2:4" ht="13.5">
      <c r="B26" s="5"/>
      <c r="C26" s="5"/>
      <c r="D26" s="5"/>
    </row>
  </sheetData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2009-12-14T02:23:37Z</cp:lastPrinted>
  <dcterms:created xsi:type="dcterms:W3CDTF">2008-12-17T02:38:23Z</dcterms:created>
  <dcterms:modified xsi:type="dcterms:W3CDTF">2012-12-11T08:53:35Z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