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05" windowWidth="7815" windowHeight="6570" activeTab="0"/>
  </bookViews>
  <sheets>
    <sheet name="7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<sst xmlns="http://schemas.openxmlformats.org/spreadsheetml/2006/main" count="82" uniqueCount="70">
  <si>
    <t>15　歳　以　上　人　口</t>
  </si>
  <si>
    <t>非　労　働　力　人　口</t>
  </si>
  <si>
    <t>合　　　　　    計</t>
  </si>
  <si>
    <t xml:space="preserve"> 就　　　業　　　者</t>
  </si>
  <si>
    <t>完　全　失　業　者</t>
  </si>
  <si>
    <t>計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</si>
  <si>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</si>
  <si>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</si>
  <si>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</si>
  <si>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</si>
  <si>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</si>
  <si>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</si>
  <si>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</si>
  <si>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</si>
  <si>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</si>
  <si>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</si>
  <si>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</si>
  <si>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</si>
  <si>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</si>
  <si>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</si>
  <si>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生  駒  郡</t>
  </si>
  <si>
    <t>磯  城  郡</t>
  </si>
  <si>
    <t>宇  陀  郡</t>
  </si>
  <si>
    <t>高  市  郡</t>
  </si>
  <si>
    <t>北 葛 城 郡</t>
  </si>
  <si>
    <t>吉  野  郡</t>
  </si>
  <si>
    <t>年 次 及 び         市 町 村 別</t>
  </si>
  <si>
    <t>労 　　 　働　 　　 力　  　　人　 　 　口</t>
  </si>
  <si>
    <t>７. 市町村別労働力状態（３区分）、男女別15歳以上の労働力人口</t>
  </si>
  <si>
    <t>資料：総務省統計局「国勢調査報告」</t>
  </si>
  <si>
    <t xml:space="preserve"> (単位：人)</t>
  </si>
  <si>
    <t>　平 成 ７ 年　</t>
  </si>
  <si>
    <t>　 　   12</t>
  </si>
  <si>
    <t>　      17</t>
  </si>
  <si>
    <t>葛　城　市</t>
  </si>
  <si>
    <t>-</t>
  </si>
  <si>
    <t>(注)15歳以上人口は、労働力状態「不詳」を含む。　</t>
  </si>
  <si>
    <t>　山 添 村</t>
  </si>
  <si>
    <t>山  辺  郡</t>
  </si>
  <si>
    <t>　三 郷 町</t>
  </si>
  <si>
    <t>　斑 鳩 町</t>
  </si>
  <si>
    <t>　安 堵 町</t>
  </si>
  <si>
    <t>　川 西 町</t>
  </si>
  <si>
    <t>　三 宅 町</t>
  </si>
  <si>
    <t>　田原本町</t>
  </si>
  <si>
    <t>　大宇陀町</t>
  </si>
  <si>
    <t>　菟田野町</t>
  </si>
  <si>
    <t>　榛 原 町</t>
  </si>
  <si>
    <t>　室 生 村</t>
  </si>
  <si>
    <t>　曽 爾 村</t>
  </si>
  <si>
    <t>　御 杖 村</t>
  </si>
  <si>
    <t>　高 取 町</t>
  </si>
  <si>
    <t>　明日香村</t>
  </si>
  <si>
    <t>　上 牧 町</t>
  </si>
  <si>
    <t>　王 寺 町</t>
  </si>
  <si>
    <t>　広 陵 町</t>
  </si>
  <si>
    <t>　河 合 町</t>
  </si>
  <si>
    <t>　吉 野 町</t>
  </si>
  <si>
    <t>　大 淀 町</t>
  </si>
  <si>
    <t>　下 市 町</t>
  </si>
  <si>
    <t>　黒 滝 村</t>
  </si>
  <si>
    <t>　天 川 村</t>
  </si>
  <si>
    <t>　野迫川村</t>
  </si>
  <si>
    <t>　十津川村</t>
  </si>
  <si>
    <t>　下北山村</t>
  </si>
  <si>
    <t>　上北山村</t>
  </si>
  <si>
    <t>　川 上 村</t>
  </si>
  <si>
    <t>　東吉野村</t>
  </si>
  <si>
    <t>　平 群 町</t>
  </si>
  <si>
    <t xml:space="preserve"> 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</si>
</sst>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8" fontId="8" fillId="0" borderId="0" xfId="17" applyFont="1" applyAlignment="1">
      <alignment vertical="center" wrapText="1"/>
    </xf>
    <xf numFmtId="38" fontId="10" fillId="0" borderId="0" xfId="17" applyFont="1" applyAlignment="1" applyProtection="1">
      <alignment vertical="center" wrapText="1"/>
      <protection locked="0"/>
    </xf>
    <xf numFmtId="38" fontId="11" fillId="0" borderId="0" xfId="17" applyFont="1" applyAlignment="1" applyProtection="1">
      <alignment vertical="center" wrapText="1"/>
      <protection locked="0"/>
    </xf>
    <xf numFmtId="38" fontId="10" fillId="0" borderId="0" xfId="17" applyFont="1" applyAlignment="1">
      <alignment vertical="center" wrapText="1"/>
    </xf>
    <xf numFmtId="38" fontId="12" fillId="0" borderId="0" xfId="17" applyFont="1" applyAlignment="1">
      <alignment vertical="center" wrapText="1"/>
    </xf>
    <xf numFmtId="38" fontId="12" fillId="0" borderId="1" xfId="17" applyFont="1" applyBorder="1" applyAlignment="1" applyProtection="1">
      <alignment horizontal="center" vertical="center" wrapText="1"/>
      <protection locked="0"/>
    </xf>
    <xf numFmtId="38" fontId="12" fillId="0" borderId="2" xfId="17" applyFont="1" applyBorder="1" applyAlignment="1" applyProtection="1">
      <alignment horizontal="center" vertical="center" wrapText="1"/>
      <protection locked="0"/>
    </xf>
    <xf numFmtId="38" fontId="12" fillId="0" borderId="3" xfId="17" applyFont="1" applyBorder="1" applyAlignment="1" applyProtection="1">
      <alignment horizontal="center" vertical="center" wrapText="1"/>
      <protection locked="0"/>
    </xf>
    <xf numFmtId="38" fontId="12" fillId="0" borderId="0" xfId="17" applyFont="1" applyAlignment="1" applyProtection="1">
      <alignment horizontal="left" vertical="center" wrapText="1"/>
      <protection locked="0"/>
    </xf>
    <xf numFmtId="38" fontId="12" fillId="0" borderId="4" xfId="17" applyFont="1" applyBorder="1" applyAlignment="1" applyProtection="1">
      <alignment vertical="center" wrapText="1"/>
      <protection locked="0"/>
    </xf>
    <xf numFmtId="38" fontId="12" fillId="0" borderId="0" xfId="17" applyFont="1" applyAlignment="1" applyProtection="1">
      <alignment vertical="center" wrapText="1"/>
      <protection locked="0"/>
    </xf>
    <xf numFmtId="49" fontId="12" fillId="0" borderId="0" xfId="17" applyNumberFormat="1" applyFont="1" applyAlignment="1" applyProtection="1">
      <alignment horizontal="left" vertical="center" wrapText="1"/>
      <protection locked="0"/>
    </xf>
    <xf numFmtId="49" fontId="13" fillId="0" borderId="0" xfId="17" applyNumberFormat="1" applyFont="1" applyAlignment="1" applyProtection="1">
      <alignment horizontal="left" vertical="center" wrapText="1"/>
      <protection locked="0"/>
    </xf>
    <xf numFmtId="38" fontId="13" fillId="0" borderId="0" xfId="17" applyFont="1" applyBorder="1" applyAlignment="1" applyProtection="1">
      <alignment vertical="center" wrapText="1"/>
      <protection locked="0"/>
    </xf>
    <xf numFmtId="38" fontId="13" fillId="0" borderId="0" xfId="17" applyFont="1" applyBorder="1" applyAlignment="1">
      <alignment vertical="center" wrapText="1"/>
    </xf>
    <xf numFmtId="38" fontId="13" fillId="0" borderId="0" xfId="17" applyFont="1" applyAlignment="1">
      <alignment vertical="center" wrapText="1"/>
    </xf>
    <xf numFmtId="38" fontId="12" fillId="0" borderId="0" xfId="17" applyFont="1" applyAlignment="1" applyProtection="1">
      <alignment horizontal="center" vertical="center" wrapText="1"/>
      <protection locked="0"/>
    </xf>
    <xf numFmtId="38" fontId="13" fillId="0" borderId="0" xfId="17" applyFont="1" applyAlignment="1" applyProtection="1">
      <alignment horizontal="center" vertical="center" wrapText="1"/>
      <protection locked="0"/>
    </xf>
    <xf numFmtId="38" fontId="12" fillId="0" borderId="0" xfId="17" applyFont="1" applyBorder="1" applyAlignment="1" applyProtection="1">
      <alignment vertical="center" wrapText="1"/>
      <protection locked="0"/>
    </xf>
    <xf numFmtId="38" fontId="12" fillId="0" borderId="0" xfId="17" applyFont="1" applyBorder="1" applyAlignment="1">
      <alignment vertical="center" wrapText="1"/>
    </xf>
    <xf numFmtId="38" fontId="11" fillId="0" borderId="0" xfId="17" applyFont="1" applyAlignment="1">
      <alignment vertical="center" wrapText="1"/>
    </xf>
    <xf numFmtId="38" fontId="13" fillId="0" borderId="0" xfId="17" applyFont="1" applyFill="1" applyBorder="1" applyAlignment="1" applyProtection="1">
      <alignment vertical="center" wrapText="1"/>
      <protection locked="0"/>
    </xf>
    <xf numFmtId="38" fontId="13" fillId="0" borderId="4" xfId="17" applyFont="1" applyFill="1" applyBorder="1" applyAlignment="1" applyProtection="1">
      <alignment vertical="center" wrapText="1"/>
      <protection locked="0"/>
    </xf>
    <xf numFmtId="38" fontId="12" fillId="0" borderId="0" xfId="17" applyFont="1" applyFill="1" applyAlignment="1" applyProtection="1">
      <alignment horizontal="center" vertical="center" wrapText="1"/>
      <protection locked="0"/>
    </xf>
    <xf numFmtId="38" fontId="12" fillId="0" borderId="4" xfId="17" applyFont="1" applyFill="1" applyBorder="1" applyAlignment="1" applyProtection="1">
      <alignment vertical="center" wrapText="1"/>
      <protection locked="0"/>
    </xf>
    <xf numFmtId="38" fontId="12" fillId="0" borderId="0" xfId="17" applyFont="1" applyFill="1" applyAlignment="1" applyProtection="1">
      <alignment vertical="center" wrapText="1"/>
      <protection locked="0"/>
    </xf>
    <xf numFmtId="38" fontId="12" fillId="0" borderId="0" xfId="17" applyFont="1" applyFill="1" applyBorder="1" applyAlignment="1" applyProtection="1">
      <alignment vertical="center" wrapText="1"/>
      <protection locked="0"/>
    </xf>
    <xf numFmtId="38" fontId="13" fillId="0" borderId="1" xfId="17" applyFont="1" applyBorder="1" applyAlignment="1" applyProtection="1">
      <alignment vertical="center" wrapText="1"/>
      <protection locked="0"/>
    </xf>
    <xf numFmtId="38" fontId="12" fillId="0" borderId="5" xfId="17" applyFont="1" applyBorder="1" applyAlignment="1" applyProtection="1">
      <alignment vertical="center" wrapText="1"/>
      <protection locked="0"/>
    </xf>
    <xf numFmtId="38" fontId="12" fillId="0" borderId="6" xfId="17" applyFont="1" applyBorder="1" applyAlignment="1" applyProtection="1">
      <alignment horizontal="center" vertical="center" wrapText="1"/>
      <protection locked="0"/>
    </xf>
    <xf numFmtId="38" fontId="12" fillId="0" borderId="0" xfId="17" applyFont="1" applyBorder="1" applyAlignment="1" applyProtection="1">
      <alignment horizontal="right" vertical="center" wrapText="1"/>
      <protection locked="0"/>
    </xf>
    <xf numFmtId="38" fontId="13" fillId="0" borderId="1" xfId="17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distributed" vertical="center"/>
    </xf>
    <xf numFmtId="38" fontId="12" fillId="0" borderId="7" xfId="17" applyFont="1" applyBorder="1" applyAlignment="1" applyProtection="1">
      <alignment horizontal="center" vertical="center" wrapText="1"/>
      <protection locked="0"/>
    </xf>
    <xf numFmtId="38" fontId="12" fillId="0" borderId="8" xfId="17" applyFont="1" applyBorder="1" applyAlignment="1" applyProtection="1">
      <alignment horizontal="center" vertical="center" wrapText="1"/>
      <protection locked="0"/>
    </xf>
    <xf numFmtId="38" fontId="12" fillId="0" borderId="9" xfId="17" applyFont="1" applyBorder="1" applyAlignment="1" applyProtection="1">
      <alignment horizontal="center" vertical="center" wrapText="1"/>
      <protection locked="0"/>
    </xf>
    <xf numFmtId="38" fontId="12" fillId="0" borderId="10" xfId="17" applyFont="1" applyBorder="1" applyAlignment="1" applyProtection="1">
      <alignment horizontal="center" vertical="center" wrapText="1"/>
      <protection locked="0"/>
    </xf>
    <xf numFmtId="38" fontId="12" fillId="0" borderId="11" xfId="17" applyFont="1" applyBorder="1" applyAlignment="1" applyProtection="1">
      <alignment horizontal="center" vertical="center" wrapText="1"/>
      <protection locked="0"/>
    </xf>
    <xf numFmtId="38" fontId="12" fillId="0" borderId="12" xfId="17" applyFont="1" applyBorder="1" applyAlignment="1" applyProtection="1">
      <alignment horizontal="center" vertical="center" wrapText="1"/>
      <protection locked="0"/>
    </xf>
    <xf numFmtId="38" fontId="12" fillId="0" borderId="1" xfId="17" applyFont="1" applyBorder="1" applyAlignment="1" applyProtection="1">
      <alignment horizontal="center" vertical="center" wrapText="1"/>
      <protection locked="0"/>
    </xf>
    <xf numFmtId="38" fontId="12" fillId="0" borderId="0" xfId="17" applyFont="1" applyBorder="1" applyAlignment="1" applyProtection="1">
      <alignment vertical="center" wrapText="1"/>
      <protection locked="0"/>
    </xf>
    <xf numFmtId="38" fontId="12" fillId="0" borderId="2" xfId="17" applyFont="1" applyBorder="1" applyAlignment="1" applyProtection="1">
      <alignment horizontal="center" vertical="center" wrapText="1"/>
      <protection locked="0"/>
    </xf>
    <xf numFmtId="38" fontId="12" fillId="0" borderId="3" xfId="17" applyFont="1" applyBorder="1" applyAlignment="1" applyProtection="1">
      <alignment horizontal="center" vertical="center" wrapText="1"/>
      <protection locked="0"/>
    </xf>
    <xf numFmtId="38" fontId="12" fillId="0" borderId="13" xfId="17" applyFont="1" applyBorder="1" applyAlignment="1" applyProtection="1">
      <alignment horizontal="center" vertical="center" wrapText="1"/>
      <protection locked="0"/>
    </xf>
    <xf numFmtId="38" fontId="12" fillId="0" borderId="14" xfId="17" applyFont="1" applyBorder="1" applyAlignment="1" applyProtection="1">
      <alignment horizontal="center" vertical="center" wrapText="1"/>
      <protection locked="0"/>
    </xf>
    <xf numFmtId="38" fontId="12" fillId="0" borderId="15" xfId="17" applyFont="1" applyBorder="1" applyAlignment="1" applyProtection="1">
      <alignment horizontal="center" vertical="center" wrapText="1"/>
      <protection locked="0"/>
    </xf>
    <xf numFmtId="38" fontId="12" fillId="0" borderId="16" xfId="17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H86"/>
  <sheetViews>
    <sheetView tabSelected="1" workbookViewId="0" topLeftCell="A55">
      <selection activeCell="B70" sqref="B70"/>
    </sheetView>
  </sheetViews>
  <sheetFormatPr defaultColWidth="8.796875" defaultRowHeight="15"/>
  <cols>
    <col min="1" max="1" width="12.59765625" style="4" customWidth="1"/>
    <col min="2" max="2" width="11.69921875" style="21" customWidth="1"/>
    <col min="3" max="4" width="11.59765625" style="21" customWidth="1"/>
    <col min="5" max="5" width="11.69921875" style="21" customWidth="1"/>
    <col min="6" max="6" width="11.59765625" style="21" customWidth="1"/>
    <col min="7" max="7" width="12.5" style="21" customWidth="1"/>
    <col min="8" max="10" width="9.59765625" style="21" customWidth="1"/>
    <col min="11" max="11" width="9.5" style="21" customWidth="1"/>
    <col min="12" max="12" width="9.59765625" style="21" customWidth="1"/>
    <col min="13" max="13" width="9.19921875" style="21" customWidth="1"/>
    <col min="14" max="14" width="9.09765625" style="21" customWidth="1"/>
    <col min="15" max="15" width="8.8984375" style="21" customWidth="1"/>
    <col min="16" max="16" width="8.59765625" style="21" customWidth="1"/>
    <col min="17" max="16384" width="9" style="4" customWidth="1"/>
  </cols>
  <sheetData>
    <row r="1" spans="2:16" s="1" customFormat="1" ht="22.5" customHeight="1">
      <c r="B1"/>
      <c r="C1" s="33" t="s">
        <v>28</v>
      </c>
      <c r="D1" s="33"/>
      <c r="E1" s="33"/>
      <c r="F1" s="33"/>
      <c r="G1" s="33"/>
      <c r="H1" s="33"/>
      <c r="I1" s="33"/>
      <c r="J1" s="33"/>
      <c r="K1" s="33"/>
      <c r="L1" s="33"/>
      <c r="M1"/>
      <c r="N1"/>
      <c r="O1"/>
      <c r="P1"/>
    </row>
    <row r="2" spans="1:16" ht="15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5" customFormat="1" ht="14.25" customHeight="1">
      <c r="A3" s="36" t="s">
        <v>26</v>
      </c>
      <c r="B3" s="34" t="s">
        <v>0</v>
      </c>
      <c r="C3" s="35"/>
      <c r="D3" s="36"/>
      <c r="E3" s="45" t="s">
        <v>27</v>
      </c>
      <c r="F3" s="46"/>
      <c r="G3" s="46"/>
      <c r="H3" s="46"/>
      <c r="I3" s="46"/>
      <c r="J3" s="46"/>
      <c r="K3" s="46"/>
      <c r="L3" s="46"/>
      <c r="M3" s="47"/>
      <c r="N3" s="34" t="s">
        <v>1</v>
      </c>
      <c r="O3" s="35"/>
      <c r="P3" s="35"/>
    </row>
    <row r="4" spans="1:16" s="5" customFormat="1" ht="14.25" customHeight="1">
      <c r="A4" s="40"/>
      <c r="B4" s="37"/>
      <c r="C4" s="38"/>
      <c r="D4" s="39"/>
      <c r="E4" s="42" t="s">
        <v>2</v>
      </c>
      <c r="F4" s="43"/>
      <c r="G4" s="43"/>
      <c r="H4" s="43" t="s">
        <v>3</v>
      </c>
      <c r="I4" s="43"/>
      <c r="J4" s="44"/>
      <c r="K4" s="42" t="s">
        <v>4</v>
      </c>
      <c r="L4" s="43"/>
      <c r="M4" s="44"/>
      <c r="N4" s="37"/>
      <c r="O4" s="38"/>
      <c r="P4" s="38"/>
    </row>
    <row r="5" spans="1:16" s="5" customFormat="1" ht="15" customHeight="1">
      <c r="A5" s="39"/>
      <c r="B5" s="7" t="s">
        <v>5</v>
      </c>
      <c r="C5" s="7" t="s">
        <v>6</v>
      </c>
      <c r="D5" s="7" t="s">
        <v>7</v>
      </c>
      <c r="E5" s="7" t="s">
        <v>5</v>
      </c>
      <c r="F5" s="7" t="s">
        <v>6</v>
      </c>
      <c r="G5" s="7" t="s">
        <v>7</v>
      </c>
      <c r="H5" s="8" t="s">
        <v>5</v>
      </c>
      <c r="I5" s="7" t="s">
        <v>6</v>
      </c>
      <c r="J5" s="7" t="s">
        <v>7</v>
      </c>
      <c r="K5" s="7" t="s">
        <v>5</v>
      </c>
      <c r="L5" s="7" t="s">
        <v>6</v>
      </c>
      <c r="M5" s="7" t="s">
        <v>7</v>
      </c>
      <c r="N5" s="7" t="s">
        <v>5</v>
      </c>
      <c r="O5" s="7" t="s">
        <v>6</v>
      </c>
      <c r="P5" s="7" t="s">
        <v>7</v>
      </c>
    </row>
    <row r="6" spans="1:16" s="5" customFormat="1" ht="14.25" customHeight="1">
      <c r="A6" s="9" t="s">
        <v>31</v>
      </c>
      <c r="B6" s="10">
        <v>1197453</v>
      </c>
      <c r="C6" s="11">
        <v>569148</v>
      </c>
      <c r="D6" s="11">
        <v>628305</v>
      </c>
      <c r="E6" s="11">
        <v>694701</v>
      </c>
      <c r="F6" s="11">
        <v>439159</v>
      </c>
      <c r="G6" s="11">
        <v>255542</v>
      </c>
      <c r="H6" s="11">
        <v>665774</v>
      </c>
      <c r="I6" s="11">
        <v>420141</v>
      </c>
      <c r="J6" s="11">
        <v>245633</v>
      </c>
      <c r="K6" s="11">
        <v>28927</v>
      </c>
      <c r="L6" s="11">
        <v>19018</v>
      </c>
      <c r="M6" s="11">
        <v>9909</v>
      </c>
      <c r="N6" s="11">
        <v>496539</v>
      </c>
      <c r="O6" s="11">
        <v>125613</v>
      </c>
      <c r="P6" s="11">
        <v>370926</v>
      </c>
    </row>
    <row r="7" spans="1:16" s="5" customFormat="1" ht="14.25" customHeight="1">
      <c r="A7" s="12" t="s">
        <v>32</v>
      </c>
      <c r="B7" s="10">
        <v>1226867</v>
      </c>
      <c r="C7" s="11">
        <v>580279</v>
      </c>
      <c r="D7" s="11">
        <v>646588</v>
      </c>
      <c r="E7" s="11">
        <v>689656</v>
      </c>
      <c r="F7" s="11">
        <v>426125</v>
      </c>
      <c r="G7" s="19">
        <v>263531</v>
      </c>
      <c r="H7" s="11">
        <v>655663</v>
      </c>
      <c r="I7" s="11">
        <v>403632</v>
      </c>
      <c r="J7" s="11">
        <v>252031</v>
      </c>
      <c r="K7" s="11">
        <v>33993</v>
      </c>
      <c r="L7" s="11">
        <v>22493</v>
      </c>
      <c r="M7" s="11">
        <v>11500</v>
      </c>
      <c r="N7" s="11">
        <v>522084</v>
      </c>
      <c r="O7" s="11">
        <v>144257</v>
      </c>
      <c r="P7" s="11">
        <v>377827</v>
      </c>
    </row>
    <row r="8" spans="1:45" s="16" customFormat="1" ht="14.25" customHeight="1">
      <c r="A8" s="13" t="s">
        <v>33</v>
      </c>
      <c r="B8" s="23">
        <f>B10+B24</f>
        <v>1222230</v>
      </c>
      <c r="C8" s="22">
        <f>C10+C24</f>
        <v>574101</v>
      </c>
      <c r="D8" s="22">
        <f aca="true" t="shared" si="0" ref="D8:P8">D10+D24</f>
        <v>648129</v>
      </c>
      <c r="E8" s="22">
        <f t="shared" si="0"/>
        <v>679555</v>
      </c>
      <c r="F8" s="22">
        <f t="shared" si="0"/>
        <v>407891</v>
      </c>
      <c r="G8" s="22">
        <f t="shared" si="0"/>
        <v>271664</v>
      </c>
      <c r="H8" s="22">
        <f t="shared" si="0"/>
        <v>634549</v>
      </c>
      <c r="I8" s="22">
        <f t="shared" si="0"/>
        <v>377887</v>
      </c>
      <c r="J8" s="22">
        <f t="shared" si="0"/>
        <v>256662</v>
      </c>
      <c r="K8" s="22">
        <f t="shared" si="0"/>
        <v>45006</v>
      </c>
      <c r="L8" s="22">
        <f t="shared" si="0"/>
        <v>30004</v>
      </c>
      <c r="M8" s="22">
        <f t="shared" si="0"/>
        <v>15002</v>
      </c>
      <c r="N8" s="22">
        <f t="shared" si="0"/>
        <v>525975</v>
      </c>
      <c r="O8" s="22">
        <f t="shared" si="0"/>
        <v>155367</v>
      </c>
      <c r="P8" s="22">
        <f t="shared" si="0"/>
        <v>370608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17" s="5" customFormat="1" ht="7.5" customHeight="1">
      <c r="A9" s="6"/>
      <c r="B9" s="24"/>
      <c r="C9" s="24"/>
      <c r="D9" s="24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6" s="16" customFormat="1" ht="14.25" customHeight="1">
      <c r="A10" s="18" t="s">
        <v>8</v>
      </c>
      <c r="B10" s="23">
        <f>SUM(B12:B22)</f>
        <v>924371</v>
      </c>
      <c r="C10" s="22">
        <f>SUM(C12:C22)</f>
        <v>434183</v>
      </c>
      <c r="D10" s="22">
        <f aca="true" t="shared" si="1" ref="D10:P10">SUM(D12:D22)</f>
        <v>490188</v>
      </c>
      <c r="E10" s="22">
        <f t="shared" si="1"/>
        <v>516269</v>
      </c>
      <c r="F10" s="22">
        <f t="shared" si="1"/>
        <v>309183</v>
      </c>
      <c r="G10" s="22">
        <f t="shared" si="1"/>
        <v>207086</v>
      </c>
      <c r="H10" s="22">
        <f t="shared" si="1"/>
        <v>482101</v>
      </c>
      <c r="I10" s="22">
        <f t="shared" si="1"/>
        <v>286712</v>
      </c>
      <c r="J10" s="22">
        <f t="shared" si="1"/>
        <v>195389</v>
      </c>
      <c r="K10" s="22">
        <f t="shared" si="1"/>
        <v>34168</v>
      </c>
      <c r="L10" s="22">
        <f t="shared" si="1"/>
        <v>22471</v>
      </c>
      <c r="M10" s="22">
        <f t="shared" si="1"/>
        <v>11697</v>
      </c>
      <c r="N10" s="22">
        <f t="shared" si="1"/>
        <v>393201</v>
      </c>
      <c r="O10" s="22">
        <f t="shared" si="1"/>
        <v>115336</v>
      </c>
      <c r="P10" s="22">
        <f t="shared" si="1"/>
        <v>277865</v>
      </c>
    </row>
    <row r="11" spans="1:16" s="5" customFormat="1" ht="6.75" customHeight="1">
      <c r="A11" s="11"/>
      <c r="B11" s="25"/>
      <c r="C11" s="26"/>
      <c r="D11" s="2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5" customFormat="1" ht="14.25" customHeight="1">
      <c r="A12" s="17" t="s">
        <v>9</v>
      </c>
      <c r="B12" s="25">
        <v>319953</v>
      </c>
      <c r="C12" s="26">
        <v>148689</v>
      </c>
      <c r="D12" s="27">
        <v>171264</v>
      </c>
      <c r="E12" s="19">
        <v>176159</v>
      </c>
      <c r="F12" s="19">
        <v>104188</v>
      </c>
      <c r="G12" s="19">
        <v>71971</v>
      </c>
      <c r="H12" s="19">
        <v>164876</v>
      </c>
      <c r="I12" s="11">
        <v>96916</v>
      </c>
      <c r="J12" s="11">
        <v>67960</v>
      </c>
      <c r="K12" s="19">
        <v>11283</v>
      </c>
      <c r="L12" s="11">
        <v>7272</v>
      </c>
      <c r="M12" s="11">
        <v>4011</v>
      </c>
      <c r="N12" s="19">
        <v>137737</v>
      </c>
      <c r="O12" s="11">
        <v>40818</v>
      </c>
      <c r="P12" s="11">
        <v>96919</v>
      </c>
    </row>
    <row r="13" spans="1:16" s="5" customFormat="1" ht="14.25" customHeight="1">
      <c r="A13" s="17" t="s">
        <v>10</v>
      </c>
      <c r="B13" s="25">
        <v>60372</v>
      </c>
      <c r="C13" s="26">
        <v>28411</v>
      </c>
      <c r="D13" s="27">
        <v>31961</v>
      </c>
      <c r="E13" s="19">
        <v>34534</v>
      </c>
      <c r="F13" s="19">
        <v>20763</v>
      </c>
      <c r="G13" s="19">
        <v>13771</v>
      </c>
      <c r="H13" s="19">
        <v>31539</v>
      </c>
      <c r="I13" s="11">
        <v>18783</v>
      </c>
      <c r="J13" s="11">
        <v>12756</v>
      </c>
      <c r="K13" s="19">
        <v>2995</v>
      </c>
      <c r="L13" s="11">
        <v>1980</v>
      </c>
      <c r="M13" s="11">
        <v>1015</v>
      </c>
      <c r="N13" s="19">
        <v>25128</v>
      </c>
      <c r="O13" s="11">
        <v>7194</v>
      </c>
      <c r="P13" s="11">
        <v>17934</v>
      </c>
    </row>
    <row r="14" spans="1:16" s="5" customFormat="1" ht="14.25" customHeight="1">
      <c r="A14" s="17" t="s">
        <v>11</v>
      </c>
      <c r="B14" s="25">
        <v>79297</v>
      </c>
      <c r="C14" s="26">
        <v>37606</v>
      </c>
      <c r="D14" s="27">
        <v>41691</v>
      </c>
      <c r="E14" s="19">
        <v>44723</v>
      </c>
      <c r="F14" s="19">
        <v>26897</v>
      </c>
      <c r="G14" s="19">
        <v>17826</v>
      </c>
      <c r="H14" s="19">
        <v>41780</v>
      </c>
      <c r="I14" s="11">
        <v>24957</v>
      </c>
      <c r="J14" s="11">
        <v>16823</v>
      </c>
      <c r="K14" s="19">
        <v>2943</v>
      </c>
      <c r="L14" s="11">
        <v>1940</v>
      </c>
      <c r="M14" s="11">
        <v>1003</v>
      </c>
      <c r="N14" s="19">
        <v>33411</v>
      </c>
      <c r="O14" s="11">
        <v>9936</v>
      </c>
      <c r="P14" s="11">
        <v>23475</v>
      </c>
    </row>
    <row r="15" spans="1:16" s="5" customFormat="1" ht="14.25" customHeight="1">
      <c r="A15" s="17" t="s">
        <v>12</v>
      </c>
      <c r="B15" s="25">
        <v>60994</v>
      </c>
      <c r="C15" s="26">
        <v>29743</v>
      </c>
      <c r="D15" s="27">
        <v>31251</v>
      </c>
      <c r="E15" s="19">
        <v>34640</v>
      </c>
      <c r="F15" s="19">
        <v>20715</v>
      </c>
      <c r="G15" s="19">
        <v>13925</v>
      </c>
      <c r="H15" s="19">
        <v>32502</v>
      </c>
      <c r="I15" s="11">
        <v>19245</v>
      </c>
      <c r="J15" s="11">
        <v>13257</v>
      </c>
      <c r="K15" s="19">
        <v>2138</v>
      </c>
      <c r="L15" s="11">
        <v>1470</v>
      </c>
      <c r="M15" s="11">
        <v>668</v>
      </c>
      <c r="N15" s="19">
        <v>25542</v>
      </c>
      <c r="O15" s="11">
        <v>8463</v>
      </c>
      <c r="P15" s="11">
        <v>17079</v>
      </c>
    </row>
    <row r="16" spans="1:16" s="5" customFormat="1" ht="14.25" customHeight="1">
      <c r="A16" s="17" t="s">
        <v>13</v>
      </c>
      <c r="B16" s="25">
        <v>106108</v>
      </c>
      <c r="C16" s="26">
        <v>50268</v>
      </c>
      <c r="D16" s="27">
        <v>55840</v>
      </c>
      <c r="E16" s="19">
        <v>59019</v>
      </c>
      <c r="F16" s="19">
        <v>35311</v>
      </c>
      <c r="G16" s="19">
        <v>23708</v>
      </c>
      <c r="H16" s="19">
        <v>55387</v>
      </c>
      <c r="I16" s="11">
        <v>32889</v>
      </c>
      <c r="J16" s="11">
        <v>22498</v>
      </c>
      <c r="K16" s="19">
        <v>3632</v>
      </c>
      <c r="L16" s="11">
        <v>2422</v>
      </c>
      <c r="M16" s="11">
        <v>1210</v>
      </c>
      <c r="N16" s="19">
        <v>43315</v>
      </c>
      <c r="O16" s="11">
        <v>12326</v>
      </c>
      <c r="P16" s="11">
        <v>30989</v>
      </c>
    </row>
    <row r="17" spans="1:16" s="5" customFormat="1" ht="14.25" customHeight="1">
      <c r="A17" s="17" t="s">
        <v>14</v>
      </c>
      <c r="B17" s="25">
        <v>52450</v>
      </c>
      <c r="C17" s="27">
        <v>24539</v>
      </c>
      <c r="D17" s="27">
        <v>27911</v>
      </c>
      <c r="E17" s="19">
        <v>29684</v>
      </c>
      <c r="F17" s="19">
        <v>17750</v>
      </c>
      <c r="G17" s="19">
        <v>11934</v>
      </c>
      <c r="H17" s="19">
        <v>27278</v>
      </c>
      <c r="I17" s="11">
        <v>16211</v>
      </c>
      <c r="J17" s="11">
        <v>11067</v>
      </c>
      <c r="K17" s="19">
        <v>2406</v>
      </c>
      <c r="L17" s="11">
        <v>1539</v>
      </c>
      <c r="M17" s="11">
        <v>867</v>
      </c>
      <c r="N17" s="19">
        <v>22377</v>
      </c>
      <c r="O17" s="11">
        <v>6529</v>
      </c>
      <c r="P17" s="11">
        <v>15848</v>
      </c>
    </row>
    <row r="18" spans="1:16" s="5" customFormat="1" ht="14.25" customHeight="1">
      <c r="A18" s="17" t="s">
        <v>15</v>
      </c>
      <c r="B18" s="25">
        <v>32466</v>
      </c>
      <c r="C18" s="27">
        <v>15237</v>
      </c>
      <c r="D18" s="27">
        <v>17229</v>
      </c>
      <c r="E18" s="19">
        <v>18610</v>
      </c>
      <c r="F18" s="19">
        <v>10992</v>
      </c>
      <c r="G18" s="19">
        <v>7618</v>
      </c>
      <c r="H18" s="19">
        <v>17292</v>
      </c>
      <c r="I18" s="11">
        <v>10051</v>
      </c>
      <c r="J18" s="11">
        <v>7241</v>
      </c>
      <c r="K18" s="19">
        <v>1318</v>
      </c>
      <c r="L18" s="11">
        <v>941</v>
      </c>
      <c r="M18" s="11">
        <v>377</v>
      </c>
      <c r="N18" s="19">
        <v>13797</v>
      </c>
      <c r="O18" s="11">
        <v>4214</v>
      </c>
      <c r="P18" s="11">
        <v>9583</v>
      </c>
    </row>
    <row r="19" spans="1:16" s="5" customFormat="1" ht="14.25" customHeight="1">
      <c r="A19" s="17" t="s">
        <v>16</v>
      </c>
      <c r="B19" s="25">
        <v>28555</v>
      </c>
      <c r="C19" s="27">
        <v>13185</v>
      </c>
      <c r="D19" s="27">
        <v>15370</v>
      </c>
      <c r="E19" s="19">
        <v>15019</v>
      </c>
      <c r="F19" s="19">
        <v>9153</v>
      </c>
      <c r="G19" s="19">
        <v>5866</v>
      </c>
      <c r="H19" s="19">
        <v>13729</v>
      </c>
      <c r="I19" s="11">
        <v>8208</v>
      </c>
      <c r="J19" s="11">
        <v>5521</v>
      </c>
      <c r="K19" s="19">
        <v>1290</v>
      </c>
      <c r="L19" s="11">
        <v>945</v>
      </c>
      <c r="M19" s="11">
        <v>345</v>
      </c>
      <c r="N19" s="19">
        <v>13471</v>
      </c>
      <c r="O19" s="11">
        <v>3993</v>
      </c>
      <c r="P19" s="11">
        <v>9478</v>
      </c>
    </row>
    <row r="20" spans="1:16" s="5" customFormat="1" ht="14.25" customHeight="1">
      <c r="A20" s="17" t="s">
        <v>17</v>
      </c>
      <c r="B20" s="25">
        <v>96647</v>
      </c>
      <c r="C20" s="27">
        <v>45245</v>
      </c>
      <c r="D20" s="27">
        <v>51402</v>
      </c>
      <c r="E20" s="19">
        <v>53702</v>
      </c>
      <c r="F20" s="19">
        <v>32519</v>
      </c>
      <c r="G20" s="19">
        <v>21183</v>
      </c>
      <c r="H20" s="19">
        <v>50771</v>
      </c>
      <c r="I20" s="11">
        <v>30627</v>
      </c>
      <c r="J20" s="11">
        <v>20144</v>
      </c>
      <c r="K20" s="19">
        <v>2931</v>
      </c>
      <c r="L20" s="11">
        <v>1892</v>
      </c>
      <c r="M20" s="11">
        <v>1039</v>
      </c>
      <c r="N20" s="19">
        <v>41749</v>
      </c>
      <c r="O20" s="11">
        <v>11961</v>
      </c>
      <c r="P20" s="11">
        <v>29788</v>
      </c>
    </row>
    <row r="21" spans="1:16" s="5" customFormat="1" ht="14.25" customHeight="1">
      <c r="A21" s="17" t="s">
        <v>18</v>
      </c>
      <c r="B21" s="25">
        <v>57628</v>
      </c>
      <c r="C21" s="27">
        <v>27188</v>
      </c>
      <c r="D21" s="27">
        <v>30440</v>
      </c>
      <c r="E21" s="19">
        <v>33019</v>
      </c>
      <c r="F21" s="19">
        <v>20434</v>
      </c>
      <c r="G21" s="19">
        <v>12585</v>
      </c>
      <c r="H21" s="19">
        <v>30978</v>
      </c>
      <c r="I21" s="11">
        <v>19153</v>
      </c>
      <c r="J21" s="11">
        <v>11825</v>
      </c>
      <c r="K21" s="19">
        <v>2041</v>
      </c>
      <c r="L21" s="11">
        <v>1281</v>
      </c>
      <c r="M21" s="11">
        <v>760</v>
      </c>
      <c r="N21" s="19">
        <v>24009</v>
      </c>
      <c r="O21" s="11">
        <v>6347</v>
      </c>
      <c r="P21" s="11">
        <v>17662</v>
      </c>
    </row>
    <row r="22" spans="1:16" s="5" customFormat="1" ht="14.25" customHeight="1">
      <c r="A22" s="17" t="s">
        <v>34</v>
      </c>
      <c r="B22" s="25">
        <v>29901</v>
      </c>
      <c r="C22" s="27">
        <v>14072</v>
      </c>
      <c r="D22" s="27">
        <v>15829</v>
      </c>
      <c r="E22" s="19">
        <v>17160</v>
      </c>
      <c r="F22" s="19">
        <v>10461</v>
      </c>
      <c r="G22" s="19">
        <v>6699</v>
      </c>
      <c r="H22" s="19">
        <v>15969</v>
      </c>
      <c r="I22" s="11">
        <v>9672</v>
      </c>
      <c r="J22" s="11">
        <v>6297</v>
      </c>
      <c r="K22" s="19">
        <v>1191</v>
      </c>
      <c r="L22" s="11">
        <v>789</v>
      </c>
      <c r="M22" s="11">
        <v>402</v>
      </c>
      <c r="N22" s="19">
        <v>12665</v>
      </c>
      <c r="O22" s="11">
        <v>3555</v>
      </c>
      <c r="P22" s="11">
        <v>9110</v>
      </c>
    </row>
    <row r="23" spans="1:40" s="5" customFormat="1" ht="7.5" customHeight="1">
      <c r="A23" s="11"/>
      <c r="B23" s="25"/>
      <c r="C23" s="27"/>
      <c r="D23" s="2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18" s="16" customFormat="1" ht="14.25" customHeight="1">
      <c r="A24" s="32" t="s">
        <v>19</v>
      </c>
      <c r="B24" s="14">
        <f>B26+B28+B33+B37+B44+B47+B52</f>
        <v>297859</v>
      </c>
      <c r="C24" s="14">
        <f aca="true" t="shared" si="2" ref="C24:P24">C26+C28+C33+C37+C44+C47+C52</f>
        <v>139918</v>
      </c>
      <c r="D24" s="14">
        <f t="shared" si="2"/>
        <v>157941</v>
      </c>
      <c r="E24" s="14">
        <f t="shared" si="2"/>
        <v>163286</v>
      </c>
      <c r="F24" s="14">
        <f t="shared" si="2"/>
        <v>98708</v>
      </c>
      <c r="G24" s="14">
        <f t="shared" si="2"/>
        <v>64578</v>
      </c>
      <c r="H24" s="14">
        <f t="shared" si="2"/>
        <v>152448</v>
      </c>
      <c r="I24" s="14">
        <f t="shared" si="2"/>
        <v>91175</v>
      </c>
      <c r="J24" s="14">
        <f t="shared" si="2"/>
        <v>61273</v>
      </c>
      <c r="K24" s="14">
        <f>K26+K28+K33+K37+K44+K47+K52</f>
        <v>10838</v>
      </c>
      <c r="L24" s="14">
        <f t="shared" si="2"/>
        <v>7533</v>
      </c>
      <c r="M24" s="14">
        <f t="shared" si="2"/>
        <v>3305</v>
      </c>
      <c r="N24" s="14">
        <f t="shared" si="2"/>
        <v>132774</v>
      </c>
      <c r="O24" s="14">
        <f t="shared" si="2"/>
        <v>40031</v>
      </c>
      <c r="P24" s="14">
        <f t="shared" si="2"/>
        <v>92743</v>
      </c>
      <c r="Q24" s="14"/>
      <c r="R24" s="14"/>
    </row>
    <row r="25" spans="1:18" s="5" customFormat="1" ht="7.5" customHeight="1">
      <c r="A25" s="2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6" customFormat="1" ht="14.25" customHeight="1">
      <c r="A26" s="32" t="s">
        <v>38</v>
      </c>
      <c r="B26" s="14">
        <f>SUM(B27:B27)</f>
        <v>4180</v>
      </c>
      <c r="C26" s="14">
        <f>SUM(C27:C27)</f>
        <v>2001</v>
      </c>
      <c r="D26" s="14">
        <f>SUM(D27:D27)</f>
        <v>2179</v>
      </c>
      <c r="E26" s="14">
        <f>H26+K26</f>
        <v>2497</v>
      </c>
      <c r="F26" s="14">
        <f>I26+L26</f>
        <v>1431</v>
      </c>
      <c r="G26" s="14">
        <f>J26+M26</f>
        <v>1066</v>
      </c>
      <c r="H26" s="14">
        <f aca="true" t="shared" si="3" ref="H26:P26">SUM(H27:H27)</f>
        <v>2417</v>
      </c>
      <c r="I26" s="14">
        <f t="shared" si="3"/>
        <v>1378</v>
      </c>
      <c r="J26" s="14">
        <f t="shared" si="3"/>
        <v>1039</v>
      </c>
      <c r="K26" s="14">
        <f t="shared" si="3"/>
        <v>80</v>
      </c>
      <c r="L26" s="14">
        <f t="shared" si="3"/>
        <v>53</v>
      </c>
      <c r="M26" s="14">
        <f t="shared" si="3"/>
        <v>27</v>
      </c>
      <c r="N26" s="14">
        <f t="shared" si="3"/>
        <v>1681</v>
      </c>
      <c r="O26" s="14">
        <f t="shared" si="3"/>
        <v>569</v>
      </c>
      <c r="P26" s="14">
        <f t="shared" si="3"/>
        <v>1112</v>
      </c>
      <c r="Q26" s="14"/>
      <c r="R26" s="14"/>
    </row>
    <row r="27" spans="1:60" s="5" customFormat="1" ht="14.25" customHeight="1">
      <c r="A27" s="6" t="s">
        <v>37</v>
      </c>
      <c r="B27" s="19">
        <v>4180</v>
      </c>
      <c r="C27" s="19">
        <v>2001</v>
      </c>
      <c r="D27" s="19">
        <v>2179</v>
      </c>
      <c r="E27" s="19">
        <v>2497</v>
      </c>
      <c r="F27" s="19">
        <v>1431</v>
      </c>
      <c r="G27" s="19">
        <v>1066</v>
      </c>
      <c r="H27" s="19">
        <v>2417</v>
      </c>
      <c r="I27" s="19">
        <v>1378</v>
      </c>
      <c r="J27" s="19">
        <v>1039</v>
      </c>
      <c r="K27" s="19">
        <v>80</v>
      </c>
      <c r="L27" s="19">
        <v>53</v>
      </c>
      <c r="M27" s="19">
        <v>27</v>
      </c>
      <c r="N27" s="19">
        <v>1681</v>
      </c>
      <c r="O27" s="19">
        <v>569</v>
      </c>
      <c r="P27" s="19">
        <v>1112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18" s="16" customFormat="1" ht="14.25" customHeight="1">
      <c r="A28" s="32" t="s">
        <v>20</v>
      </c>
      <c r="B28" s="14">
        <f>SUM(B29:B32)</f>
        <v>69224</v>
      </c>
      <c r="C28" s="14">
        <f>SUM(C29:C32)</f>
        <v>32418</v>
      </c>
      <c r="D28" s="14">
        <f>SUM(D29:D32)</f>
        <v>36806</v>
      </c>
      <c r="E28" s="14">
        <f>H28+K28</f>
        <v>37693</v>
      </c>
      <c r="F28" s="14">
        <f>I28+L28</f>
        <v>22734</v>
      </c>
      <c r="G28" s="14">
        <f>J28+M28</f>
        <v>14959</v>
      </c>
      <c r="H28" s="14">
        <f aca="true" t="shared" si="4" ref="H28:P28">SUM(H29:H32)</f>
        <v>35020</v>
      </c>
      <c r="I28" s="14">
        <f t="shared" si="4"/>
        <v>20917</v>
      </c>
      <c r="J28" s="14">
        <f t="shared" si="4"/>
        <v>14103</v>
      </c>
      <c r="K28" s="14">
        <f t="shared" si="4"/>
        <v>2673</v>
      </c>
      <c r="L28" s="14">
        <f t="shared" si="4"/>
        <v>1817</v>
      </c>
      <c r="M28" s="14">
        <f t="shared" si="4"/>
        <v>856</v>
      </c>
      <c r="N28" s="14">
        <f t="shared" si="4"/>
        <v>31180</v>
      </c>
      <c r="O28" s="14">
        <f t="shared" si="4"/>
        <v>9447</v>
      </c>
      <c r="P28" s="14">
        <f t="shared" si="4"/>
        <v>21733</v>
      </c>
      <c r="Q28" s="14"/>
      <c r="R28" s="14"/>
    </row>
    <row r="29" spans="1:18" s="5" customFormat="1" ht="14.25" customHeight="1">
      <c r="A29" s="6" t="s">
        <v>68</v>
      </c>
      <c r="B29" s="19">
        <v>17878</v>
      </c>
      <c r="C29" s="19">
        <v>8354</v>
      </c>
      <c r="D29" s="19">
        <v>9524</v>
      </c>
      <c r="E29" s="19">
        <v>9574</v>
      </c>
      <c r="F29" s="19">
        <v>5752</v>
      </c>
      <c r="G29" s="19">
        <v>3822</v>
      </c>
      <c r="H29" s="19">
        <v>8918</v>
      </c>
      <c r="I29" s="19">
        <v>5297</v>
      </c>
      <c r="J29" s="19">
        <v>3621</v>
      </c>
      <c r="K29" s="19">
        <v>656</v>
      </c>
      <c r="L29" s="19">
        <v>455</v>
      </c>
      <c r="M29" s="19">
        <v>201</v>
      </c>
      <c r="N29" s="19">
        <v>8253</v>
      </c>
      <c r="O29" s="19">
        <v>2577</v>
      </c>
      <c r="P29" s="19">
        <v>5676</v>
      </c>
      <c r="Q29" s="19"/>
      <c r="R29" s="19"/>
    </row>
    <row r="30" spans="1:18" s="5" customFormat="1" ht="14.25" customHeight="1">
      <c r="A30" s="6" t="s">
        <v>39</v>
      </c>
      <c r="B30" s="19">
        <v>20087</v>
      </c>
      <c r="C30" s="19">
        <v>9357</v>
      </c>
      <c r="D30" s="19">
        <v>10730</v>
      </c>
      <c r="E30" s="19">
        <v>10553</v>
      </c>
      <c r="F30" s="19">
        <v>6336</v>
      </c>
      <c r="G30" s="19">
        <v>4217</v>
      </c>
      <c r="H30" s="19">
        <v>9818</v>
      </c>
      <c r="I30" s="19">
        <v>5844</v>
      </c>
      <c r="J30" s="19">
        <v>3974</v>
      </c>
      <c r="K30" s="19">
        <v>735</v>
      </c>
      <c r="L30" s="19">
        <v>492</v>
      </c>
      <c r="M30" s="19">
        <v>243</v>
      </c>
      <c r="N30" s="19">
        <v>9517</v>
      </c>
      <c r="O30" s="19">
        <v>3010</v>
      </c>
      <c r="P30" s="19">
        <v>6507</v>
      </c>
      <c r="Q30" s="19"/>
      <c r="R30" s="19"/>
    </row>
    <row r="31" spans="1:18" s="5" customFormat="1" ht="14.25" customHeight="1">
      <c r="A31" s="6" t="s">
        <v>40</v>
      </c>
      <c r="B31" s="19">
        <v>23976</v>
      </c>
      <c r="C31" s="19">
        <v>11235</v>
      </c>
      <c r="D31" s="19">
        <v>12741</v>
      </c>
      <c r="E31" s="19">
        <v>13533</v>
      </c>
      <c r="F31" s="19">
        <v>8127</v>
      </c>
      <c r="G31" s="19">
        <v>5406</v>
      </c>
      <c r="H31" s="19">
        <v>12748</v>
      </c>
      <c r="I31" s="19">
        <v>7605</v>
      </c>
      <c r="J31" s="19">
        <v>5143</v>
      </c>
      <c r="K31" s="19">
        <v>785</v>
      </c>
      <c r="L31" s="19">
        <v>522</v>
      </c>
      <c r="M31" s="19">
        <v>263</v>
      </c>
      <c r="N31" s="19">
        <v>10180</v>
      </c>
      <c r="O31" s="19">
        <v>2919</v>
      </c>
      <c r="P31" s="19">
        <v>7261</v>
      </c>
      <c r="Q31" s="19"/>
      <c r="R31" s="19"/>
    </row>
    <row r="32" spans="1:18" s="5" customFormat="1" ht="14.25" customHeight="1">
      <c r="A32" s="6" t="s">
        <v>41</v>
      </c>
      <c r="B32" s="19">
        <v>7283</v>
      </c>
      <c r="C32" s="19">
        <v>3472</v>
      </c>
      <c r="D32" s="19">
        <v>3811</v>
      </c>
      <c r="E32" s="19">
        <v>4033</v>
      </c>
      <c r="F32" s="19">
        <v>2519</v>
      </c>
      <c r="G32" s="19">
        <v>1514</v>
      </c>
      <c r="H32" s="19">
        <v>3536</v>
      </c>
      <c r="I32" s="19">
        <v>2171</v>
      </c>
      <c r="J32" s="19">
        <v>1365</v>
      </c>
      <c r="K32" s="19">
        <v>497</v>
      </c>
      <c r="L32" s="19">
        <v>348</v>
      </c>
      <c r="M32" s="19">
        <v>149</v>
      </c>
      <c r="N32" s="19">
        <v>3230</v>
      </c>
      <c r="O32" s="19">
        <v>941</v>
      </c>
      <c r="P32" s="19">
        <v>2289</v>
      </c>
      <c r="Q32" s="19"/>
      <c r="R32" s="19"/>
    </row>
    <row r="33" spans="1:18" s="16" customFormat="1" ht="14.25" customHeight="1">
      <c r="A33" s="32" t="s">
        <v>21</v>
      </c>
      <c r="B33" s="14">
        <f>SUM(B34:B36)</f>
        <v>43077</v>
      </c>
      <c r="C33" s="14">
        <f>SUM(C34:C36)</f>
        <v>20438</v>
      </c>
      <c r="D33" s="14">
        <f>SUM(D34:D36)</f>
        <v>22639</v>
      </c>
      <c r="E33" s="14">
        <f>H33+K33</f>
        <v>24391</v>
      </c>
      <c r="F33" s="14">
        <f>I33+L33</f>
        <v>14945</v>
      </c>
      <c r="G33" s="14">
        <f>J33+M33</f>
        <v>9446</v>
      </c>
      <c r="H33" s="14">
        <f aca="true" t="shared" si="5" ref="H33:P33">SUM(H34:H36)</f>
        <v>22538</v>
      </c>
      <c r="I33" s="14">
        <f t="shared" si="5"/>
        <v>13673</v>
      </c>
      <c r="J33" s="14">
        <f t="shared" si="5"/>
        <v>8865</v>
      </c>
      <c r="K33" s="14">
        <f t="shared" si="5"/>
        <v>1853</v>
      </c>
      <c r="L33" s="14">
        <f t="shared" si="5"/>
        <v>1272</v>
      </c>
      <c r="M33" s="14">
        <f t="shared" si="5"/>
        <v>581</v>
      </c>
      <c r="N33" s="14">
        <f t="shared" si="5"/>
        <v>18554</v>
      </c>
      <c r="O33" s="14">
        <f t="shared" si="5"/>
        <v>5397</v>
      </c>
      <c r="P33" s="14">
        <f t="shared" si="5"/>
        <v>13157</v>
      </c>
      <c r="Q33" s="14"/>
      <c r="R33" s="14"/>
    </row>
    <row r="34" spans="1:18" s="5" customFormat="1" ht="14.25" customHeight="1">
      <c r="A34" s="6" t="s">
        <v>42</v>
      </c>
      <c r="B34" s="19">
        <v>7993</v>
      </c>
      <c r="C34" s="19">
        <v>3791</v>
      </c>
      <c r="D34" s="19">
        <v>4202</v>
      </c>
      <c r="E34" s="19">
        <v>4474</v>
      </c>
      <c r="F34" s="19">
        <v>2736</v>
      </c>
      <c r="G34" s="19">
        <v>1738</v>
      </c>
      <c r="H34" s="19">
        <v>4065</v>
      </c>
      <c r="I34" s="19">
        <v>2459</v>
      </c>
      <c r="J34" s="19">
        <v>1606</v>
      </c>
      <c r="K34" s="19">
        <v>409</v>
      </c>
      <c r="L34" s="19">
        <v>277</v>
      </c>
      <c r="M34" s="19">
        <v>132</v>
      </c>
      <c r="N34" s="19">
        <v>3492</v>
      </c>
      <c r="O34" s="19">
        <v>1036</v>
      </c>
      <c r="P34" s="19">
        <v>2456</v>
      </c>
      <c r="Q34" s="19"/>
      <c r="R34" s="19"/>
    </row>
    <row r="35" spans="1:18" s="5" customFormat="1" ht="14.25" customHeight="1">
      <c r="A35" s="6" t="s">
        <v>43</v>
      </c>
      <c r="B35" s="19">
        <v>6802</v>
      </c>
      <c r="C35" s="19">
        <v>3261</v>
      </c>
      <c r="D35" s="19">
        <v>3541</v>
      </c>
      <c r="E35" s="19">
        <v>3875</v>
      </c>
      <c r="F35" s="19">
        <v>2370</v>
      </c>
      <c r="G35" s="19">
        <v>1505</v>
      </c>
      <c r="H35" s="19">
        <v>3479</v>
      </c>
      <c r="I35" s="19">
        <v>2093</v>
      </c>
      <c r="J35" s="19">
        <v>1386</v>
      </c>
      <c r="K35" s="19">
        <v>396</v>
      </c>
      <c r="L35" s="19">
        <v>277</v>
      </c>
      <c r="M35" s="19">
        <v>119</v>
      </c>
      <c r="N35" s="19">
        <v>2923</v>
      </c>
      <c r="O35" s="19">
        <v>890</v>
      </c>
      <c r="P35" s="19">
        <v>2033</v>
      </c>
      <c r="Q35" s="19"/>
      <c r="R35" s="19"/>
    </row>
    <row r="36" spans="1:18" s="5" customFormat="1" ht="14.25" customHeight="1">
      <c r="A36" s="6" t="s">
        <v>44</v>
      </c>
      <c r="B36" s="19">
        <v>28282</v>
      </c>
      <c r="C36" s="19">
        <v>13386</v>
      </c>
      <c r="D36" s="19">
        <v>14896</v>
      </c>
      <c r="E36" s="19">
        <v>16042</v>
      </c>
      <c r="F36" s="19">
        <v>9839</v>
      </c>
      <c r="G36" s="19">
        <v>6203</v>
      </c>
      <c r="H36" s="19">
        <v>14994</v>
      </c>
      <c r="I36" s="19">
        <v>9121</v>
      </c>
      <c r="J36" s="19">
        <v>5873</v>
      </c>
      <c r="K36" s="19">
        <v>1048</v>
      </c>
      <c r="L36" s="19">
        <v>718</v>
      </c>
      <c r="M36" s="19">
        <v>330</v>
      </c>
      <c r="N36" s="19">
        <v>12139</v>
      </c>
      <c r="O36" s="19">
        <v>3471</v>
      </c>
      <c r="P36" s="19">
        <v>8668</v>
      </c>
      <c r="Q36" s="19"/>
      <c r="R36" s="19"/>
    </row>
    <row r="37" spans="1:18" s="16" customFormat="1" ht="14.25" customHeight="1">
      <c r="A37" s="32" t="s">
        <v>22</v>
      </c>
      <c r="B37" s="14">
        <f>SUM(B38:B43)</f>
        <v>37078</v>
      </c>
      <c r="C37" s="14">
        <f>SUM(C38:C43)</f>
        <v>17379</v>
      </c>
      <c r="D37" s="14">
        <f>SUM(D38:D43)</f>
        <v>19699</v>
      </c>
      <c r="E37" s="14">
        <f>H37+K37</f>
        <v>20625</v>
      </c>
      <c r="F37" s="14">
        <f>I37+L37</f>
        <v>12303</v>
      </c>
      <c r="G37" s="14">
        <f>J37+M37</f>
        <v>8322</v>
      </c>
      <c r="H37" s="14">
        <f aca="true" t="shared" si="6" ref="H37:P37">SUM(H38:H43)</f>
        <v>19317</v>
      </c>
      <c r="I37" s="14">
        <f t="shared" si="6"/>
        <v>11351</v>
      </c>
      <c r="J37" s="14">
        <f t="shared" si="6"/>
        <v>7966</v>
      </c>
      <c r="K37" s="14">
        <f t="shared" si="6"/>
        <v>1308</v>
      </c>
      <c r="L37" s="14">
        <f t="shared" si="6"/>
        <v>952</v>
      </c>
      <c r="M37" s="14">
        <f t="shared" si="6"/>
        <v>356</v>
      </c>
      <c r="N37" s="14">
        <f t="shared" si="6"/>
        <v>16370</v>
      </c>
      <c r="O37" s="14">
        <f t="shared" si="6"/>
        <v>5027</v>
      </c>
      <c r="P37" s="14">
        <f t="shared" si="6"/>
        <v>11343</v>
      </c>
      <c r="Q37" s="14"/>
      <c r="R37" s="14"/>
    </row>
    <row r="38" spans="1:18" s="5" customFormat="1" ht="14.25" customHeight="1">
      <c r="A38" s="6" t="s">
        <v>45</v>
      </c>
      <c r="B38" s="19">
        <v>7321</v>
      </c>
      <c r="C38" s="19">
        <v>3452</v>
      </c>
      <c r="D38" s="19">
        <v>3869</v>
      </c>
      <c r="E38" s="19">
        <v>4281</v>
      </c>
      <c r="F38" s="19">
        <v>2594</v>
      </c>
      <c r="G38" s="19">
        <v>1687</v>
      </c>
      <c r="H38" s="19">
        <v>3912</v>
      </c>
      <c r="I38" s="19">
        <v>2320</v>
      </c>
      <c r="J38" s="19">
        <v>1592</v>
      </c>
      <c r="K38" s="19">
        <v>369</v>
      </c>
      <c r="L38" s="19">
        <v>274</v>
      </c>
      <c r="M38" s="19">
        <v>95</v>
      </c>
      <c r="N38" s="19">
        <v>3020</v>
      </c>
      <c r="O38" s="19">
        <v>843</v>
      </c>
      <c r="P38" s="19">
        <v>2177</v>
      </c>
      <c r="Q38" s="19"/>
      <c r="R38" s="19"/>
    </row>
    <row r="39" spans="1:18" s="5" customFormat="1" ht="14.25" customHeight="1">
      <c r="A39" s="6" t="s">
        <v>46</v>
      </c>
      <c r="B39" s="19">
        <v>4083</v>
      </c>
      <c r="C39" s="19">
        <v>1923</v>
      </c>
      <c r="D39" s="19">
        <v>2160</v>
      </c>
      <c r="E39" s="19">
        <v>2275</v>
      </c>
      <c r="F39" s="19">
        <v>1351</v>
      </c>
      <c r="G39" s="19">
        <v>924</v>
      </c>
      <c r="H39" s="19">
        <v>2114</v>
      </c>
      <c r="I39" s="19">
        <v>1220</v>
      </c>
      <c r="J39" s="19">
        <v>894</v>
      </c>
      <c r="K39" s="19">
        <v>161</v>
      </c>
      <c r="L39" s="19">
        <v>131</v>
      </c>
      <c r="M39" s="19">
        <v>30</v>
      </c>
      <c r="N39" s="19">
        <v>1795</v>
      </c>
      <c r="O39" s="19">
        <v>564</v>
      </c>
      <c r="P39" s="19">
        <v>1231</v>
      </c>
      <c r="Q39" s="19"/>
      <c r="R39" s="19"/>
    </row>
    <row r="40" spans="1:18" s="5" customFormat="1" ht="14.25" customHeight="1">
      <c r="A40" s="6" t="s">
        <v>47</v>
      </c>
      <c r="B40" s="19">
        <v>16336</v>
      </c>
      <c r="C40" s="19">
        <v>7702</v>
      </c>
      <c r="D40" s="19">
        <v>8634</v>
      </c>
      <c r="E40" s="19">
        <v>9065</v>
      </c>
      <c r="F40" s="19">
        <v>5406</v>
      </c>
      <c r="G40" s="19">
        <v>3659</v>
      </c>
      <c r="H40" s="19">
        <v>8561</v>
      </c>
      <c r="I40" s="19">
        <v>5055</v>
      </c>
      <c r="J40" s="19">
        <v>3506</v>
      </c>
      <c r="K40" s="19">
        <v>504</v>
      </c>
      <c r="L40" s="19">
        <v>351</v>
      </c>
      <c r="M40" s="19">
        <v>153</v>
      </c>
      <c r="N40" s="19">
        <v>7234</v>
      </c>
      <c r="O40" s="19">
        <v>2273</v>
      </c>
      <c r="P40" s="19">
        <v>4961</v>
      </c>
      <c r="Q40" s="19"/>
      <c r="R40" s="19"/>
    </row>
    <row r="41" spans="1:18" s="5" customFormat="1" ht="14.25" customHeight="1">
      <c r="A41" s="6" t="s">
        <v>48</v>
      </c>
      <c r="B41" s="19">
        <v>5210</v>
      </c>
      <c r="C41" s="19">
        <v>2376</v>
      </c>
      <c r="D41" s="19">
        <v>2834</v>
      </c>
      <c r="E41" s="19">
        <v>2806</v>
      </c>
      <c r="F41" s="19">
        <v>1650</v>
      </c>
      <c r="G41" s="19">
        <v>1156</v>
      </c>
      <c r="H41" s="19">
        <v>2652</v>
      </c>
      <c r="I41" s="19">
        <v>1543</v>
      </c>
      <c r="J41" s="19">
        <v>1109</v>
      </c>
      <c r="K41" s="19">
        <v>154</v>
      </c>
      <c r="L41" s="19">
        <v>107</v>
      </c>
      <c r="M41" s="19">
        <v>47</v>
      </c>
      <c r="N41" s="19">
        <v>2395</v>
      </c>
      <c r="O41" s="19">
        <v>723</v>
      </c>
      <c r="P41" s="19">
        <v>1672</v>
      </c>
      <c r="Q41" s="19"/>
      <c r="R41" s="19"/>
    </row>
    <row r="42" spans="1:18" s="5" customFormat="1" ht="14.25" customHeight="1">
      <c r="A42" s="6" t="s">
        <v>49</v>
      </c>
      <c r="B42" s="19">
        <v>2007</v>
      </c>
      <c r="C42" s="19">
        <v>943</v>
      </c>
      <c r="D42" s="19">
        <v>1064</v>
      </c>
      <c r="E42" s="19">
        <v>1107</v>
      </c>
      <c r="F42" s="19">
        <v>633</v>
      </c>
      <c r="G42" s="19">
        <v>474</v>
      </c>
      <c r="H42" s="19">
        <v>1038</v>
      </c>
      <c r="I42" s="19">
        <v>582</v>
      </c>
      <c r="J42" s="19">
        <v>456</v>
      </c>
      <c r="K42" s="19">
        <v>69</v>
      </c>
      <c r="L42" s="19">
        <v>51</v>
      </c>
      <c r="M42" s="19">
        <v>18</v>
      </c>
      <c r="N42" s="19">
        <v>896</v>
      </c>
      <c r="O42" s="19">
        <v>310</v>
      </c>
      <c r="P42" s="19">
        <v>586</v>
      </c>
      <c r="Q42" s="19"/>
      <c r="R42" s="19"/>
    </row>
    <row r="43" spans="1:18" s="5" customFormat="1" ht="14.25" customHeight="1">
      <c r="A43" s="6" t="s">
        <v>50</v>
      </c>
      <c r="B43" s="19">
        <v>2121</v>
      </c>
      <c r="C43" s="19">
        <v>983</v>
      </c>
      <c r="D43" s="19">
        <v>1138</v>
      </c>
      <c r="E43" s="19">
        <v>1091</v>
      </c>
      <c r="F43" s="19">
        <v>669</v>
      </c>
      <c r="G43" s="19">
        <v>422</v>
      </c>
      <c r="H43" s="19">
        <v>1040</v>
      </c>
      <c r="I43" s="19">
        <v>631</v>
      </c>
      <c r="J43" s="19">
        <v>409</v>
      </c>
      <c r="K43" s="19">
        <v>51</v>
      </c>
      <c r="L43" s="19">
        <v>38</v>
      </c>
      <c r="M43" s="19">
        <v>13</v>
      </c>
      <c r="N43" s="19">
        <v>1030</v>
      </c>
      <c r="O43" s="19">
        <v>314</v>
      </c>
      <c r="P43" s="19">
        <v>716</v>
      </c>
      <c r="Q43" s="19"/>
      <c r="R43" s="19"/>
    </row>
    <row r="44" spans="1:18" s="16" customFormat="1" ht="14.25" customHeight="1">
      <c r="A44" s="32" t="s">
        <v>23</v>
      </c>
      <c r="B44" s="14">
        <f>SUM(B45:B46)</f>
        <v>12747</v>
      </c>
      <c r="C44" s="14">
        <f>SUM(C45:C46)</f>
        <v>5927</v>
      </c>
      <c r="D44" s="14">
        <f>SUM(D45:D46)</f>
        <v>6820</v>
      </c>
      <c r="E44" s="14">
        <f>H44+K44</f>
        <v>6714</v>
      </c>
      <c r="F44" s="14">
        <f>I44+L44</f>
        <v>4093</v>
      </c>
      <c r="G44" s="14">
        <f>J44+M44</f>
        <v>2621</v>
      </c>
      <c r="H44" s="14">
        <f aca="true" t="shared" si="7" ref="H44:P44">SUM(H45:H46)</f>
        <v>6307</v>
      </c>
      <c r="I44" s="14">
        <f t="shared" si="7"/>
        <v>3791</v>
      </c>
      <c r="J44" s="14">
        <f t="shared" si="7"/>
        <v>2516</v>
      </c>
      <c r="K44" s="14">
        <f t="shared" si="7"/>
        <v>407</v>
      </c>
      <c r="L44" s="14">
        <f t="shared" si="7"/>
        <v>302</v>
      </c>
      <c r="M44" s="14">
        <f t="shared" si="7"/>
        <v>105</v>
      </c>
      <c r="N44" s="14">
        <f t="shared" si="7"/>
        <v>6012</v>
      </c>
      <c r="O44" s="14">
        <f t="shared" si="7"/>
        <v>1824</v>
      </c>
      <c r="P44" s="14">
        <f t="shared" si="7"/>
        <v>4188</v>
      </c>
      <c r="Q44" s="14"/>
      <c r="R44" s="14"/>
    </row>
    <row r="45" spans="1:18" s="5" customFormat="1" ht="14.25" customHeight="1">
      <c r="A45" s="6" t="s">
        <v>51</v>
      </c>
      <c r="B45" s="19">
        <v>7063</v>
      </c>
      <c r="C45" s="19">
        <v>3294</v>
      </c>
      <c r="D45" s="19">
        <v>3769</v>
      </c>
      <c r="E45" s="19">
        <v>3640</v>
      </c>
      <c r="F45" s="19">
        <v>2249</v>
      </c>
      <c r="G45" s="19">
        <v>1391</v>
      </c>
      <c r="H45" s="19">
        <v>3401</v>
      </c>
      <c r="I45" s="19">
        <v>2074</v>
      </c>
      <c r="J45" s="19">
        <v>1327</v>
      </c>
      <c r="K45" s="19">
        <v>239</v>
      </c>
      <c r="L45" s="19">
        <v>175</v>
      </c>
      <c r="M45" s="19">
        <v>64</v>
      </c>
      <c r="N45" s="19">
        <v>3410</v>
      </c>
      <c r="O45" s="19">
        <v>1040</v>
      </c>
      <c r="P45" s="19">
        <v>2370</v>
      </c>
      <c r="Q45" s="19"/>
      <c r="R45" s="19"/>
    </row>
    <row r="46" spans="1:18" s="5" customFormat="1" ht="14.25" customHeight="1">
      <c r="A46" s="6" t="s">
        <v>52</v>
      </c>
      <c r="B46" s="19">
        <v>5684</v>
      </c>
      <c r="C46" s="19">
        <v>2633</v>
      </c>
      <c r="D46" s="19">
        <v>3051</v>
      </c>
      <c r="E46" s="19">
        <v>3074</v>
      </c>
      <c r="F46" s="19">
        <v>1844</v>
      </c>
      <c r="G46" s="19">
        <v>1230</v>
      </c>
      <c r="H46" s="19">
        <v>2906</v>
      </c>
      <c r="I46" s="19">
        <v>1717</v>
      </c>
      <c r="J46" s="19">
        <v>1189</v>
      </c>
      <c r="K46" s="19">
        <v>168</v>
      </c>
      <c r="L46" s="19">
        <v>127</v>
      </c>
      <c r="M46" s="19">
        <v>41</v>
      </c>
      <c r="N46" s="19">
        <v>2602</v>
      </c>
      <c r="O46" s="19">
        <v>784</v>
      </c>
      <c r="P46" s="19">
        <v>1818</v>
      </c>
      <c r="Q46" s="19"/>
      <c r="R46" s="19"/>
    </row>
    <row r="47" spans="1:18" s="16" customFormat="1" ht="14.25" customHeight="1">
      <c r="A47" s="32" t="s">
        <v>24</v>
      </c>
      <c r="B47" s="14">
        <f>SUM(B48:B51)</f>
        <v>85151</v>
      </c>
      <c r="C47" s="14">
        <f>SUM(C48:C51)</f>
        <v>39939</v>
      </c>
      <c r="D47" s="14">
        <f>SUM(D48:D51)</f>
        <v>45212</v>
      </c>
      <c r="E47" s="14">
        <f>H47+K47</f>
        <v>47274</v>
      </c>
      <c r="F47" s="14">
        <f>I47+L47</f>
        <v>28591</v>
      </c>
      <c r="G47" s="14">
        <f>J47+M47</f>
        <v>18683</v>
      </c>
      <c r="H47" s="14">
        <f aca="true" t="shared" si="8" ref="H47:P47">SUM(H48:H51)</f>
        <v>44315</v>
      </c>
      <c r="I47" s="14">
        <f t="shared" si="8"/>
        <v>26582</v>
      </c>
      <c r="J47" s="14">
        <f t="shared" si="8"/>
        <v>17733</v>
      </c>
      <c r="K47" s="14">
        <f t="shared" si="8"/>
        <v>2959</v>
      </c>
      <c r="L47" s="14">
        <f t="shared" si="8"/>
        <v>2009</v>
      </c>
      <c r="M47" s="14">
        <f t="shared" si="8"/>
        <v>950</v>
      </c>
      <c r="N47" s="14">
        <f t="shared" si="8"/>
        <v>36855</v>
      </c>
      <c r="O47" s="14">
        <f t="shared" si="8"/>
        <v>10676</v>
      </c>
      <c r="P47" s="14">
        <f t="shared" si="8"/>
        <v>26179</v>
      </c>
      <c r="Q47" s="14"/>
      <c r="R47" s="14"/>
    </row>
    <row r="48" spans="1:18" s="5" customFormat="1" ht="14.25" customHeight="1">
      <c r="A48" s="6" t="s">
        <v>53</v>
      </c>
      <c r="B48" s="19">
        <v>21096</v>
      </c>
      <c r="C48" s="19">
        <v>9775</v>
      </c>
      <c r="D48" s="19">
        <v>11321</v>
      </c>
      <c r="E48" s="19">
        <v>11490</v>
      </c>
      <c r="F48" s="19">
        <v>6879</v>
      </c>
      <c r="G48" s="19">
        <v>4611</v>
      </c>
      <c r="H48" s="19">
        <v>10649</v>
      </c>
      <c r="I48" s="19">
        <v>6317</v>
      </c>
      <c r="J48" s="19">
        <v>4332</v>
      </c>
      <c r="K48" s="19">
        <v>841</v>
      </c>
      <c r="L48" s="19">
        <v>562</v>
      </c>
      <c r="M48" s="19">
        <v>279</v>
      </c>
      <c r="N48" s="19">
        <v>9305</v>
      </c>
      <c r="O48" s="19">
        <v>2695</v>
      </c>
      <c r="P48" s="19">
        <v>6610</v>
      </c>
      <c r="Q48" s="19"/>
      <c r="R48" s="19"/>
    </row>
    <row r="49" spans="1:18" s="5" customFormat="1" ht="14.25" customHeight="1">
      <c r="A49" s="6" t="s">
        <v>54</v>
      </c>
      <c r="B49" s="19">
        <v>19722</v>
      </c>
      <c r="C49" s="19">
        <v>9260</v>
      </c>
      <c r="D49" s="19">
        <v>10462</v>
      </c>
      <c r="E49" s="19">
        <v>10961</v>
      </c>
      <c r="F49" s="19">
        <v>6542</v>
      </c>
      <c r="G49" s="19">
        <v>4419</v>
      </c>
      <c r="H49" s="19">
        <v>10321</v>
      </c>
      <c r="I49" s="19">
        <v>6115</v>
      </c>
      <c r="J49" s="19">
        <v>4206</v>
      </c>
      <c r="K49" s="19">
        <v>640</v>
      </c>
      <c r="L49" s="19">
        <v>427</v>
      </c>
      <c r="M49" s="19">
        <v>213</v>
      </c>
      <c r="N49" s="19">
        <v>8398</v>
      </c>
      <c r="O49" s="19">
        <v>2498</v>
      </c>
      <c r="P49" s="19">
        <v>5900</v>
      </c>
      <c r="Q49" s="19"/>
      <c r="R49" s="19"/>
    </row>
    <row r="50" spans="1:18" s="5" customFormat="1" ht="14.25" customHeight="1">
      <c r="A50" s="6" t="s">
        <v>55</v>
      </c>
      <c r="B50" s="19">
        <v>27216</v>
      </c>
      <c r="C50" s="19">
        <v>12961</v>
      </c>
      <c r="D50" s="19">
        <v>14255</v>
      </c>
      <c r="E50" s="19">
        <v>15812</v>
      </c>
      <c r="F50" s="19">
        <v>9688</v>
      </c>
      <c r="G50" s="19">
        <v>6124</v>
      </c>
      <c r="H50" s="19">
        <v>14998</v>
      </c>
      <c r="I50" s="19">
        <v>9133</v>
      </c>
      <c r="J50" s="19">
        <v>5865</v>
      </c>
      <c r="K50" s="19">
        <v>814</v>
      </c>
      <c r="L50" s="19">
        <v>555</v>
      </c>
      <c r="M50" s="19">
        <v>259</v>
      </c>
      <c r="N50" s="19">
        <v>11094</v>
      </c>
      <c r="O50" s="19">
        <v>3054</v>
      </c>
      <c r="P50" s="19">
        <v>8040</v>
      </c>
      <c r="Q50" s="19"/>
      <c r="R50" s="19"/>
    </row>
    <row r="51" spans="1:18" s="5" customFormat="1" ht="14.25" customHeight="1">
      <c r="A51" s="6" t="s">
        <v>56</v>
      </c>
      <c r="B51" s="19">
        <v>17117</v>
      </c>
      <c r="C51" s="19">
        <v>7943</v>
      </c>
      <c r="D51" s="19">
        <v>9174</v>
      </c>
      <c r="E51" s="19">
        <v>9011</v>
      </c>
      <c r="F51" s="19">
        <v>5482</v>
      </c>
      <c r="G51" s="19">
        <v>3529</v>
      </c>
      <c r="H51" s="19">
        <v>8347</v>
      </c>
      <c r="I51" s="19">
        <v>5017</v>
      </c>
      <c r="J51" s="19">
        <v>3330</v>
      </c>
      <c r="K51" s="19">
        <v>664</v>
      </c>
      <c r="L51" s="19">
        <v>465</v>
      </c>
      <c r="M51" s="19">
        <v>199</v>
      </c>
      <c r="N51" s="19">
        <v>8058</v>
      </c>
      <c r="O51" s="19">
        <v>2429</v>
      </c>
      <c r="P51" s="19">
        <v>5629</v>
      </c>
      <c r="Q51" s="19"/>
      <c r="R51" s="19"/>
    </row>
    <row r="52" spans="1:18" s="16" customFormat="1" ht="14.25" customHeight="1">
      <c r="A52" s="32" t="s">
        <v>25</v>
      </c>
      <c r="B52" s="14">
        <f>SUM(B53:B63)</f>
        <v>46402</v>
      </c>
      <c r="C52" s="14">
        <f>SUM(C53:C63)</f>
        <v>21816</v>
      </c>
      <c r="D52" s="14">
        <f>SUM(D53:D63)</f>
        <v>24586</v>
      </c>
      <c r="E52" s="14">
        <f>H52+K52</f>
        <v>24092</v>
      </c>
      <c r="F52" s="14">
        <f>I52+L52</f>
        <v>14611</v>
      </c>
      <c r="G52" s="14">
        <f>J52+M52</f>
        <v>9481</v>
      </c>
      <c r="H52" s="14">
        <f aca="true" t="shared" si="9" ref="H52:P52">SUM(H53:H63)</f>
        <v>22534</v>
      </c>
      <c r="I52" s="14">
        <f t="shared" si="9"/>
        <v>13483</v>
      </c>
      <c r="J52" s="14">
        <f t="shared" si="9"/>
        <v>9051</v>
      </c>
      <c r="K52" s="14">
        <f t="shared" si="9"/>
        <v>1558</v>
      </c>
      <c r="L52" s="14">
        <f t="shared" si="9"/>
        <v>1128</v>
      </c>
      <c r="M52" s="14">
        <f t="shared" si="9"/>
        <v>430</v>
      </c>
      <c r="N52" s="14">
        <f t="shared" si="9"/>
        <v>22122</v>
      </c>
      <c r="O52" s="14">
        <f t="shared" si="9"/>
        <v>7091</v>
      </c>
      <c r="P52" s="14">
        <f t="shared" si="9"/>
        <v>15031</v>
      </c>
      <c r="Q52" s="14"/>
      <c r="R52" s="14"/>
    </row>
    <row r="53" spans="1:18" s="5" customFormat="1" ht="14.25" customHeight="1">
      <c r="A53" s="6" t="s">
        <v>57</v>
      </c>
      <c r="B53" s="19">
        <v>9062</v>
      </c>
      <c r="C53" s="19">
        <v>4203</v>
      </c>
      <c r="D53" s="19">
        <v>4859</v>
      </c>
      <c r="E53" s="19">
        <v>4656</v>
      </c>
      <c r="F53" s="19">
        <v>2775</v>
      </c>
      <c r="G53" s="19">
        <v>1881</v>
      </c>
      <c r="H53" s="19">
        <v>4382</v>
      </c>
      <c r="I53" s="19">
        <v>2567</v>
      </c>
      <c r="J53" s="19">
        <v>1815</v>
      </c>
      <c r="K53" s="19">
        <v>274</v>
      </c>
      <c r="L53" s="19">
        <v>208</v>
      </c>
      <c r="M53" s="19">
        <v>66</v>
      </c>
      <c r="N53" s="19">
        <v>4390</v>
      </c>
      <c r="O53" s="19">
        <v>1422</v>
      </c>
      <c r="P53" s="19">
        <v>2968</v>
      </c>
      <c r="Q53" s="19"/>
      <c r="R53" s="19"/>
    </row>
    <row r="54" spans="1:18" s="5" customFormat="1" ht="14.25" customHeight="1">
      <c r="A54" s="6" t="s">
        <v>58</v>
      </c>
      <c r="B54" s="19">
        <v>17238</v>
      </c>
      <c r="C54" s="19">
        <v>8034</v>
      </c>
      <c r="D54" s="19">
        <v>9204</v>
      </c>
      <c r="E54" s="19">
        <v>9480</v>
      </c>
      <c r="F54" s="19">
        <v>5633</v>
      </c>
      <c r="G54" s="19">
        <v>3847</v>
      </c>
      <c r="H54" s="19">
        <v>8785</v>
      </c>
      <c r="I54" s="19">
        <v>5162</v>
      </c>
      <c r="J54" s="19">
        <v>3623</v>
      </c>
      <c r="K54" s="19">
        <v>695</v>
      </c>
      <c r="L54" s="19">
        <v>471</v>
      </c>
      <c r="M54" s="19">
        <v>224</v>
      </c>
      <c r="N54" s="19">
        <v>7601</v>
      </c>
      <c r="O54" s="19">
        <v>2299</v>
      </c>
      <c r="P54" s="19">
        <v>5302</v>
      </c>
      <c r="Q54" s="19"/>
      <c r="R54" s="19"/>
    </row>
    <row r="55" spans="1:18" s="5" customFormat="1" ht="14.25" customHeight="1">
      <c r="A55" s="6" t="s">
        <v>59</v>
      </c>
      <c r="B55" s="19">
        <v>6849</v>
      </c>
      <c r="C55" s="19">
        <v>3175</v>
      </c>
      <c r="D55" s="19">
        <v>3674</v>
      </c>
      <c r="E55" s="19">
        <v>3644</v>
      </c>
      <c r="F55" s="19">
        <v>2167</v>
      </c>
      <c r="G55" s="19">
        <v>1477</v>
      </c>
      <c r="H55" s="19">
        <v>3408</v>
      </c>
      <c r="I55" s="19">
        <v>1996</v>
      </c>
      <c r="J55" s="19">
        <v>1412</v>
      </c>
      <c r="K55" s="19">
        <v>236</v>
      </c>
      <c r="L55" s="19">
        <v>171</v>
      </c>
      <c r="M55" s="19">
        <v>65</v>
      </c>
      <c r="N55" s="19">
        <v>3202</v>
      </c>
      <c r="O55" s="19">
        <v>1007</v>
      </c>
      <c r="P55" s="19">
        <v>2195</v>
      </c>
      <c r="Q55" s="19"/>
      <c r="R55" s="19"/>
    </row>
    <row r="56" spans="1:18" s="5" customFormat="1" ht="14.25" customHeight="1">
      <c r="A56" s="6" t="s">
        <v>60</v>
      </c>
      <c r="B56" s="19">
        <v>977</v>
      </c>
      <c r="C56" s="19">
        <v>464</v>
      </c>
      <c r="D56" s="19">
        <v>513</v>
      </c>
      <c r="E56" s="19">
        <v>480</v>
      </c>
      <c r="F56" s="19">
        <v>298</v>
      </c>
      <c r="G56" s="19">
        <v>182</v>
      </c>
      <c r="H56" s="19">
        <v>448</v>
      </c>
      <c r="I56" s="19">
        <v>274</v>
      </c>
      <c r="J56" s="19">
        <v>174</v>
      </c>
      <c r="K56" s="19">
        <v>32</v>
      </c>
      <c r="L56" s="19">
        <v>24</v>
      </c>
      <c r="M56" s="19">
        <v>8</v>
      </c>
      <c r="N56" s="19">
        <v>497</v>
      </c>
      <c r="O56" s="19">
        <v>166</v>
      </c>
      <c r="P56" s="19">
        <v>331</v>
      </c>
      <c r="Q56" s="19"/>
      <c r="R56" s="19"/>
    </row>
    <row r="57" spans="1:18" s="5" customFormat="1" ht="14.25" customHeight="1">
      <c r="A57" s="6" t="s">
        <v>61</v>
      </c>
      <c r="B57" s="19">
        <v>1618</v>
      </c>
      <c r="C57" s="19">
        <v>753</v>
      </c>
      <c r="D57" s="19">
        <v>865</v>
      </c>
      <c r="E57" s="19">
        <v>825</v>
      </c>
      <c r="F57" s="19">
        <v>500</v>
      </c>
      <c r="G57" s="19">
        <v>325</v>
      </c>
      <c r="H57" s="19">
        <v>790</v>
      </c>
      <c r="I57" s="19">
        <v>473</v>
      </c>
      <c r="J57" s="19">
        <v>317</v>
      </c>
      <c r="K57" s="19">
        <v>35</v>
      </c>
      <c r="L57" s="19">
        <v>27</v>
      </c>
      <c r="M57" s="19">
        <v>8</v>
      </c>
      <c r="N57" s="19">
        <v>793</v>
      </c>
      <c r="O57" s="19">
        <v>253</v>
      </c>
      <c r="P57" s="19">
        <v>540</v>
      </c>
      <c r="Q57" s="19"/>
      <c r="R57" s="19"/>
    </row>
    <row r="58" spans="1:18" s="5" customFormat="1" ht="14.25" customHeight="1">
      <c r="A58" s="6" t="s">
        <v>62</v>
      </c>
      <c r="B58" s="19">
        <v>684</v>
      </c>
      <c r="C58" s="19">
        <v>359</v>
      </c>
      <c r="D58" s="19">
        <v>325</v>
      </c>
      <c r="E58" s="19">
        <v>347</v>
      </c>
      <c r="F58" s="19">
        <v>249</v>
      </c>
      <c r="G58" s="19">
        <v>98</v>
      </c>
      <c r="H58" s="19">
        <v>309</v>
      </c>
      <c r="I58" s="19">
        <v>218</v>
      </c>
      <c r="J58" s="19">
        <v>91</v>
      </c>
      <c r="K58" s="19">
        <v>38</v>
      </c>
      <c r="L58" s="19">
        <v>31</v>
      </c>
      <c r="M58" s="19">
        <v>7</v>
      </c>
      <c r="N58" s="19">
        <v>334</v>
      </c>
      <c r="O58" s="19">
        <v>108</v>
      </c>
      <c r="P58" s="19">
        <v>226</v>
      </c>
      <c r="Q58" s="19"/>
      <c r="R58" s="19"/>
    </row>
    <row r="59" spans="1:18" s="5" customFormat="1" ht="14.25" customHeight="1">
      <c r="A59" s="6" t="s">
        <v>63</v>
      </c>
      <c r="B59" s="19">
        <v>3904</v>
      </c>
      <c r="C59" s="19">
        <v>1990</v>
      </c>
      <c r="D59" s="19">
        <v>1914</v>
      </c>
      <c r="E59" s="19">
        <v>1806</v>
      </c>
      <c r="F59" s="19">
        <v>1180</v>
      </c>
      <c r="G59" s="19">
        <v>626</v>
      </c>
      <c r="H59" s="19">
        <v>1731</v>
      </c>
      <c r="I59" s="19">
        <v>1114</v>
      </c>
      <c r="J59" s="19">
        <v>617</v>
      </c>
      <c r="K59" s="19">
        <v>75</v>
      </c>
      <c r="L59" s="19">
        <v>66</v>
      </c>
      <c r="M59" s="19">
        <v>9</v>
      </c>
      <c r="N59" s="19">
        <v>2093</v>
      </c>
      <c r="O59" s="19">
        <v>808</v>
      </c>
      <c r="P59" s="19">
        <v>1285</v>
      </c>
      <c r="Q59" s="19"/>
      <c r="R59" s="19"/>
    </row>
    <row r="60" spans="1:18" s="5" customFormat="1" ht="14.25" customHeight="1">
      <c r="A60" s="6" t="s">
        <v>64</v>
      </c>
      <c r="B60" s="19">
        <v>1059</v>
      </c>
      <c r="C60" s="19">
        <v>514</v>
      </c>
      <c r="D60" s="19">
        <v>545</v>
      </c>
      <c r="E60" s="19">
        <v>522</v>
      </c>
      <c r="F60" s="19">
        <v>327</v>
      </c>
      <c r="G60" s="19">
        <v>195</v>
      </c>
      <c r="H60" s="19">
        <v>514</v>
      </c>
      <c r="I60" s="19">
        <v>319</v>
      </c>
      <c r="J60" s="19">
        <v>195</v>
      </c>
      <c r="K60" s="19">
        <v>8</v>
      </c>
      <c r="L60" s="19">
        <v>8</v>
      </c>
      <c r="M60" s="31" t="s">
        <v>35</v>
      </c>
      <c r="N60" s="19">
        <v>536</v>
      </c>
      <c r="O60" s="19">
        <v>187</v>
      </c>
      <c r="P60" s="19">
        <v>349</v>
      </c>
      <c r="Q60" s="19"/>
      <c r="R60" s="19"/>
    </row>
    <row r="61" spans="1:18" s="5" customFormat="1" ht="14.25" customHeight="1">
      <c r="A61" s="6" t="s">
        <v>65</v>
      </c>
      <c r="B61" s="19">
        <v>725</v>
      </c>
      <c r="C61" s="19">
        <v>343</v>
      </c>
      <c r="D61" s="19">
        <v>382</v>
      </c>
      <c r="E61" s="19">
        <v>394</v>
      </c>
      <c r="F61" s="19">
        <v>237</v>
      </c>
      <c r="G61" s="19">
        <v>157</v>
      </c>
      <c r="H61" s="19">
        <v>361</v>
      </c>
      <c r="I61" s="19">
        <v>213</v>
      </c>
      <c r="J61" s="19">
        <v>148</v>
      </c>
      <c r="K61" s="19">
        <v>33</v>
      </c>
      <c r="L61" s="19">
        <v>24</v>
      </c>
      <c r="M61" s="19">
        <v>9</v>
      </c>
      <c r="N61" s="19">
        <v>331</v>
      </c>
      <c r="O61" s="19">
        <v>106</v>
      </c>
      <c r="P61" s="19">
        <v>225</v>
      </c>
      <c r="Q61" s="19"/>
      <c r="R61" s="19"/>
    </row>
    <row r="62" spans="1:18" s="5" customFormat="1" ht="14.25" customHeight="1">
      <c r="A62" s="6" t="s">
        <v>66</v>
      </c>
      <c r="B62" s="19">
        <v>1901</v>
      </c>
      <c r="C62" s="19">
        <v>873</v>
      </c>
      <c r="D62" s="19">
        <v>1028</v>
      </c>
      <c r="E62" s="19">
        <v>811</v>
      </c>
      <c r="F62" s="19">
        <v>524</v>
      </c>
      <c r="G62" s="19">
        <v>287</v>
      </c>
      <c r="H62" s="19">
        <v>746</v>
      </c>
      <c r="I62" s="19">
        <v>477</v>
      </c>
      <c r="J62" s="19">
        <v>269</v>
      </c>
      <c r="K62" s="19">
        <v>65</v>
      </c>
      <c r="L62" s="19">
        <v>47</v>
      </c>
      <c r="M62" s="19">
        <v>18</v>
      </c>
      <c r="N62" s="19">
        <v>1088</v>
      </c>
      <c r="O62" s="19">
        <v>349</v>
      </c>
      <c r="P62" s="19">
        <v>739</v>
      </c>
      <c r="Q62" s="19"/>
      <c r="R62" s="19"/>
    </row>
    <row r="63" spans="1:18" s="5" customFormat="1" ht="14.25" customHeight="1" thickBot="1">
      <c r="A63" s="30" t="s">
        <v>67</v>
      </c>
      <c r="B63" s="29">
        <v>2385</v>
      </c>
      <c r="C63" s="29">
        <v>1108</v>
      </c>
      <c r="D63" s="29">
        <v>1277</v>
      </c>
      <c r="E63" s="29">
        <v>1127</v>
      </c>
      <c r="F63" s="29">
        <v>721</v>
      </c>
      <c r="G63" s="29">
        <v>406</v>
      </c>
      <c r="H63" s="29">
        <v>1060</v>
      </c>
      <c r="I63" s="29">
        <v>670</v>
      </c>
      <c r="J63" s="29">
        <v>390</v>
      </c>
      <c r="K63" s="29">
        <v>67</v>
      </c>
      <c r="L63" s="29">
        <v>51</v>
      </c>
      <c r="M63" s="29">
        <v>16</v>
      </c>
      <c r="N63" s="29">
        <v>1257</v>
      </c>
      <c r="O63" s="29">
        <v>386</v>
      </c>
      <c r="P63" s="29">
        <v>871</v>
      </c>
      <c r="Q63" s="19"/>
      <c r="R63" s="19"/>
    </row>
    <row r="64" spans="1:18" s="5" customFormat="1" ht="14.25" customHeight="1">
      <c r="A64" s="41" t="s">
        <v>36</v>
      </c>
      <c r="B64" s="41"/>
      <c r="C64" s="41"/>
      <c r="D64" s="41"/>
      <c r="E64" s="41"/>
      <c r="F64" s="41"/>
      <c r="G64" s="41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5" customFormat="1" ht="13.5" customHeight="1">
      <c r="A65" s="41" t="s">
        <v>29</v>
      </c>
      <c r="B65" s="41"/>
      <c r="C65" s="41"/>
      <c r="D65" s="41"/>
      <c r="E65" s="41"/>
      <c r="F65" s="41"/>
      <c r="G65" s="41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ht="13.5">
      <c r="B70" s="21" t="s">
        <v>69</v>
      </c>
    </row>
    <row r="86" ht="13.5">
      <c r="C86" s="3"/>
    </row>
  </sheetData>
  <mergeCells count="10">
    <mergeCell ref="N3:P4"/>
    <mergeCell ref="E4:G4"/>
    <mergeCell ref="H4:J4"/>
    <mergeCell ref="K4:M4"/>
    <mergeCell ref="E3:M3"/>
    <mergeCell ref="C1:L1"/>
    <mergeCell ref="B3:D4"/>
    <mergeCell ref="A3:A5"/>
    <mergeCell ref="A65:G65"/>
    <mergeCell ref="A64:G64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2008-11-20T02:45:08Z</cp:lastPrinted>
  <dcterms:created xsi:type="dcterms:W3CDTF">2003-02-10T09:32:16Z</dcterms:created>
  <dcterms:modified xsi:type="dcterms:W3CDTF">2008-11-20T02:48:12Z</dcterms:modified>
  <cp:category/>
  <cp:version/>
  <cp:contentType/>
  <cp:contentStatus/>
</cp:coreProperties>
</file>