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" sheetId="1" r:id="rId1"/>
  </sheets>
  <definedNames>
    <definedName name="_６２">#REF!</definedName>
    <definedName name="_xlnm.Print_Area" localSheetId="0">'1'!$A$1:$P$61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<sst xmlns="http://schemas.openxmlformats.org/spreadsheetml/2006/main" count="97" uniqueCount="79">
  <si>
    <t>従　　業　　者　　数　　（人）</t>
  </si>
  <si>
    <t>総　数</t>
  </si>
  <si>
    <t>５～９人</t>
  </si>
  <si>
    <t>10～19人</t>
  </si>
  <si>
    <t>20～29人</t>
  </si>
  <si>
    <t>30～49人</t>
  </si>
  <si>
    <t>50～99人</t>
  </si>
  <si>
    <t>100人以上</t>
  </si>
  <si>
    <t>（万円）</t>
  </si>
  <si>
    <t>（㎡）</t>
  </si>
  <si>
    <t>卸売業</t>
  </si>
  <si>
    <t>各種商品卸売業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</si>
  <si>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</si>
  <si>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</si>
  <si>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</si>
  <si>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</si>
  <si>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</si>
  <si>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</si>
  <si>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</si>
  <si>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</si>
  <si>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</si>
  <si>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</si>
  <si>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</si>
  <si>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</si>
  <si>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</si>
  <si>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</si>
  <si>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小売業</t>
  </si>
  <si>
    <t>呉服・服地・寝具小売業</t>
  </si>
  <si>
    <t>男子服小売業</t>
  </si>
  <si>
    <t>婦人・子供服小売業</t>
  </si>
  <si>
    <t>靴・履物小売業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</si>
  <si>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</si>
  <si>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</si>
  <si>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</si>
  <si>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</si>
  <si>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</si>
  <si>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</si>
  <si>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</si>
  <si>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</si>
  <si>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</si>
  <si>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</si>
  <si>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</si>
  <si>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</si>
  <si>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</si>
  <si>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</si>
  <si>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</si>
  <si>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</si>
  <si>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写真機・写真材料小売業</t>
  </si>
  <si>
    <t>時計・眼鏡・光学機械小売業</t>
  </si>
  <si>
    <t>他に分類されない小売業</t>
  </si>
  <si>
    <t>資料：県統計課「商業統計調査結果報告書」</t>
  </si>
  <si>
    <t>商 品 手 持 額</t>
  </si>
  <si>
    <t>売 場 面 積</t>
  </si>
  <si>
    <t>従　　業　　者　　規　　模　　別</t>
  </si>
  <si>
    <t>　　第10章　商　　　　　業</t>
  </si>
  <si>
    <t>その他の収入額</t>
  </si>
  <si>
    <t>機械器具小売業</t>
  </si>
  <si>
    <t>百貨店、総合スーパー</t>
  </si>
  <si>
    <t>その他の織物・衣服・身の回り品小売業</t>
  </si>
  <si>
    <t>ｽﾎﾟｰﾂ用品･がん具･娯楽用品･楽器小売業</t>
  </si>
  <si>
    <t>…</t>
  </si>
  <si>
    <t>…</t>
  </si>
  <si>
    <r>
      <t>繊維品卸売業</t>
    </r>
    <r>
      <rPr>
        <sz val="8"/>
        <rFont val="ＭＳ 明朝"/>
        <family val="1"/>
      </rPr>
      <t>(衣服、身の回り品を除く)</t>
    </r>
  </si>
  <si>
    <t>事　　　　　　業　　　　　　所　　　　　　数</t>
  </si>
  <si>
    <t>年間商品販売額</t>
  </si>
  <si>
    <r>
      <t>その他の各種商品小売業</t>
    </r>
    <r>
      <rPr>
        <sz val="8"/>
        <rFont val="ＭＳ 明朝"/>
        <family val="1"/>
      </rPr>
      <t>(従業者50人未満)</t>
    </r>
  </si>
  <si>
    <t>男</t>
  </si>
  <si>
    <t>女</t>
  </si>
  <si>
    <t>総　数</t>
  </si>
  <si>
    <t>年   次   及   び
産 業 分 類 別</t>
  </si>
  <si>
    <t>　平 成 ６ 年 ７ 月 １ 日 現 在　</t>
  </si>
  <si>
    <t>　　　　９ 年 ６ 月 １ 日</t>
  </si>
  <si>
    <t>　　　　14 年 ６ 月 １ 日</t>
  </si>
  <si>
    <t>　　　　16 年 ６ 月 １ 日</t>
  </si>
  <si>
    <t>　　　　19 年 ６ 月 １ 日</t>
  </si>
  <si>
    <t>…</t>
  </si>
  <si>
    <t>１． 卸売・小売業の産業分類別事業所数（従業者規模別）、</t>
  </si>
  <si>
    <t>４人以下</t>
  </si>
  <si>
    <t xml:space="preserve"> 従業者数（男女別）、年間商品販売額、商品手持額及び売場面積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</si>
</sst>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1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6"/>
      <name val="ＭＳ 明朝"/>
      <family val="1"/>
    </font>
    <font>
      <sz val="6"/>
      <name val="ＭＳ Ｐ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2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distributed" vertical="center"/>
    </xf>
    <xf numFmtId="177" fontId="13" fillId="0" borderId="0" xfId="17" applyNumberFormat="1" applyFont="1" applyBorder="1" applyAlignment="1">
      <alignment vertical="center"/>
    </xf>
    <xf numFmtId="0" fontId="12" fillId="0" borderId="0" xfId="0" applyFont="1" applyAlignment="1">
      <alignment horizontal="distributed" vertical="center"/>
    </xf>
    <xf numFmtId="177" fontId="13" fillId="0" borderId="0" xfId="0" applyNumberFormat="1" applyFont="1" applyAlignment="1">
      <alignment vertical="center"/>
    </xf>
    <xf numFmtId="177" fontId="12" fillId="0" borderId="0" xfId="17" applyNumberFormat="1" applyFont="1" applyAlignment="1">
      <alignment vertical="center"/>
    </xf>
    <xf numFmtId="0" fontId="12" fillId="0" borderId="3" xfId="0" applyFont="1" applyBorder="1" applyAlignment="1">
      <alignment vertical="center"/>
    </xf>
    <xf numFmtId="177" fontId="12" fillId="0" borderId="3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12" fillId="0" borderId="4" xfId="0" applyNumberFormat="1" applyFont="1" applyFill="1" applyBorder="1" applyAlignment="1">
      <alignment vertical="center"/>
    </xf>
    <xf numFmtId="177" fontId="13" fillId="0" borderId="4" xfId="0" applyNumberFormat="1" applyFont="1" applyFill="1" applyBorder="1" applyAlignment="1">
      <alignment vertical="center"/>
    </xf>
    <xf numFmtId="177" fontId="13" fillId="0" borderId="4" xfId="17" applyNumberFormat="1" applyFont="1" applyFill="1" applyBorder="1" applyAlignment="1">
      <alignment vertical="center"/>
    </xf>
    <xf numFmtId="177" fontId="12" fillId="0" borderId="3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177" fontId="15" fillId="0" borderId="5" xfId="0" applyNumberFormat="1" applyFon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177" fontId="12" fillId="0" borderId="0" xfId="17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77" fontId="12" fillId="0" borderId="10" xfId="0" applyNumberFormat="1" applyFont="1" applyBorder="1" applyAlignment="1">
      <alignment horizontal="center" vertical="center"/>
    </xf>
    <xf numFmtId="177" fontId="12" fillId="0" borderId="11" xfId="0" applyNumberFormat="1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177" fontId="12" fillId="0" borderId="13" xfId="0" applyNumberFormat="1" applyFont="1" applyBorder="1" applyAlignment="1">
      <alignment horizontal="center" vertical="center"/>
    </xf>
    <xf numFmtId="177" fontId="12" fillId="0" borderId="5" xfId="0" applyNumberFormat="1" applyFont="1" applyFill="1" applyBorder="1" applyAlignment="1">
      <alignment horizontal="center" vertical="center"/>
    </xf>
    <xf numFmtId="177" fontId="12" fillId="0" borderId="6" xfId="0" applyNumberFormat="1" applyFont="1" applyBorder="1" applyAlignment="1">
      <alignment horizontal="center" vertical="center"/>
    </xf>
    <xf numFmtId="177" fontId="12" fillId="0" borderId="13" xfId="0" applyNumberFormat="1" applyFont="1" applyBorder="1" applyAlignment="1">
      <alignment horizontal="center" vertical="center" wrapText="1"/>
    </xf>
    <xf numFmtId="177" fontId="12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77" fontId="12" fillId="0" borderId="15" xfId="0" applyNumberFormat="1" applyFont="1" applyBorder="1" applyAlignment="1">
      <alignment horizontal="center" vertical="center" wrapText="1"/>
    </xf>
    <xf numFmtId="177" fontId="12" fillId="0" borderId="16" xfId="0" applyNumberFormat="1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177" fontId="12" fillId="0" borderId="17" xfId="0" applyNumberFormat="1" applyFont="1" applyBorder="1" applyAlignment="1">
      <alignment horizontal="center" vertical="center" wrapText="1"/>
    </xf>
    <xf numFmtId="177" fontId="12" fillId="0" borderId="18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1">
      <selection activeCell="A1" sqref="A1"/>
    </sheetView>
  </sheetViews>
  <sheetFormatPr defaultColWidth="8.796875" defaultRowHeight="15"/>
  <cols>
    <col min="1" max="1" width="29.59765625" style="2" customWidth="1"/>
    <col min="2" max="2" width="6.59765625" style="21" customWidth="1"/>
    <col min="3" max="8" width="6.8984375" style="1" customWidth="1"/>
    <col min="9" max="9" width="7.3984375" style="1" customWidth="1"/>
    <col min="10" max="11" width="11.59765625" style="1" customWidth="1"/>
    <col min="12" max="12" width="11.19921875" style="1" customWidth="1"/>
    <col min="13" max="13" width="13.3984375" style="1" customWidth="1"/>
    <col min="14" max="14" width="12.19921875" style="1" customWidth="1"/>
    <col min="15" max="15" width="12.5" style="1" customWidth="1"/>
    <col min="16" max="16" width="12.19921875" style="1" customWidth="1"/>
    <col min="17" max="16384" width="9" style="2" customWidth="1"/>
  </cols>
  <sheetData>
    <row r="1" ht="27" customHeight="1">
      <c r="A1" s="20" t="s">
        <v>54</v>
      </c>
    </row>
    <row r="2" spans="1:16" s="4" customFormat="1" ht="5.25" customHeight="1">
      <c r="A2" s="2"/>
      <c r="B2" s="2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2.5" customHeight="1">
      <c r="A3" s="49" t="s">
        <v>76</v>
      </c>
      <c r="B3" s="49"/>
      <c r="C3" s="49"/>
      <c r="D3" s="49"/>
      <c r="E3" s="49"/>
      <c r="F3" s="49"/>
      <c r="G3" s="49"/>
      <c r="H3" s="49"/>
      <c r="I3" s="49"/>
      <c r="J3" s="50" t="s">
        <v>78</v>
      </c>
      <c r="K3" s="50"/>
      <c r="L3" s="50"/>
      <c r="M3" s="50"/>
      <c r="N3" s="50"/>
      <c r="O3" s="50"/>
      <c r="P3" s="50"/>
    </row>
    <row r="4" ht="13.5" customHeight="1" thickBot="1"/>
    <row r="5" spans="1:16" s="5" customFormat="1" ht="19.5" customHeight="1">
      <c r="A5" s="38" t="s">
        <v>69</v>
      </c>
      <c r="B5" s="41" t="s">
        <v>63</v>
      </c>
      <c r="C5" s="42"/>
      <c r="D5" s="42"/>
      <c r="E5" s="42"/>
      <c r="F5" s="42"/>
      <c r="G5" s="42"/>
      <c r="H5" s="42"/>
      <c r="I5" s="42"/>
      <c r="J5" s="43" t="s">
        <v>0</v>
      </c>
      <c r="K5" s="44"/>
      <c r="L5" s="44"/>
      <c r="M5" s="47" t="s">
        <v>64</v>
      </c>
      <c r="N5" s="51" t="s">
        <v>55</v>
      </c>
      <c r="O5" s="47" t="s">
        <v>51</v>
      </c>
      <c r="P5" s="53" t="s">
        <v>52</v>
      </c>
    </row>
    <row r="6" spans="1:20" s="5" customFormat="1" ht="21.75" customHeight="1">
      <c r="A6" s="39"/>
      <c r="B6" s="45" t="s">
        <v>1</v>
      </c>
      <c r="C6" s="37" t="s">
        <v>53</v>
      </c>
      <c r="D6" s="37"/>
      <c r="E6" s="37"/>
      <c r="F6" s="37"/>
      <c r="G6" s="37"/>
      <c r="H6" s="37"/>
      <c r="I6" s="46"/>
      <c r="J6" s="55" t="s">
        <v>68</v>
      </c>
      <c r="K6" s="37" t="s">
        <v>66</v>
      </c>
      <c r="L6" s="37" t="s">
        <v>67</v>
      </c>
      <c r="M6" s="48"/>
      <c r="N6" s="52"/>
      <c r="O6" s="48"/>
      <c r="P6" s="54"/>
      <c r="R6" s="36"/>
      <c r="S6" s="36"/>
      <c r="T6" s="36"/>
    </row>
    <row r="7" spans="1:20" s="5" customFormat="1" ht="18" customHeight="1">
      <c r="A7" s="40"/>
      <c r="B7" s="45"/>
      <c r="C7" s="33" t="s">
        <v>77</v>
      </c>
      <c r="D7" s="33" t="s">
        <v>2</v>
      </c>
      <c r="E7" s="33" t="s">
        <v>3</v>
      </c>
      <c r="F7" s="33" t="s">
        <v>4</v>
      </c>
      <c r="G7" s="33" t="s">
        <v>5</v>
      </c>
      <c r="H7" s="33" t="s">
        <v>6</v>
      </c>
      <c r="I7" s="34" t="s">
        <v>7</v>
      </c>
      <c r="J7" s="55"/>
      <c r="K7" s="37"/>
      <c r="L7" s="37"/>
      <c r="M7" s="6" t="s">
        <v>8</v>
      </c>
      <c r="N7" s="6" t="s">
        <v>8</v>
      </c>
      <c r="O7" s="6" t="s">
        <v>8</v>
      </c>
      <c r="P7" s="7" t="s">
        <v>9</v>
      </c>
      <c r="R7" s="36"/>
      <c r="S7" s="36"/>
      <c r="T7" s="36"/>
    </row>
    <row r="8" spans="1:16" s="5" customFormat="1" ht="13.5" customHeight="1">
      <c r="A8" s="8" t="s">
        <v>70</v>
      </c>
      <c r="B8" s="23">
        <v>16719</v>
      </c>
      <c r="C8" s="10">
        <v>12606</v>
      </c>
      <c r="D8" s="10">
        <v>2419</v>
      </c>
      <c r="E8" s="10">
        <v>1024</v>
      </c>
      <c r="F8" s="10">
        <v>313</v>
      </c>
      <c r="G8" s="10">
        <v>215</v>
      </c>
      <c r="H8" s="10">
        <v>102</v>
      </c>
      <c r="I8" s="10">
        <v>40</v>
      </c>
      <c r="J8" s="10">
        <v>87119</v>
      </c>
      <c r="K8" s="10">
        <v>41945</v>
      </c>
      <c r="L8" s="10">
        <v>45174</v>
      </c>
      <c r="M8" s="10">
        <v>228709292</v>
      </c>
      <c r="N8" s="10">
        <v>5563951</v>
      </c>
      <c r="O8" s="10">
        <v>19328239</v>
      </c>
      <c r="P8" s="10">
        <v>1351220</v>
      </c>
    </row>
    <row r="9" spans="1:16" s="5" customFormat="1" ht="13.5" customHeight="1">
      <c r="A9" s="9" t="s">
        <v>71</v>
      </c>
      <c r="B9" s="23">
        <v>15681</v>
      </c>
      <c r="C9" s="10">
        <v>11580</v>
      </c>
      <c r="D9" s="10">
        <v>2333</v>
      </c>
      <c r="E9" s="10">
        <v>1058</v>
      </c>
      <c r="F9" s="10">
        <v>375</v>
      </c>
      <c r="G9" s="10">
        <v>184</v>
      </c>
      <c r="H9" s="10">
        <v>103</v>
      </c>
      <c r="I9" s="10">
        <v>48</v>
      </c>
      <c r="J9" s="10">
        <v>86255</v>
      </c>
      <c r="K9" s="10">
        <v>40516</v>
      </c>
      <c r="L9" s="10">
        <v>45739</v>
      </c>
      <c r="M9" s="10">
        <v>236170773</v>
      </c>
      <c r="N9" s="10">
        <v>6547618</v>
      </c>
      <c r="O9" s="10">
        <v>18992334</v>
      </c>
      <c r="P9" s="10">
        <v>1292696</v>
      </c>
    </row>
    <row r="10" spans="1:16" s="5" customFormat="1" ht="13.5" customHeight="1">
      <c r="A10" s="5" t="s">
        <v>72</v>
      </c>
      <c r="B10" s="23">
        <v>14838</v>
      </c>
      <c r="C10" s="10">
        <v>10221</v>
      </c>
      <c r="D10" s="10">
        <v>2439</v>
      </c>
      <c r="E10" s="10">
        <v>1330</v>
      </c>
      <c r="F10" s="10">
        <v>412</v>
      </c>
      <c r="G10" s="10">
        <v>203</v>
      </c>
      <c r="H10" s="10">
        <v>161</v>
      </c>
      <c r="I10" s="10">
        <v>72</v>
      </c>
      <c r="J10" s="10">
        <v>97972</v>
      </c>
      <c r="K10" s="10">
        <v>45127</v>
      </c>
      <c r="L10" s="10">
        <v>52845</v>
      </c>
      <c r="M10" s="10">
        <v>209670016</v>
      </c>
      <c r="N10" s="10">
        <v>5574705</v>
      </c>
      <c r="O10" s="10">
        <v>16109829</v>
      </c>
      <c r="P10" s="10">
        <v>1381786</v>
      </c>
    </row>
    <row r="11" spans="1:16" s="5" customFormat="1" ht="13.5" customHeight="1">
      <c r="A11" s="5" t="s">
        <v>73</v>
      </c>
      <c r="B11" s="23">
        <v>14507</v>
      </c>
      <c r="C11" s="10">
        <v>9934</v>
      </c>
      <c r="D11" s="10">
        <v>2415</v>
      </c>
      <c r="E11" s="10">
        <v>1333</v>
      </c>
      <c r="F11" s="10">
        <v>387</v>
      </c>
      <c r="G11" s="10">
        <v>226</v>
      </c>
      <c r="H11" s="10">
        <v>148</v>
      </c>
      <c r="I11" s="10">
        <v>64</v>
      </c>
      <c r="J11" s="10">
        <v>97508</v>
      </c>
      <c r="K11" s="10">
        <v>45863</v>
      </c>
      <c r="L11" s="10">
        <v>51645</v>
      </c>
      <c r="M11" s="10">
        <v>214657403</v>
      </c>
      <c r="N11" s="32" t="s">
        <v>75</v>
      </c>
      <c r="O11" s="32" t="s">
        <v>75</v>
      </c>
      <c r="P11" s="10">
        <v>1548724</v>
      </c>
    </row>
    <row r="12" spans="1:21" s="11" customFormat="1" ht="13.5" customHeight="1">
      <c r="A12" s="11" t="s">
        <v>74</v>
      </c>
      <c r="B12" s="24">
        <f aca="true" t="shared" si="0" ref="B12:O12">B14+B32</f>
        <v>13460</v>
      </c>
      <c r="C12" s="27">
        <f t="shared" si="0"/>
        <v>9009</v>
      </c>
      <c r="D12" s="27">
        <f t="shared" si="0"/>
        <v>2324</v>
      </c>
      <c r="E12" s="27">
        <f t="shared" si="0"/>
        <v>1321</v>
      </c>
      <c r="F12" s="27">
        <f t="shared" si="0"/>
        <v>395</v>
      </c>
      <c r="G12" s="27">
        <f t="shared" si="0"/>
        <v>205</v>
      </c>
      <c r="H12" s="27">
        <f t="shared" si="0"/>
        <v>136</v>
      </c>
      <c r="I12" s="27">
        <f t="shared" si="0"/>
        <v>70</v>
      </c>
      <c r="J12" s="27">
        <f t="shared" si="0"/>
        <v>93360</v>
      </c>
      <c r="K12" s="27">
        <f t="shared" si="0"/>
        <v>43172</v>
      </c>
      <c r="L12" s="27">
        <f t="shared" si="0"/>
        <v>50188</v>
      </c>
      <c r="M12" s="27">
        <f t="shared" si="0"/>
        <v>212623385</v>
      </c>
      <c r="N12" s="27">
        <f t="shared" si="0"/>
        <v>4951978</v>
      </c>
      <c r="O12" s="27">
        <f t="shared" si="0"/>
        <v>16134162</v>
      </c>
      <c r="P12" s="27">
        <f>P32</f>
        <v>1585127</v>
      </c>
      <c r="Q12" s="12"/>
      <c r="R12" s="12"/>
      <c r="S12" s="12"/>
      <c r="T12" s="12"/>
      <c r="U12" s="12"/>
    </row>
    <row r="13" spans="2:16" s="5" customFormat="1" ht="13.5" customHeight="1">
      <c r="B13" s="2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11" customFormat="1" ht="13.5" customHeight="1">
      <c r="A14" s="13" t="s">
        <v>10</v>
      </c>
      <c r="B14" s="25">
        <f aca="true" t="shared" si="1" ref="B14:M14">SUM(B15:B30)</f>
        <v>1928</v>
      </c>
      <c r="C14" s="14">
        <f t="shared" si="1"/>
        <v>1028</v>
      </c>
      <c r="D14" s="14">
        <f t="shared" si="1"/>
        <v>477</v>
      </c>
      <c r="E14" s="14">
        <f t="shared" si="1"/>
        <v>268</v>
      </c>
      <c r="F14" s="14">
        <f t="shared" si="1"/>
        <v>76</v>
      </c>
      <c r="G14" s="14">
        <f t="shared" si="1"/>
        <v>48</v>
      </c>
      <c r="H14" s="14">
        <f t="shared" si="1"/>
        <v>24</v>
      </c>
      <c r="I14" s="14">
        <f t="shared" si="1"/>
        <v>7</v>
      </c>
      <c r="J14" s="14">
        <f>SUM(K14:L14)</f>
        <v>15517</v>
      </c>
      <c r="K14" s="14">
        <f>SUM(K15:K30)</f>
        <v>10082</v>
      </c>
      <c r="L14" s="14">
        <f>SUM(L15:L30)</f>
        <v>5435</v>
      </c>
      <c r="M14" s="14">
        <f t="shared" si="1"/>
        <v>87595673</v>
      </c>
      <c r="N14" s="30">
        <f>SUM(N15:N30)</f>
        <v>780356</v>
      </c>
      <c r="O14" s="30">
        <f>SUM(O15:O30)</f>
        <v>4052042</v>
      </c>
      <c r="P14" s="30" t="s">
        <v>61</v>
      </c>
    </row>
    <row r="15" spans="1:16" s="5" customFormat="1" ht="13.5" customHeight="1">
      <c r="A15" s="15" t="s">
        <v>11</v>
      </c>
      <c r="B15" s="23">
        <f aca="true" t="shared" si="2" ref="B15:B30">SUM(C15:I15)</f>
        <v>4</v>
      </c>
      <c r="C15" s="10">
        <v>2</v>
      </c>
      <c r="D15" s="10">
        <v>1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35">
        <f aca="true" t="shared" si="3" ref="J15:J60">SUM(K15:L15)</f>
        <v>20</v>
      </c>
      <c r="K15" s="10">
        <v>15</v>
      </c>
      <c r="L15" s="10">
        <v>5</v>
      </c>
      <c r="M15" s="10">
        <v>118023</v>
      </c>
      <c r="N15" s="31">
        <v>0</v>
      </c>
      <c r="O15" s="31">
        <v>5059</v>
      </c>
      <c r="P15" s="31" t="s">
        <v>60</v>
      </c>
    </row>
    <row r="16" spans="1:16" s="5" customFormat="1" ht="13.5" customHeight="1">
      <c r="A16" s="15" t="s">
        <v>62</v>
      </c>
      <c r="B16" s="23">
        <f t="shared" si="2"/>
        <v>32</v>
      </c>
      <c r="C16" s="10">
        <v>17</v>
      </c>
      <c r="D16" s="10">
        <v>5</v>
      </c>
      <c r="E16" s="10">
        <v>9</v>
      </c>
      <c r="F16" s="10">
        <v>0</v>
      </c>
      <c r="G16" s="10">
        <v>1</v>
      </c>
      <c r="H16" s="10">
        <v>0</v>
      </c>
      <c r="I16" s="10">
        <v>0</v>
      </c>
      <c r="J16" s="35">
        <f t="shared" si="3"/>
        <v>229</v>
      </c>
      <c r="K16" s="10">
        <v>126</v>
      </c>
      <c r="L16" s="10">
        <v>103</v>
      </c>
      <c r="M16" s="10">
        <v>1645780</v>
      </c>
      <c r="N16" s="31">
        <v>2210</v>
      </c>
      <c r="O16" s="31">
        <v>198771</v>
      </c>
      <c r="P16" s="31" t="s">
        <v>60</v>
      </c>
    </row>
    <row r="17" spans="1:16" s="5" customFormat="1" ht="13.5" customHeight="1">
      <c r="A17" s="15" t="s">
        <v>12</v>
      </c>
      <c r="B17" s="23">
        <f t="shared" si="2"/>
        <v>126</v>
      </c>
      <c r="C17" s="10">
        <v>80</v>
      </c>
      <c r="D17" s="10">
        <v>24</v>
      </c>
      <c r="E17" s="10">
        <v>15</v>
      </c>
      <c r="F17" s="10">
        <v>3</v>
      </c>
      <c r="G17" s="10">
        <v>3</v>
      </c>
      <c r="H17" s="10">
        <v>0</v>
      </c>
      <c r="I17" s="10">
        <v>1</v>
      </c>
      <c r="J17" s="35">
        <f t="shared" si="3"/>
        <v>830</v>
      </c>
      <c r="K17" s="10">
        <v>369</v>
      </c>
      <c r="L17" s="10">
        <v>461</v>
      </c>
      <c r="M17" s="10">
        <v>2722726</v>
      </c>
      <c r="N17" s="31">
        <v>18039</v>
      </c>
      <c r="O17" s="31">
        <v>283045</v>
      </c>
      <c r="P17" s="31" t="s">
        <v>60</v>
      </c>
    </row>
    <row r="18" spans="1:16" s="5" customFormat="1" ht="13.5" customHeight="1">
      <c r="A18" s="15" t="s">
        <v>13</v>
      </c>
      <c r="B18" s="23">
        <f t="shared" si="2"/>
        <v>206</v>
      </c>
      <c r="C18" s="10">
        <v>81</v>
      </c>
      <c r="D18" s="10">
        <v>56</v>
      </c>
      <c r="E18" s="10">
        <v>37</v>
      </c>
      <c r="F18" s="10">
        <v>16</v>
      </c>
      <c r="G18" s="10">
        <v>8</v>
      </c>
      <c r="H18" s="10">
        <v>6</v>
      </c>
      <c r="I18" s="10">
        <v>2</v>
      </c>
      <c r="J18" s="35">
        <f t="shared" si="3"/>
        <v>2539</v>
      </c>
      <c r="K18" s="10">
        <v>1640</v>
      </c>
      <c r="L18" s="10">
        <v>899</v>
      </c>
      <c r="M18" s="10">
        <v>13282004</v>
      </c>
      <c r="N18" s="31">
        <v>22570</v>
      </c>
      <c r="O18" s="31">
        <v>214442</v>
      </c>
      <c r="P18" s="31" t="s">
        <v>60</v>
      </c>
    </row>
    <row r="19" spans="1:16" s="5" customFormat="1" ht="13.5" customHeight="1">
      <c r="A19" s="15" t="s">
        <v>14</v>
      </c>
      <c r="B19" s="23">
        <f t="shared" si="2"/>
        <v>257</v>
      </c>
      <c r="C19" s="10">
        <v>133</v>
      </c>
      <c r="D19" s="10">
        <v>59</v>
      </c>
      <c r="E19" s="10">
        <v>34</v>
      </c>
      <c r="F19" s="10">
        <v>20</v>
      </c>
      <c r="G19" s="10">
        <v>4</v>
      </c>
      <c r="H19" s="10">
        <v>5</v>
      </c>
      <c r="I19" s="10">
        <v>2</v>
      </c>
      <c r="J19" s="35">
        <f t="shared" si="3"/>
        <v>2437</v>
      </c>
      <c r="K19" s="10">
        <v>1394</v>
      </c>
      <c r="L19" s="10">
        <v>1043</v>
      </c>
      <c r="M19" s="10">
        <v>12787877</v>
      </c>
      <c r="N19" s="31">
        <v>71343</v>
      </c>
      <c r="O19" s="31">
        <v>414166</v>
      </c>
      <c r="P19" s="31" t="s">
        <v>60</v>
      </c>
    </row>
    <row r="20" spans="1:16" s="5" customFormat="1" ht="13.5" customHeight="1">
      <c r="A20" s="15" t="s">
        <v>15</v>
      </c>
      <c r="B20" s="23">
        <f t="shared" si="2"/>
        <v>287</v>
      </c>
      <c r="C20" s="10">
        <v>170</v>
      </c>
      <c r="D20" s="10">
        <v>74</v>
      </c>
      <c r="E20" s="10">
        <v>27</v>
      </c>
      <c r="F20" s="10">
        <v>5</v>
      </c>
      <c r="G20" s="10">
        <v>7</v>
      </c>
      <c r="H20" s="10">
        <v>4</v>
      </c>
      <c r="I20" s="10">
        <v>0</v>
      </c>
      <c r="J20" s="35">
        <f t="shared" si="3"/>
        <v>1899</v>
      </c>
      <c r="K20" s="10">
        <v>1391</v>
      </c>
      <c r="L20" s="10">
        <v>508</v>
      </c>
      <c r="M20" s="10">
        <v>10062259</v>
      </c>
      <c r="N20" s="31">
        <v>124355</v>
      </c>
      <c r="O20" s="31">
        <v>534384</v>
      </c>
      <c r="P20" s="31" t="s">
        <v>60</v>
      </c>
    </row>
    <row r="21" spans="1:16" s="5" customFormat="1" ht="13.5" customHeight="1">
      <c r="A21" s="15" t="s">
        <v>16</v>
      </c>
      <c r="B21" s="23">
        <f t="shared" si="2"/>
        <v>61</v>
      </c>
      <c r="C21" s="10">
        <v>34</v>
      </c>
      <c r="D21" s="10">
        <v>18</v>
      </c>
      <c r="E21" s="10">
        <v>6</v>
      </c>
      <c r="F21" s="10">
        <v>1</v>
      </c>
      <c r="G21" s="10">
        <v>2</v>
      </c>
      <c r="H21" s="10">
        <v>0</v>
      </c>
      <c r="I21" s="10">
        <v>0</v>
      </c>
      <c r="J21" s="35">
        <f t="shared" si="3"/>
        <v>384</v>
      </c>
      <c r="K21" s="10">
        <v>241</v>
      </c>
      <c r="L21" s="10">
        <v>143</v>
      </c>
      <c r="M21" s="10">
        <v>2475862</v>
      </c>
      <c r="N21" s="31">
        <v>4504</v>
      </c>
      <c r="O21" s="31">
        <v>121754</v>
      </c>
      <c r="P21" s="31" t="s">
        <v>60</v>
      </c>
    </row>
    <row r="22" spans="1:16" s="5" customFormat="1" ht="13.5" customHeight="1">
      <c r="A22" s="15" t="s">
        <v>17</v>
      </c>
      <c r="B22" s="23">
        <f t="shared" si="2"/>
        <v>72</v>
      </c>
      <c r="C22" s="10">
        <v>31</v>
      </c>
      <c r="D22" s="10">
        <v>19</v>
      </c>
      <c r="E22" s="10">
        <v>16</v>
      </c>
      <c r="F22" s="10">
        <v>3</v>
      </c>
      <c r="G22" s="10">
        <v>3</v>
      </c>
      <c r="H22" s="10">
        <v>0</v>
      </c>
      <c r="I22" s="10">
        <v>0</v>
      </c>
      <c r="J22" s="35">
        <f t="shared" si="3"/>
        <v>617</v>
      </c>
      <c r="K22" s="10">
        <v>461</v>
      </c>
      <c r="L22" s="10">
        <v>156</v>
      </c>
      <c r="M22" s="10">
        <v>3516604</v>
      </c>
      <c r="N22" s="31">
        <v>20324</v>
      </c>
      <c r="O22" s="31">
        <v>172826</v>
      </c>
      <c r="P22" s="31" t="s">
        <v>60</v>
      </c>
    </row>
    <row r="23" spans="1:16" s="5" customFormat="1" ht="13.5" customHeight="1">
      <c r="A23" s="15" t="s">
        <v>18</v>
      </c>
      <c r="B23" s="23">
        <f t="shared" si="2"/>
        <v>35</v>
      </c>
      <c r="C23" s="10">
        <v>19</v>
      </c>
      <c r="D23" s="10">
        <v>11</v>
      </c>
      <c r="E23" s="10">
        <v>4</v>
      </c>
      <c r="F23" s="10">
        <v>1</v>
      </c>
      <c r="G23" s="10">
        <v>0</v>
      </c>
      <c r="H23" s="10">
        <v>0</v>
      </c>
      <c r="I23" s="10">
        <v>0</v>
      </c>
      <c r="J23" s="35">
        <f>SUM(K23:L23)</f>
        <v>198</v>
      </c>
      <c r="K23" s="10">
        <v>147</v>
      </c>
      <c r="L23" s="10">
        <v>51</v>
      </c>
      <c r="M23" s="10">
        <v>587289</v>
      </c>
      <c r="N23" s="31">
        <v>917</v>
      </c>
      <c r="O23" s="31">
        <v>8887</v>
      </c>
      <c r="P23" s="31" t="s">
        <v>60</v>
      </c>
    </row>
    <row r="24" spans="1:16" s="5" customFormat="1" ht="13.5" customHeight="1">
      <c r="A24" s="15" t="s">
        <v>19</v>
      </c>
      <c r="B24" s="23">
        <f t="shared" si="2"/>
        <v>112</v>
      </c>
      <c r="C24" s="10">
        <v>57</v>
      </c>
      <c r="D24" s="10">
        <v>30</v>
      </c>
      <c r="E24" s="10">
        <v>17</v>
      </c>
      <c r="F24" s="10">
        <v>3</v>
      </c>
      <c r="G24" s="10">
        <v>4</v>
      </c>
      <c r="H24" s="10">
        <v>1</v>
      </c>
      <c r="I24" s="10">
        <v>0</v>
      </c>
      <c r="J24" s="35">
        <f t="shared" si="3"/>
        <v>893</v>
      </c>
      <c r="K24" s="10">
        <v>638</v>
      </c>
      <c r="L24" s="10">
        <v>255</v>
      </c>
      <c r="M24" s="10">
        <v>3329913</v>
      </c>
      <c r="N24" s="31">
        <v>150259</v>
      </c>
      <c r="O24" s="31">
        <v>273982</v>
      </c>
      <c r="P24" s="31" t="s">
        <v>60</v>
      </c>
    </row>
    <row r="25" spans="1:16" s="5" customFormat="1" ht="13.5" customHeight="1">
      <c r="A25" s="15" t="s">
        <v>20</v>
      </c>
      <c r="B25" s="23">
        <f t="shared" si="2"/>
        <v>116</v>
      </c>
      <c r="C25" s="10">
        <v>44</v>
      </c>
      <c r="D25" s="10">
        <v>46</v>
      </c>
      <c r="E25" s="10">
        <v>20</v>
      </c>
      <c r="F25" s="10">
        <v>1</v>
      </c>
      <c r="G25" s="10">
        <v>4</v>
      </c>
      <c r="H25" s="10">
        <v>1</v>
      </c>
      <c r="I25" s="10">
        <v>0</v>
      </c>
      <c r="J25" s="35">
        <f t="shared" si="3"/>
        <v>946</v>
      </c>
      <c r="K25" s="10">
        <v>752</v>
      </c>
      <c r="L25" s="10">
        <v>194</v>
      </c>
      <c r="M25" s="10">
        <v>7544614</v>
      </c>
      <c r="N25" s="31">
        <v>186936</v>
      </c>
      <c r="O25" s="31">
        <v>377085</v>
      </c>
      <c r="P25" s="31" t="s">
        <v>60</v>
      </c>
    </row>
    <row r="26" spans="1:16" s="5" customFormat="1" ht="13.5" customHeight="1">
      <c r="A26" s="15" t="s">
        <v>21</v>
      </c>
      <c r="B26" s="23">
        <f t="shared" si="2"/>
        <v>67</v>
      </c>
      <c r="C26" s="10">
        <v>23</v>
      </c>
      <c r="D26" s="10">
        <v>20</v>
      </c>
      <c r="E26" s="10">
        <v>20</v>
      </c>
      <c r="F26" s="10">
        <v>3</v>
      </c>
      <c r="G26" s="10">
        <v>1</v>
      </c>
      <c r="H26" s="10">
        <v>0</v>
      </c>
      <c r="I26" s="10">
        <v>0</v>
      </c>
      <c r="J26" s="35">
        <f t="shared" si="3"/>
        <v>541</v>
      </c>
      <c r="K26" s="10">
        <v>415</v>
      </c>
      <c r="L26" s="10">
        <v>126</v>
      </c>
      <c r="M26" s="10">
        <v>5020527</v>
      </c>
      <c r="N26" s="31">
        <v>59456</v>
      </c>
      <c r="O26" s="31">
        <v>135325</v>
      </c>
      <c r="P26" s="31" t="s">
        <v>60</v>
      </c>
    </row>
    <row r="27" spans="1:16" s="5" customFormat="1" ht="13.5" customHeight="1">
      <c r="A27" s="15" t="s">
        <v>22</v>
      </c>
      <c r="B27" s="23">
        <f t="shared" si="2"/>
        <v>47</v>
      </c>
      <c r="C27" s="10">
        <v>25</v>
      </c>
      <c r="D27" s="10">
        <v>11</v>
      </c>
      <c r="E27" s="10">
        <v>8</v>
      </c>
      <c r="F27" s="10">
        <v>2</v>
      </c>
      <c r="G27" s="10">
        <v>1</v>
      </c>
      <c r="H27" s="10">
        <v>0</v>
      </c>
      <c r="I27" s="10">
        <v>0</v>
      </c>
      <c r="J27" s="35">
        <f t="shared" si="3"/>
        <v>338</v>
      </c>
      <c r="K27" s="10">
        <v>245</v>
      </c>
      <c r="L27" s="10">
        <v>93</v>
      </c>
      <c r="M27" s="10">
        <v>1992028</v>
      </c>
      <c r="N27" s="31">
        <v>17337</v>
      </c>
      <c r="O27" s="31">
        <v>84505</v>
      </c>
      <c r="P27" s="31" t="s">
        <v>60</v>
      </c>
    </row>
    <row r="28" spans="1:16" s="5" customFormat="1" ht="13.5" customHeight="1">
      <c r="A28" s="15" t="s">
        <v>23</v>
      </c>
      <c r="B28" s="23">
        <f t="shared" si="2"/>
        <v>134</v>
      </c>
      <c r="C28" s="10">
        <v>86</v>
      </c>
      <c r="D28" s="10">
        <v>27</v>
      </c>
      <c r="E28" s="10">
        <v>13</v>
      </c>
      <c r="F28" s="10">
        <v>4</v>
      </c>
      <c r="G28" s="10">
        <v>2</v>
      </c>
      <c r="H28" s="10">
        <v>1</v>
      </c>
      <c r="I28" s="10">
        <v>1</v>
      </c>
      <c r="J28" s="35">
        <f t="shared" si="3"/>
        <v>925</v>
      </c>
      <c r="K28" s="10">
        <v>567</v>
      </c>
      <c r="L28" s="10">
        <v>358</v>
      </c>
      <c r="M28" s="10">
        <v>3526378</v>
      </c>
      <c r="N28" s="31">
        <v>42556</v>
      </c>
      <c r="O28" s="31">
        <v>462852</v>
      </c>
      <c r="P28" s="31" t="s">
        <v>60</v>
      </c>
    </row>
    <row r="29" spans="1:16" s="5" customFormat="1" ht="13.5" customHeight="1">
      <c r="A29" s="15" t="s">
        <v>24</v>
      </c>
      <c r="B29" s="23">
        <f t="shared" si="2"/>
        <v>154</v>
      </c>
      <c r="C29" s="10">
        <v>87</v>
      </c>
      <c r="D29" s="10">
        <v>33</v>
      </c>
      <c r="E29" s="10">
        <v>18</v>
      </c>
      <c r="F29" s="10">
        <v>6</v>
      </c>
      <c r="G29" s="10">
        <v>6</v>
      </c>
      <c r="H29" s="10">
        <v>3</v>
      </c>
      <c r="I29" s="10">
        <v>1</v>
      </c>
      <c r="J29" s="35">
        <f t="shared" si="3"/>
        <v>1367</v>
      </c>
      <c r="K29" s="10">
        <v>874</v>
      </c>
      <c r="L29" s="10">
        <v>493</v>
      </c>
      <c r="M29" s="10">
        <v>13423112</v>
      </c>
      <c r="N29" s="31">
        <v>43873</v>
      </c>
      <c r="O29" s="31">
        <v>375155</v>
      </c>
      <c r="P29" s="31" t="s">
        <v>60</v>
      </c>
    </row>
    <row r="30" spans="1:16" s="5" customFormat="1" ht="13.5" customHeight="1">
      <c r="A30" s="15" t="s">
        <v>25</v>
      </c>
      <c r="B30" s="23">
        <f t="shared" si="2"/>
        <v>218</v>
      </c>
      <c r="C30" s="10">
        <v>139</v>
      </c>
      <c r="D30" s="10">
        <v>43</v>
      </c>
      <c r="E30" s="10">
        <v>23</v>
      </c>
      <c r="F30" s="10">
        <v>8</v>
      </c>
      <c r="G30" s="10">
        <v>2</v>
      </c>
      <c r="H30" s="10">
        <v>3</v>
      </c>
      <c r="I30" s="10">
        <v>0</v>
      </c>
      <c r="J30" s="35">
        <f t="shared" si="3"/>
        <v>1354</v>
      </c>
      <c r="K30" s="10">
        <v>807</v>
      </c>
      <c r="L30" s="10">
        <v>547</v>
      </c>
      <c r="M30" s="10">
        <v>5560677</v>
      </c>
      <c r="N30" s="31">
        <v>15677</v>
      </c>
      <c r="O30" s="31">
        <v>389804</v>
      </c>
      <c r="P30" s="31" t="s">
        <v>60</v>
      </c>
    </row>
    <row r="31" spans="1:16" s="5" customFormat="1" ht="13.5" customHeight="1">
      <c r="A31" s="15"/>
      <c r="B31" s="23"/>
      <c r="C31" s="10"/>
      <c r="D31" s="10"/>
      <c r="E31" s="10"/>
      <c r="F31" s="10"/>
      <c r="G31" s="10"/>
      <c r="H31" s="10"/>
      <c r="I31" s="10"/>
      <c r="J31" s="14"/>
      <c r="K31" s="10"/>
      <c r="L31" s="10"/>
      <c r="M31" s="10"/>
      <c r="N31" s="10"/>
      <c r="O31" s="10"/>
      <c r="P31" s="10"/>
    </row>
    <row r="32" spans="1:16" s="11" customFormat="1" ht="13.5" customHeight="1">
      <c r="A32" s="13" t="s">
        <v>26</v>
      </c>
      <c r="B32" s="24">
        <f aca="true" t="shared" si="4" ref="B32:I32">SUM(B33:B60)</f>
        <v>11532</v>
      </c>
      <c r="C32" s="16">
        <f t="shared" si="4"/>
        <v>7981</v>
      </c>
      <c r="D32" s="16">
        <f t="shared" si="4"/>
        <v>1847</v>
      </c>
      <c r="E32" s="16">
        <f t="shared" si="4"/>
        <v>1053</v>
      </c>
      <c r="F32" s="16">
        <f t="shared" si="4"/>
        <v>319</v>
      </c>
      <c r="G32" s="16">
        <f t="shared" si="4"/>
        <v>157</v>
      </c>
      <c r="H32" s="16">
        <f t="shared" si="4"/>
        <v>112</v>
      </c>
      <c r="I32" s="16">
        <f t="shared" si="4"/>
        <v>63</v>
      </c>
      <c r="J32" s="14">
        <f t="shared" si="3"/>
        <v>77843</v>
      </c>
      <c r="K32" s="16">
        <f aca="true" t="shared" si="5" ref="K32:P32">SUM(K33:K60)</f>
        <v>33090</v>
      </c>
      <c r="L32" s="16">
        <f t="shared" si="5"/>
        <v>44753</v>
      </c>
      <c r="M32" s="16">
        <f t="shared" si="5"/>
        <v>125027712</v>
      </c>
      <c r="N32" s="30">
        <f t="shared" si="5"/>
        <v>4171622</v>
      </c>
      <c r="O32" s="30">
        <f t="shared" si="5"/>
        <v>12082120</v>
      </c>
      <c r="P32" s="16">
        <f t="shared" si="5"/>
        <v>1585127</v>
      </c>
    </row>
    <row r="33" spans="1:16" s="5" customFormat="1" ht="13.5" customHeight="1">
      <c r="A33" s="15" t="s">
        <v>57</v>
      </c>
      <c r="B33" s="23">
        <f aca="true" t="shared" si="6" ref="B33:B60">SUM(C33:I33)</f>
        <v>25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3</v>
      </c>
      <c r="I33" s="10">
        <v>22</v>
      </c>
      <c r="J33" s="35">
        <f t="shared" si="3"/>
        <v>7345</v>
      </c>
      <c r="K33" s="10">
        <v>1904</v>
      </c>
      <c r="L33" s="10">
        <v>5441</v>
      </c>
      <c r="M33" s="10">
        <v>17067146</v>
      </c>
      <c r="N33" s="31">
        <v>281515</v>
      </c>
      <c r="O33" s="31">
        <v>1490203</v>
      </c>
      <c r="P33" s="10">
        <v>281390</v>
      </c>
    </row>
    <row r="34" spans="1:16" s="5" customFormat="1" ht="13.5" customHeight="1">
      <c r="A34" s="28" t="s">
        <v>65</v>
      </c>
      <c r="B34" s="23">
        <f t="shared" si="6"/>
        <v>33</v>
      </c>
      <c r="C34" s="10">
        <v>20</v>
      </c>
      <c r="D34" s="10">
        <v>11</v>
      </c>
      <c r="E34" s="10">
        <v>2</v>
      </c>
      <c r="F34" s="10">
        <v>0</v>
      </c>
      <c r="G34" s="10">
        <v>0</v>
      </c>
      <c r="H34" s="10">
        <v>0</v>
      </c>
      <c r="I34" s="10">
        <v>0</v>
      </c>
      <c r="J34" s="35">
        <f t="shared" si="3"/>
        <v>155</v>
      </c>
      <c r="K34" s="10">
        <v>61</v>
      </c>
      <c r="L34" s="10">
        <v>94</v>
      </c>
      <c r="M34" s="10">
        <v>200327</v>
      </c>
      <c r="N34" s="31">
        <v>1689</v>
      </c>
      <c r="O34" s="31">
        <v>20228</v>
      </c>
      <c r="P34" s="10">
        <v>4370</v>
      </c>
    </row>
    <row r="35" spans="1:16" s="5" customFormat="1" ht="13.5" customHeight="1">
      <c r="A35" s="15" t="s">
        <v>27</v>
      </c>
      <c r="B35" s="23">
        <f t="shared" si="6"/>
        <v>301</v>
      </c>
      <c r="C35" s="10">
        <v>249</v>
      </c>
      <c r="D35" s="10">
        <v>36</v>
      </c>
      <c r="E35" s="10">
        <v>13</v>
      </c>
      <c r="F35" s="10">
        <v>2</v>
      </c>
      <c r="G35" s="10">
        <v>1</v>
      </c>
      <c r="H35" s="10">
        <v>0</v>
      </c>
      <c r="I35" s="10">
        <v>0</v>
      </c>
      <c r="J35" s="35">
        <f t="shared" si="3"/>
        <v>997</v>
      </c>
      <c r="K35" s="10">
        <v>425</v>
      </c>
      <c r="L35" s="10">
        <v>572</v>
      </c>
      <c r="M35" s="10">
        <v>953519</v>
      </c>
      <c r="N35" s="31">
        <v>12621</v>
      </c>
      <c r="O35" s="31">
        <v>310572</v>
      </c>
      <c r="P35" s="10">
        <v>22619</v>
      </c>
    </row>
    <row r="36" spans="1:16" s="5" customFormat="1" ht="13.5" customHeight="1">
      <c r="A36" s="15" t="s">
        <v>28</v>
      </c>
      <c r="B36" s="23">
        <f t="shared" si="6"/>
        <v>172</v>
      </c>
      <c r="C36" s="10">
        <v>121</v>
      </c>
      <c r="D36" s="10">
        <v>39</v>
      </c>
      <c r="E36" s="10">
        <v>7</v>
      </c>
      <c r="F36" s="10">
        <v>5</v>
      </c>
      <c r="G36" s="10">
        <v>0</v>
      </c>
      <c r="H36" s="10">
        <v>0</v>
      </c>
      <c r="I36" s="10">
        <v>0</v>
      </c>
      <c r="J36" s="35">
        <f t="shared" si="3"/>
        <v>736</v>
      </c>
      <c r="K36" s="10">
        <v>369</v>
      </c>
      <c r="L36" s="10">
        <v>367</v>
      </c>
      <c r="M36" s="17">
        <v>1000769</v>
      </c>
      <c r="N36" s="31">
        <v>3769</v>
      </c>
      <c r="O36" s="31">
        <v>236995</v>
      </c>
      <c r="P36" s="10">
        <v>32608</v>
      </c>
    </row>
    <row r="37" spans="1:16" s="5" customFormat="1" ht="13.5" customHeight="1">
      <c r="A37" s="15" t="s">
        <v>29</v>
      </c>
      <c r="B37" s="23">
        <f t="shared" si="6"/>
        <v>776</v>
      </c>
      <c r="C37" s="17">
        <v>615</v>
      </c>
      <c r="D37" s="17">
        <v>114</v>
      </c>
      <c r="E37" s="17">
        <v>40</v>
      </c>
      <c r="F37" s="17">
        <v>4</v>
      </c>
      <c r="G37" s="17">
        <v>0</v>
      </c>
      <c r="H37" s="17">
        <v>1</v>
      </c>
      <c r="I37" s="17">
        <v>2</v>
      </c>
      <c r="J37" s="35">
        <f t="shared" si="3"/>
        <v>3161</v>
      </c>
      <c r="K37" s="17">
        <v>728</v>
      </c>
      <c r="L37" s="17">
        <v>2433</v>
      </c>
      <c r="M37" s="10">
        <v>5690935</v>
      </c>
      <c r="N37" s="31">
        <v>75659</v>
      </c>
      <c r="O37" s="31">
        <v>755628</v>
      </c>
      <c r="P37" s="17">
        <v>94713</v>
      </c>
    </row>
    <row r="38" spans="1:16" s="5" customFormat="1" ht="13.5" customHeight="1">
      <c r="A38" s="15" t="s">
        <v>30</v>
      </c>
      <c r="B38" s="23">
        <f t="shared" si="6"/>
        <v>121</v>
      </c>
      <c r="C38" s="10">
        <v>96</v>
      </c>
      <c r="D38" s="10">
        <v>20</v>
      </c>
      <c r="E38" s="10">
        <v>5</v>
      </c>
      <c r="F38" s="10">
        <v>0</v>
      </c>
      <c r="G38" s="10">
        <v>0</v>
      </c>
      <c r="H38" s="10">
        <v>0</v>
      </c>
      <c r="I38" s="10">
        <v>0</v>
      </c>
      <c r="J38" s="35">
        <f t="shared" si="3"/>
        <v>383</v>
      </c>
      <c r="K38" s="10">
        <v>156</v>
      </c>
      <c r="L38" s="10">
        <v>227</v>
      </c>
      <c r="M38" s="10">
        <v>461564</v>
      </c>
      <c r="N38" s="31">
        <v>325</v>
      </c>
      <c r="O38" s="31">
        <v>116578</v>
      </c>
      <c r="P38" s="10">
        <v>14313</v>
      </c>
    </row>
    <row r="39" spans="1:16" s="5" customFormat="1" ht="13.5" customHeight="1">
      <c r="A39" s="28" t="s">
        <v>58</v>
      </c>
      <c r="B39" s="23">
        <f t="shared" si="6"/>
        <v>309</v>
      </c>
      <c r="C39" s="10">
        <v>221</v>
      </c>
      <c r="D39" s="10">
        <v>64</v>
      </c>
      <c r="E39" s="10">
        <v>20</v>
      </c>
      <c r="F39" s="10">
        <v>1</v>
      </c>
      <c r="G39" s="10">
        <v>3</v>
      </c>
      <c r="H39" s="10">
        <v>0</v>
      </c>
      <c r="I39" s="10">
        <v>0</v>
      </c>
      <c r="J39" s="35">
        <f t="shared" si="3"/>
        <v>1304</v>
      </c>
      <c r="K39" s="10">
        <v>307</v>
      </c>
      <c r="L39" s="10">
        <v>997</v>
      </c>
      <c r="M39" s="10">
        <v>1185400</v>
      </c>
      <c r="N39" s="31">
        <v>12071</v>
      </c>
      <c r="O39" s="31">
        <v>318847</v>
      </c>
      <c r="P39" s="10">
        <v>34744</v>
      </c>
    </row>
    <row r="40" spans="1:16" s="5" customFormat="1" ht="13.5" customHeight="1">
      <c r="A40" s="15" t="s">
        <v>31</v>
      </c>
      <c r="B40" s="23">
        <f t="shared" si="6"/>
        <v>384</v>
      </c>
      <c r="C40" s="10">
        <v>206</v>
      </c>
      <c r="D40" s="10">
        <v>26</v>
      </c>
      <c r="E40" s="10">
        <v>13</v>
      </c>
      <c r="F40" s="10">
        <v>12</v>
      </c>
      <c r="G40" s="10">
        <v>31</v>
      </c>
      <c r="H40" s="10">
        <v>61</v>
      </c>
      <c r="I40" s="10">
        <v>35</v>
      </c>
      <c r="J40" s="35">
        <f t="shared" si="3"/>
        <v>11824</v>
      </c>
      <c r="K40" s="10">
        <v>3544</v>
      </c>
      <c r="L40" s="10">
        <v>8280</v>
      </c>
      <c r="M40" s="10">
        <v>21050115</v>
      </c>
      <c r="N40" s="31">
        <v>107892</v>
      </c>
      <c r="O40" s="31">
        <v>707869</v>
      </c>
      <c r="P40" s="10">
        <v>221362</v>
      </c>
    </row>
    <row r="41" spans="1:16" s="5" customFormat="1" ht="13.5" customHeight="1">
      <c r="A41" s="15" t="s">
        <v>32</v>
      </c>
      <c r="B41" s="23">
        <f t="shared" si="6"/>
        <v>603</v>
      </c>
      <c r="C41" s="10">
        <v>558</v>
      </c>
      <c r="D41" s="10">
        <v>30</v>
      </c>
      <c r="E41" s="10">
        <v>10</v>
      </c>
      <c r="F41" s="10">
        <v>4</v>
      </c>
      <c r="G41" s="10">
        <v>1</v>
      </c>
      <c r="H41" s="10">
        <v>0</v>
      </c>
      <c r="I41" s="10">
        <v>0</v>
      </c>
      <c r="J41" s="35">
        <f t="shared" si="3"/>
        <v>1588</v>
      </c>
      <c r="K41" s="10">
        <v>827</v>
      </c>
      <c r="L41" s="10">
        <v>761</v>
      </c>
      <c r="M41" s="10">
        <v>2590578</v>
      </c>
      <c r="N41" s="31">
        <v>26224</v>
      </c>
      <c r="O41" s="31">
        <v>194209</v>
      </c>
      <c r="P41" s="10">
        <v>30986</v>
      </c>
    </row>
    <row r="42" spans="1:16" s="5" customFormat="1" ht="13.5" customHeight="1">
      <c r="A42" s="15" t="s">
        <v>33</v>
      </c>
      <c r="B42" s="23">
        <f t="shared" si="6"/>
        <v>139</v>
      </c>
      <c r="C42" s="10">
        <v>99</v>
      </c>
      <c r="D42" s="10">
        <v>34</v>
      </c>
      <c r="E42" s="10">
        <v>4</v>
      </c>
      <c r="F42" s="10">
        <v>1</v>
      </c>
      <c r="G42" s="10">
        <v>1</v>
      </c>
      <c r="H42" s="10">
        <v>0</v>
      </c>
      <c r="I42" s="10">
        <v>0</v>
      </c>
      <c r="J42" s="35">
        <f t="shared" si="3"/>
        <v>552</v>
      </c>
      <c r="K42" s="10">
        <v>301</v>
      </c>
      <c r="L42" s="10">
        <v>251</v>
      </c>
      <c r="M42" s="10">
        <v>618616</v>
      </c>
      <c r="N42" s="31">
        <v>1630</v>
      </c>
      <c r="O42" s="31">
        <v>12202</v>
      </c>
      <c r="P42" s="10">
        <v>6336</v>
      </c>
    </row>
    <row r="43" spans="1:16" s="5" customFormat="1" ht="13.5" customHeight="1">
      <c r="A43" s="15" t="s">
        <v>34</v>
      </c>
      <c r="B43" s="23">
        <f t="shared" si="6"/>
        <v>129</v>
      </c>
      <c r="C43" s="10">
        <v>115</v>
      </c>
      <c r="D43" s="10">
        <v>11</v>
      </c>
      <c r="E43" s="10">
        <v>2</v>
      </c>
      <c r="F43" s="10">
        <v>0</v>
      </c>
      <c r="G43" s="10">
        <v>0</v>
      </c>
      <c r="H43" s="10">
        <v>1</v>
      </c>
      <c r="I43" s="10">
        <v>0</v>
      </c>
      <c r="J43" s="35">
        <f t="shared" si="3"/>
        <v>409</v>
      </c>
      <c r="K43" s="10">
        <v>219</v>
      </c>
      <c r="L43" s="10">
        <v>190</v>
      </c>
      <c r="M43" s="10">
        <v>407690</v>
      </c>
      <c r="N43" s="31">
        <v>1048</v>
      </c>
      <c r="O43" s="31">
        <v>4660</v>
      </c>
      <c r="P43" s="10">
        <v>5206</v>
      </c>
    </row>
    <row r="44" spans="1:16" s="5" customFormat="1" ht="13.5" customHeight="1">
      <c r="A44" s="15" t="s">
        <v>35</v>
      </c>
      <c r="B44" s="23">
        <f t="shared" si="6"/>
        <v>177</v>
      </c>
      <c r="C44" s="10">
        <v>138</v>
      </c>
      <c r="D44" s="10">
        <v>24</v>
      </c>
      <c r="E44" s="10">
        <v>12</v>
      </c>
      <c r="F44" s="10">
        <v>2</v>
      </c>
      <c r="G44" s="10">
        <v>1</v>
      </c>
      <c r="H44" s="10">
        <v>0</v>
      </c>
      <c r="I44" s="10">
        <v>0</v>
      </c>
      <c r="J44" s="35">
        <f t="shared" si="3"/>
        <v>690</v>
      </c>
      <c r="K44" s="10">
        <v>250</v>
      </c>
      <c r="L44" s="10">
        <v>440</v>
      </c>
      <c r="M44" s="10">
        <v>661238</v>
      </c>
      <c r="N44" s="31">
        <v>9160</v>
      </c>
      <c r="O44" s="31">
        <v>15305</v>
      </c>
      <c r="P44" s="10">
        <v>11780</v>
      </c>
    </row>
    <row r="45" spans="1:16" s="5" customFormat="1" ht="13.5" customHeight="1">
      <c r="A45" s="15" t="s">
        <v>36</v>
      </c>
      <c r="B45" s="23">
        <f t="shared" si="6"/>
        <v>712</v>
      </c>
      <c r="C45" s="10">
        <v>464</v>
      </c>
      <c r="D45" s="10">
        <v>129</v>
      </c>
      <c r="E45" s="10">
        <v>87</v>
      </c>
      <c r="F45" s="10">
        <v>25</v>
      </c>
      <c r="G45" s="10">
        <v>5</v>
      </c>
      <c r="H45" s="10">
        <v>2</v>
      </c>
      <c r="I45" s="10">
        <v>0</v>
      </c>
      <c r="J45" s="35">
        <f t="shared" si="3"/>
        <v>3902</v>
      </c>
      <c r="K45" s="10">
        <v>1188</v>
      </c>
      <c r="L45" s="10">
        <v>2714</v>
      </c>
      <c r="M45" s="10">
        <v>1920336</v>
      </c>
      <c r="N45" s="31">
        <v>37106</v>
      </c>
      <c r="O45" s="31">
        <v>70545</v>
      </c>
      <c r="P45" s="10">
        <v>29257</v>
      </c>
    </row>
    <row r="46" spans="1:16" s="5" customFormat="1" ht="13.5" customHeight="1">
      <c r="A46" s="15" t="s">
        <v>37</v>
      </c>
      <c r="B46" s="23">
        <f t="shared" si="6"/>
        <v>216</v>
      </c>
      <c r="C46" s="10">
        <v>205</v>
      </c>
      <c r="D46" s="10">
        <v>10</v>
      </c>
      <c r="E46" s="10">
        <v>0</v>
      </c>
      <c r="F46" s="10">
        <v>1</v>
      </c>
      <c r="G46" s="10">
        <v>0</v>
      </c>
      <c r="H46" s="10">
        <v>0</v>
      </c>
      <c r="I46" s="10">
        <v>0</v>
      </c>
      <c r="J46" s="35">
        <f t="shared" si="3"/>
        <v>500</v>
      </c>
      <c r="K46" s="10">
        <v>263</v>
      </c>
      <c r="L46" s="10">
        <v>237</v>
      </c>
      <c r="M46" s="10">
        <v>307632</v>
      </c>
      <c r="N46" s="31">
        <v>4740</v>
      </c>
      <c r="O46" s="31">
        <v>34127</v>
      </c>
      <c r="P46" s="10">
        <v>9842</v>
      </c>
    </row>
    <row r="47" spans="1:16" s="5" customFormat="1" ht="13.5" customHeight="1">
      <c r="A47" s="15" t="s">
        <v>38</v>
      </c>
      <c r="B47" s="23">
        <f t="shared" si="6"/>
        <v>1458</v>
      </c>
      <c r="C47" s="10">
        <v>775</v>
      </c>
      <c r="D47" s="10">
        <v>207</v>
      </c>
      <c r="E47" s="10">
        <v>344</v>
      </c>
      <c r="F47" s="10">
        <v>98</v>
      </c>
      <c r="G47" s="10">
        <v>25</v>
      </c>
      <c r="H47" s="10">
        <v>8</v>
      </c>
      <c r="I47" s="10">
        <v>1</v>
      </c>
      <c r="J47" s="35">
        <f t="shared" si="3"/>
        <v>11798</v>
      </c>
      <c r="K47" s="10">
        <v>4985</v>
      </c>
      <c r="L47" s="10">
        <v>6813</v>
      </c>
      <c r="M47" s="10">
        <v>9891557</v>
      </c>
      <c r="N47" s="31">
        <v>177607</v>
      </c>
      <c r="O47" s="31">
        <v>424638</v>
      </c>
      <c r="P47" s="10">
        <v>100774</v>
      </c>
    </row>
    <row r="48" spans="1:16" s="5" customFormat="1" ht="13.5" customHeight="1">
      <c r="A48" s="15" t="s">
        <v>39</v>
      </c>
      <c r="B48" s="23">
        <f t="shared" si="6"/>
        <v>617</v>
      </c>
      <c r="C48" s="10">
        <v>343</v>
      </c>
      <c r="D48" s="10">
        <v>121</v>
      </c>
      <c r="E48" s="10">
        <v>100</v>
      </c>
      <c r="F48" s="10">
        <v>38</v>
      </c>
      <c r="G48" s="10">
        <v>9</v>
      </c>
      <c r="H48" s="10">
        <v>6</v>
      </c>
      <c r="I48" s="10">
        <v>0</v>
      </c>
      <c r="J48" s="35">
        <f t="shared" si="3"/>
        <v>4640</v>
      </c>
      <c r="K48" s="10">
        <v>3815</v>
      </c>
      <c r="L48" s="10">
        <v>825</v>
      </c>
      <c r="M48" s="10">
        <v>15352966</v>
      </c>
      <c r="N48" s="31">
        <v>2498749</v>
      </c>
      <c r="O48" s="31">
        <v>1104497</v>
      </c>
      <c r="P48" s="10">
        <v>31115</v>
      </c>
    </row>
    <row r="49" spans="1:16" s="5" customFormat="1" ht="13.5" customHeight="1">
      <c r="A49" s="15" t="s">
        <v>40</v>
      </c>
      <c r="B49" s="23">
        <f t="shared" si="6"/>
        <v>48</v>
      </c>
      <c r="C49" s="10">
        <v>44</v>
      </c>
      <c r="D49" s="10">
        <v>4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35">
        <f t="shared" si="3"/>
        <v>98</v>
      </c>
      <c r="K49" s="10">
        <v>68</v>
      </c>
      <c r="L49" s="10">
        <v>30</v>
      </c>
      <c r="M49" s="10">
        <v>64962</v>
      </c>
      <c r="N49" s="31">
        <v>3415</v>
      </c>
      <c r="O49" s="31">
        <v>13559</v>
      </c>
      <c r="P49" s="10">
        <v>3321</v>
      </c>
    </row>
    <row r="50" spans="1:16" s="5" customFormat="1" ht="13.5" customHeight="1">
      <c r="A50" s="15" t="s">
        <v>41</v>
      </c>
      <c r="B50" s="23">
        <f t="shared" si="6"/>
        <v>353</v>
      </c>
      <c r="C50" s="10">
        <v>295</v>
      </c>
      <c r="D50" s="10">
        <v>45</v>
      </c>
      <c r="E50" s="10">
        <v>8</v>
      </c>
      <c r="F50" s="10">
        <v>2</v>
      </c>
      <c r="G50" s="10">
        <v>3</v>
      </c>
      <c r="H50" s="10">
        <v>0</v>
      </c>
      <c r="I50" s="10">
        <v>0</v>
      </c>
      <c r="J50" s="35">
        <f t="shared" si="3"/>
        <v>1173</v>
      </c>
      <c r="K50" s="10">
        <v>746</v>
      </c>
      <c r="L50" s="10">
        <v>427</v>
      </c>
      <c r="M50" s="10">
        <v>1736019</v>
      </c>
      <c r="N50" s="31">
        <v>22544</v>
      </c>
      <c r="O50" s="31">
        <v>450019</v>
      </c>
      <c r="P50" s="10">
        <v>73598</v>
      </c>
    </row>
    <row r="51" spans="1:16" s="5" customFormat="1" ht="13.5" customHeight="1">
      <c r="A51" s="15" t="s">
        <v>56</v>
      </c>
      <c r="B51" s="23">
        <f t="shared" si="6"/>
        <v>505</v>
      </c>
      <c r="C51" s="10">
        <v>385</v>
      </c>
      <c r="D51" s="10">
        <v>65</v>
      </c>
      <c r="E51" s="10">
        <v>25</v>
      </c>
      <c r="F51" s="10">
        <v>6</v>
      </c>
      <c r="G51" s="10">
        <v>14</v>
      </c>
      <c r="H51" s="10">
        <v>10</v>
      </c>
      <c r="I51" s="10">
        <v>0</v>
      </c>
      <c r="J51" s="35">
        <f t="shared" si="3"/>
        <v>2968</v>
      </c>
      <c r="K51" s="10">
        <v>1988</v>
      </c>
      <c r="L51" s="10">
        <v>980</v>
      </c>
      <c r="M51" s="10">
        <v>8985616</v>
      </c>
      <c r="N51" s="31">
        <v>226629</v>
      </c>
      <c r="O51" s="31">
        <v>1136936</v>
      </c>
      <c r="P51" s="10">
        <v>97084</v>
      </c>
    </row>
    <row r="52" spans="1:16" s="5" customFormat="1" ht="13.5" customHeight="1">
      <c r="A52" s="15" t="s">
        <v>42</v>
      </c>
      <c r="B52" s="23">
        <f t="shared" si="6"/>
        <v>222</v>
      </c>
      <c r="C52" s="10">
        <v>168</v>
      </c>
      <c r="D52" s="10">
        <v>25</v>
      </c>
      <c r="E52" s="10">
        <v>19</v>
      </c>
      <c r="F52" s="10">
        <v>8</v>
      </c>
      <c r="G52" s="10">
        <v>2</v>
      </c>
      <c r="H52" s="10">
        <v>0</v>
      </c>
      <c r="I52" s="10">
        <v>0</v>
      </c>
      <c r="J52" s="35">
        <f t="shared" si="3"/>
        <v>994</v>
      </c>
      <c r="K52" s="10">
        <v>311</v>
      </c>
      <c r="L52" s="10">
        <v>683</v>
      </c>
      <c r="M52" s="10">
        <v>731966</v>
      </c>
      <c r="N52" s="31">
        <v>13575</v>
      </c>
      <c r="O52" s="31">
        <v>213338</v>
      </c>
      <c r="P52" s="10">
        <v>37022</v>
      </c>
    </row>
    <row r="53" spans="1:16" s="5" customFormat="1" ht="13.5" customHeight="1">
      <c r="A53" s="15" t="s">
        <v>43</v>
      </c>
      <c r="B53" s="23">
        <f t="shared" si="6"/>
        <v>939</v>
      </c>
      <c r="C53" s="10">
        <v>590</v>
      </c>
      <c r="D53" s="10">
        <v>223</v>
      </c>
      <c r="E53" s="10">
        <v>100</v>
      </c>
      <c r="F53" s="10">
        <v>22</v>
      </c>
      <c r="G53" s="10">
        <v>4</v>
      </c>
      <c r="H53" s="10">
        <v>0</v>
      </c>
      <c r="I53" s="10">
        <v>0</v>
      </c>
      <c r="J53" s="35">
        <f t="shared" si="3"/>
        <v>4638</v>
      </c>
      <c r="K53" s="10">
        <v>1350</v>
      </c>
      <c r="L53" s="10">
        <v>3288</v>
      </c>
      <c r="M53" s="10">
        <v>6991015</v>
      </c>
      <c r="N53" s="31">
        <v>70308</v>
      </c>
      <c r="O53" s="31">
        <v>959997</v>
      </c>
      <c r="P53" s="10">
        <v>78648</v>
      </c>
    </row>
    <row r="54" spans="1:16" s="5" customFormat="1" ht="13.5" customHeight="1">
      <c r="A54" s="15" t="s">
        <v>44</v>
      </c>
      <c r="B54" s="23">
        <f t="shared" si="6"/>
        <v>159</v>
      </c>
      <c r="C54" s="10">
        <v>120</v>
      </c>
      <c r="D54" s="10">
        <v>29</v>
      </c>
      <c r="E54" s="10">
        <v>9</v>
      </c>
      <c r="F54" s="10">
        <v>1</v>
      </c>
      <c r="G54" s="10">
        <v>0</v>
      </c>
      <c r="H54" s="10">
        <v>0</v>
      </c>
      <c r="I54" s="10">
        <v>0</v>
      </c>
      <c r="J54" s="35">
        <f t="shared" si="3"/>
        <v>606</v>
      </c>
      <c r="K54" s="10">
        <v>380</v>
      </c>
      <c r="L54" s="10">
        <v>226</v>
      </c>
      <c r="M54" s="10">
        <v>1046700</v>
      </c>
      <c r="N54" s="31">
        <v>22976</v>
      </c>
      <c r="O54" s="31">
        <v>133515</v>
      </c>
      <c r="P54" s="10">
        <v>22217</v>
      </c>
    </row>
    <row r="55" spans="1:16" s="5" customFormat="1" ht="13.5" customHeight="1">
      <c r="A55" s="15" t="s">
        <v>45</v>
      </c>
      <c r="B55" s="23">
        <f t="shared" si="6"/>
        <v>626</v>
      </c>
      <c r="C55" s="10">
        <v>318</v>
      </c>
      <c r="D55" s="10">
        <v>223</v>
      </c>
      <c r="E55" s="10">
        <v>72</v>
      </c>
      <c r="F55" s="10">
        <v>8</v>
      </c>
      <c r="G55" s="10">
        <v>4</v>
      </c>
      <c r="H55" s="10">
        <v>1</v>
      </c>
      <c r="I55" s="10">
        <v>0</v>
      </c>
      <c r="J55" s="35">
        <f t="shared" si="3"/>
        <v>3629</v>
      </c>
      <c r="K55" s="10">
        <v>2711</v>
      </c>
      <c r="L55" s="10">
        <v>918</v>
      </c>
      <c r="M55" s="10">
        <v>11036586</v>
      </c>
      <c r="N55" s="31">
        <v>136411</v>
      </c>
      <c r="O55" s="31">
        <v>413211</v>
      </c>
      <c r="P55" s="10">
        <v>14327</v>
      </c>
    </row>
    <row r="56" spans="1:16" s="5" customFormat="1" ht="13.5" customHeight="1">
      <c r="A56" s="15" t="s">
        <v>46</v>
      </c>
      <c r="B56" s="23">
        <f t="shared" si="6"/>
        <v>495</v>
      </c>
      <c r="C56" s="10">
        <v>221</v>
      </c>
      <c r="D56" s="10">
        <v>80</v>
      </c>
      <c r="E56" s="10">
        <v>87</v>
      </c>
      <c r="F56" s="10">
        <v>65</v>
      </c>
      <c r="G56" s="10">
        <v>35</v>
      </c>
      <c r="H56" s="10">
        <v>7</v>
      </c>
      <c r="I56" s="10">
        <v>0</v>
      </c>
      <c r="J56" s="35">
        <f t="shared" si="3"/>
        <v>5525</v>
      </c>
      <c r="K56" s="10">
        <v>2529</v>
      </c>
      <c r="L56" s="10">
        <v>2996</v>
      </c>
      <c r="M56" s="10">
        <v>4566814</v>
      </c>
      <c r="N56" s="31">
        <v>237797</v>
      </c>
      <c r="O56" s="31">
        <v>597406</v>
      </c>
      <c r="P56" s="10">
        <v>51445</v>
      </c>
    </row>
    <row r="57" spans="1:16" s="5" customFormat="1" ht="13.5" customHeight="1">
      <c r="A57" s="29" t="s">
        <v>59</v>
      </c>
      <c r="B57" s="23">
        <f t="shared" si="6"/>
        <v>233</v>
      </c>
      <c r="C57" s="10">
        <v>156</v>
      </c>
      <c r="D57" s="10">
        <v>46</v>
      </c>
      <c r="E57" s="10">
        <v>17</v>
      </c>
      <c r="F57" s="10">
        <v>6</v>
      </c>
      <c r="G57" s="10">
        <v>5</v>
      </c>
      <c r="H57" s="10">
        <v>3</v>
      </c>
      <c r="I57" s="10">
        <v>0</v>
      </c>
      <c r="J57" s="35">
        <f t="shared" si="3"/>
        <v>1403</v>
      </c>
      <c r="K57" s="10">
        <v>778</v>
      </c>
      <c r="L57" s="10">
        <v>625</v>
      </c>
      <c r="M57" s="10">
        <v>2041872</v>
      </c>
      <c r="N57" s="31">
        <v>48431</v>
      </c>
      <c r="O57" s="31">
        <v>643687</v>
      </c>
      <c r="P57" s="10">
        <v>55986</v>
      </c>
    </row>
    <row r="58" spans="1:16" s="5" customFormat="1" ht="13.5" customHeight="1">
      <c r="A58" s="15" t="s">
        <v>47</v>
      </c>
      <c r="B58" s="23">
        <f t="shared" si="6"/>
        <v>54</v>
      </c>
      <c r="C58" s="10">
        <v>37</v>
      </c>
      <c r="D58" s="10">
        <v>13</v>
      </c>
      <c r="E58" s="10">
        <v>4</v>
      </c>
      <c r="F58" s="10">
        <v>0</v>
      </c>
      <c r="G58" s="10">
        <v>0</v>
      </c>
      <c r="H58" s="10">
        <v>0</v>
      </c>
      <c r="I58" s="10">
        <v>0</v>
      </c>
      <c r="J58" s="35">
        <f t="shared" si="3"/>
        <v>202</v>
      </c>
      <c r="K58" s="10">
        <v>81</v>
      </c>
      <c r="L58" s="10">
        <v>121</v>
      </c>
      <c r="M58" s="10">
        <v>234376</v>
      </c>
      <c r="N58" s="31">
        <v>15668</v>
      </c>
      <c r="O58" s="31">
        <v>29074</v>
      </c>
      <c r="P58" s="10">
        <v>2830</v>
      </c>
    </row>
    <row r="59" spans="1:16" s="5" customFormat="1" ht="13.5" customHeight="1">
      <c r="A59" s="15" t="s">
        <v>48</v>
      </c>
      <c r="B59" s="23">
        <f t="shared" si="6"/>
        <v>191</v>
      </c>
      <c r="C59" s="10">
        <v>142</v>
      </c>
      <c r="D59" s="10">
        <v>46</v>
      </c>
      <c r="E59" s="10">
        <v>2</v>
      </c>
      <c r="F59" s="10">
        <v>1</v>
      </c>
      <c r="G59" s="10">
        <v>0</v>
      </c>
      <c r="H59" s="10">
        <v>0</v>
      </c>
      <c r="I59" s="10">
        <v>0</v>
      </c>
      <c r="J59" s="35">
        <f t="shared" si="3"/>
        <v>668</v>
      </c>
      <c r="K59" s="10">
        <v>330</v>
      </c>
      <c r="L59" s="10">
        <v>338</v>
      </c>
      <c r="M59" s="10">
        <v>821141</v>
      </c>
      <c r="N59" s="31">
        <v>4258</v>
      </c>
      <c r="O59" s="31">
        <v>176460</v>
      </c>
      <c r="P59" s="10">
        <v>14596</v>
      </c>
    </row>
    <row r="60" spans="1:16" s="5" customFormat="1" ht="13.5" customHeight="1" thickBot="1">
      <c r="A60" s="15" t="s">
        <v>49</v>
      </c>
      <c r="B60" s="23">
        <f t="shared" si="6"/>
        <v>1535</v>
      </c>
      <c r="C60" s="10">
        <v>1280</v>
      </c>
      <c r="D60" s="10">
        <v>172</v>
      </c>
      <c r="E60" s="10">
        <v>51</v>
      </c>
      <c r="F60" s="10">
        <v>7</v>
      </c>
      <c r="G60" s="10">
        <v>13</v>
      </c>
      <c r="H60" s="10">
        <v>9</v>
      </c>
      <c r="I60" s="10">
        <v>3</v>
      </c>
      <c r="J60" s="35">
        <f t="shared" si="3"/>
        <v>5955</v>
      </c>
      <c r="K60" s="10">
        <v>2476</v>
      </c>
      <c r="L60" s="10">
        <v>3479</v>
      </c>
      <c r="M60" s="10">
        <v>7410257</v>
      </c>
      <c r="N60" s="31">
        <v>117805</v>
      </c>
      <c r="O60" s="31">
        <v>1497815</v>
      </c>
      <c r="P60" s="10">
        <v>202638</v>
      </c>
    </row>
    <row r="61" spans="1:16" s="5" customFormat="1" ht="18" customHeight="1">
      <c r="A61" s="18" t="s">
        <v>50</v>
      </c>
      <c r="B61" s="26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</sheetData>
  <mergeCells count="17">
    <mergeCell ref="A3:I3"/>
    <mergeCell ref="J3:P3"/>
    <mergeCell ref="N5:N6"/>
    <mergeCell ref="O5:O6"/>
    <mergeCell ref="P5:P6"/>
    <mergeCell ref="J6:J7"/>
    <mergeCell ref="K6:K7"/>
    <mergeCell ref="S6:S7"/>
    <mergeCell ref="T6:T7"/>
    <mergeCell ref="L6:L7"/>
    <mergeCell ref="A5:A7"/>
    <mergeCell ref="B5:I5"/>
    <mergeCell ref="R6:R7"/>
    <mergeCell ref="J5:L5"/>
    <mergeCell ref="B6:B7"/>
    <mergeCell ref="C6:I6"/>
    <mergeCell ref="M5:M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2009-01-16T00:59:29Z</cp:lastPrinted>
  <dcterms:created xsi:type="dcterms:W3CDTF">2003-02-13T06:13:03Z</dcterms:created>
  <dcterms:modified xsi:type="dcterms:W3CDTF">2010-08-18T04:19:17Z</dcterms:modified>
  <cp:category/>
  <cp:version/>
  <cp:contentType/>
  <cp:contentStatus/>
</cp:coreProperties>
</file>