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065" tabRatio="749" activeTab="0"/>
  </bookViews>
  <sheets>
    <sheet name="50" sheetId="1" r:id="rId1"/>
  </sheets>
  <definedNames>
    <definedName name="_xlnm.Print_Area" localSheetId="0">'50'!$A$1:$G$36</definedName>
  </definedNames>
  <calcPr fullCalcOnLoad="1"/>
</workbook>
</file>

<file path=xl/sharedStrings.xml><?xml version="1.0" encoding="utf-8"?>
<sst xmlns="http://schemas.openxmlformats.org/spreadsheetml/2006/main" count="76" uniqueCount="73">
  <si>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</si>
  <si>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</si>
  <si>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</si>
  <si>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</si>
  <si>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</si>
  <si>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</si>
  <si>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</si>
  <si>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</si>
  <si>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</si>
  <si>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</si>
  <si>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葛　城　市</t>
  </si>
  <si>
    <t>宇　陀　市</t>
  </si>
  <si>
    <t>(市部　計)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</si>
  <si>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</si>
  <si>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</si>
  <si>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</si>
  <si>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</si>
  <si>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</si>
  <si>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</si>
  <si>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</si>
  <si>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　（ア）年度別交付額</t>
  </si>
  <si>
    <t>上北山村</t>
  </si>
  <si>
    <t>種　　類</t>
  </si>
  <si>
    <t>支払金額</t>
  </si>
  <si>
    <t>上場株式等の配当等</t>
  </si>
  <si>
    <t>公募証券投資信託の分配に係る配当等</t>
  </si>
  <si>
    <t>特定投資法人の投資口の配当等</t>
  </si>
  <si>
    <t>合　　　　　　計</t>
  </si>
  <si>
    <t>（1）配当割額に関する調</t>
  </si>
  <si>
    <t>４．配当割県民税に関する調</t>
  </si>
  <si>
    <t>（2）配当割交付金交付状況</t>
  </si>
  <si>
    <t>（郡部　計）</t>
  </si>
  <si>
    <t>年　度</t>
  </si>
  <si>
    <t>　
対前年比
　 　　　　％</t>
  </si>
  <si>
    <t>河　合　町</t>
  </si>
  <si>
    <t>吉　野　町</t>
  </si>
  <si>
    <t>大　淀　町</t>
  </si>
  <si>
    <t>下　市　町</t>
  </si>
  <si>
    <t>黒　滝　村</t>
  </si>
  <si>
    <t>天　川　村</t>
  </si>
  <si>
    <t>田 原 本 町</t>
  </si>
  <si>
    <t>野迫川村</t>
  </si>
  <si>
    <t>曽　爾　村</t>
  </si>
  <si>
    <t>十津川村</t>
  </si>
  <si>
    <t>御　杖　村</t>
  </si>
  <si>
    <t>下北山村</t>
  </si>
  <si>
    <t>高　取　町</t>
  </si>
  <si>
    <t>明日香村</t>
  </si>
  <si>
    <t>川　上　村</t>
  </si>
  <si>
    <t>上　牧　町</t>
  </si>
  <si>
    <t>東吉野村</t>
  </si>
  <si>
    <t>王　寺　町</t>
  </si>
  <si>
    <t>広　陵　町</t>
  </si>
  <si>
    <t>　</t>
  </si>
  <si>
    <t>交　　　　　　付　　　　　　額</t>
  </si>
  <si>
    <t>市　町　村</t>
  </si>
  <si>
    <t>平成20年度</t>
  </si>
  <si>
    <t xml:space="preserve">平成21年度   </t>
  </si>
  <si>
    <t xml:space="preserve">平成22年度   </t>
  </si>
  <si>
    <t>　（イ）平成22年度市町村別交付状況</t>
  </si>
  <si>
    <t>課　税　分
　　　　千円</t>
  </si>
  <si>
    <t xml:space="preserve">
税　額　　　
　　　　千円</t>
  </si>
  <si>
    <t>　
納入申告書数
　 　　　 枚</t>
  </si>
  <si>
    <t>還 付 税 額
 　　　 千円</t>
  </si>
  <si>
    <t>非課税等分
　　　  千円</t>
  </si>
  <si>
    <t>交　付　額　　
　　　　千円</t>
  </si>
  <si>
    <t>８月交付分
　　　  千円</t>
  </si>
  <si>
    <t>12月交付分
　　　  千円</t>
  </si>
  <si>
    <t>3月交付分
　　　  千円</t>
  </si>
  <si>
    <t>計
　　　  千円</t>
  </si>
  <si>
    <t>交　付　額　　
　　　  千円</t>
  </si>
  <si>
    <t xml:space="preserve">  合　 　計</t>
  </si>
  <si>
    <t>源泉徴収選択口座内配当等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</si>
</sst>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\&quot;#,##0_);[Red]\(&quot;\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  <numFmt numFmtId="193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18"/>
      <color indexed="42"/>
      <name val="ＭＳ ゴシック"/>
      <family val="3"/>
    </font>
    <font>
      <sz val="14"/>
      <name val="ＭＳ ゴシック"/>
      <family val="3"/>
    </font>
    <font>
      <b/>
      <sz val="18"/>
      <color indexed="42"/>
      <name val="ＭＳ ゴシック"/>
      <family val="3"/>
    </font>
    <font>
      <b/>
      <sz val="18"/>
      <color indexed="40"/>
      <name val="ＭＳ ゴシック"/>
      <family val="3"/>
    </font>
    <font>
      <b/>
      <sz val="16"/>
      <color indexed="42"/>
      <name val="ＭＳ ゴシック"/>
      <family val="3"/>
    </font>
    <font>
      <b/>
      <sz val="16"/>
      <color indexed="40"/>
      <name val="ＭＳ 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sz val="16"/>
      <color indexed="40"/>
      <name val="ＭＳ 明朝"/>
      <family val="1"/>
    </font>
    <font>
      <sz val="34"/>
      <name val="ＭＳ 明朝"/>
      <family val="1"/>
    </font>
    <font>
      <sz val="15"/>
      <color indexed="4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 diagonalUp="1"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3" borderId="1" applyNumberFormat="0" applyAlignment="0" applyProtection="0"/>
    <xf numFmtId="0" fontId="24" fillId="3" borderId="0" applyNumberFormat="0" applyBorder="0" applyAlignment="0" applyProtection="0"/>
    <xf numFmtId="9" fontId="1" fillId="0" borderId="0" applyFon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6" fillId="14" borderId="0" applyNumberFormat="0" applyBorder="0" applyAlignment="0" applyProtection="0"/>
    <xf numFmtId="0" fontId="27" fillId="2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" borderId="4" applyNumberFormat="0" applyAlignment="0" applyProtection="0"/>
    <xf numFmtId="0" fontId="36" fillId="5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183" fontId="14" fillId="0" borderId="0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distributed" vertical="center" wrapText="1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wrapText="1"/>
    </xf>
    <xf numFmtId="183" fontId="14" fillId="0" borderId="15" xfId="0" applyNumberFormat="1" applyFont="1" applyFill="1" applyBorder="1" applyAlignment="1">
      <alignment horizontal="righ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17" fillId="0" borderId="14" xfId="0" applyNumberFormat="1" applyFont="1" applyFill="1" applyBorder="1" applyAlignment="1">
      <alignment horizontal="distributed" vertical="center" wrapText="1"/>
    </xf>
    <xf numFmtId="0" fontId="16" fillId="0" borderId="14" xfId="0" applyNumberFormat="1" applyFont="1" applyFill="1" applyBorder="1" applyAlignment="1">
      <alignment horizontal="distributed" vertical="center" wrapText="1"/>
    </xf>
    <xf numFmtId="0" fontId="16" fillId="0" borderId="16" xfId="0" applyNumberFormat="1" applyFont="1" applyFill="1" applyBorder="1" applyAlignment="1">
      <alignment horizontal="distributed" vertical="center" wrapText="1"/>
    </xf>
    <xf numFmtId="0" fontId="17" fillId="0" borderId="17" xfId="0" applyNumberFormat="1" applyFont="1" applyFill="1" applyBorder="1" applyAlignment="1">
      <alignment horizontal="distributed" vertical="center" wrapText="1"/>
    </xf>
    <xf numFmtId="183" fontId="14" fillId="0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14" xfId="0" applyNumberFormat="1" applyFont="1" applyFill="1" applyBorder="1" applyAlignment="1">
      <alignment horizontal="distributed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distributed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14" fillId="0" borderId="19" xfId="0" applyNumberFormat="1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14" fillId="0" borderId="23" xfId="0" applyNumberFormat="1" applyFont="1" applyFill="1" applyBorder="1" applyAlignment="1">
      <alignment horizontal="right" vertical="center" wrapText="1"/>
    </xf>
    <xf numFmtId="183" fontId="14" fillId="0" borderId="2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4" fillId="0" borderId="15" xfId="48" applyFont="1" applyFill="1" applyBorder="1" applyAlignment="1">
      <alignment horizontal="right" vertical="center" wrapText="1"/>
    </xf>
    <xf numFmtId="38" fontId="12" fillId="0" borderId="15" xfId="48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3" fontId="14" fillId="0" borderId="25" xfId="0" applyNumberFormat="1" applyFont="1" applyFill="1" applyBorder="1" applyAlignment="1">
      <alignment horizontal="right" vertical="center" wrapText="1"/>
    </xf>
    <xf numFmtId="38" fontId="5" fillId="0" borderId="18" xfId="48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distributed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distributed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distributed" vertical="center" shrinkToFit="1"/>
    </xf>
    <xf numFmtId="0" fontId="19" fillId="0" borderId="39" xfId="0" applyNumberFormat="1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35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（３）利子割交付金交付状況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　（ア）年度別交付額</a:t>
          </a:r>
        </a:p>
      </xdr:txBody>
    </xdr:sp>
    <xdr:clientData/>
  </xdr:twoCellAnchor>
  <xdr:twoCellAnchor>
    <xdr:from>
      <xdr:col>2</xdr:col>
      <xdr:colOff>723900</xdr:colOff>
      <xdr:row>36</xdr:row>
      <xdr:rowOff>0</xdr:rowOff>
    </xdr:from>
    <xdr:to>
      <xdr:col>3</xdr:col>
      <xdr:colOff>123825</xdr:colOff>
      <xdr:row>36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05350" y="18792825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BreakPreview" zoomScale="60" zoomScaleNormal="60" zoomScalePageLayoutView="0" workbookViewId="0" topLeftCell="A1">
      <selection activeCell="B15" sqref="B15:E15"/>
    </sheetView>
  </sheetViews>
  <sheetFormatPr defaultColWidth="9.00390625" defaultRowHeight="13.5"/>
  <cols>
    <col min="1" max="6" width="26.125" style="1" customWidth="1"/>
    <col min="7" max="7" width="21.625" style="1" customWidth="1"/>
    <col min="8" max="16384" width="9.00390625" style="1" customWidth="1"/>
  </cols>
  <sheetData>
    <row r="1" spans="1:6" s="25" customFormat="1" ht="50.25" customHeight="1">
      <c r="A1" s="65" t="s">
        <v>29</v>
      </c>
      <c r="B1" s="65"/>
      <c r="C1" s="65"/>
      <c r="D1" s="65"/>
      <c r="E1" s="65"/>
      <c r="F1" s="65"/>
    </row>
    <row r="2" spans="1:6" s="25" customFormat="1" ht="19.5" customHeight="1">
      <c r="A2" s="39"/>
      <c r="B2" s="39"/>
      <c r="C2" s="39"/>
      <c r="D2" s="39"/>
      <c r="E2" s="39"/>
      <c r="F2" s="39"/>
    </row>
    <row r="3" spans="1:6" s="25" customFormat="1" ht="24">
      <c r="A3" s="40" t="s">
        <v>28</v>
      </c>
      <c r="B3" s="49"/>
      <c r="C3" s="49"/>
      <c r="D3" s="49"/>
      <c r="E3" s="41"/>
      <c r="F3" s="26"/>
    </row>
    <row r="4" spans="1:6" s="25" customFormat="1" ht="24.75" customHeight="1" thickBot="1">
      <c r="A4" s="40" t="s">
        <v>53</v>
      </c>
      <c r="B4" s="49"/>
      <c r="C4" s="49"/>
      <c r="D4" s="49"/>
      <c r="E4" s="41"/>
      <c r="F4" s="26"/>
    </row>
    <row r="5" spans="1:7" ht="28.5" customHeight="1" thickTop="1">
      <c r="A5" s="72" t="s">
        <v>22</v>
      </c>
      <c r="B5" s="73"/>
      <c r="C5" s="70" t="s">
        <v>61</v>
      </c>
      <c r="D5" s="59" t="s">
        <v>23</v>
      </c>
      <c r="E5" s="60"/>
      <c r="F5" s="61"/>
      <c r="G5" s="67" t="s">
        <v>62</v>
      </c>
    </row>
    <row r="6" spans="1:7" ht="66" customHeight="1">
      <c r="A6" s="74"/>
      <c r="B6" s="53"/>
      <c r="C6" s="71"/>
      <c r="D6" s="3" t="s">
        <v>60</v>
      </c>
      <c r="E6" s="3" t="s">
        <v>63</v>
      </c>
      <c r="F6" s="3" t="s">
        <v>64</v>
      </c>
      <c r="G6" s="68"/>
    </row>
    <row r="7" spans="1:7" ht="49.5" customHeight="1">
      <c r="A7" s="54" t="s">
        <v>24</v>
      </c>
      <c r="B7" s="62"/>
      <c r="C7" s="2">
        <v>679786</v>
      </c>
      <c r="D7" s="2">
        <v>22669111</v>
      </c>
      <c r="E7" s="50"/>
      <c r="F7" s="2">
        <v>1878169</v>
      </c>
      <c r="G7" s="66"/>
    </row>
    <row r="8" spans="1:7" ht="49.5" customHeight="1">
      <c r="A8" s="75" t="s">
        <v>25</v>
      </c>
      <c r="B8" s="76"/>
      <c r="C8" s="2">
        <v>60449</v>
      </c>
      <c r="D8" s="2">
        <v>2015941</v>
      </c>
      <c r="E8" s="50"/>
      <c r="F8" s="2">
        <v>4818375</v>
      </c>
      <c r="G8" s="66"/>
    </row>
    <row r="9" spans="1:7" ht="49.5" customHeight="1">
      <c r="A9" s="54" t="s">
        <v>26</v>
      </c>
      <c r="B9" s="62"/>
      <c r="C9" s="2">
        <v>16</v>
      </c>
      <c r="D9" s="2">
        <v>1791</v>
      </c>
      <c r="E9" s="50"/>
      <c r="F9" s="2">
        <v>6171</v>
      </c>
      <c r="G9" s="66"/>
    </row>
    <row r="10" spans="1:7" ht="49.5" customHeight="1">
      <c r="A10" s="54" t="s">
        <v>72</v>
      </c>
      <c r="B10" s="62"/>
      <c r="C10" s="2">
        <v>363371</v>
      </c>
      <c r="D10" s="2">
        <v>19901398</v>
      </c>
      <c r="E10" s="2">
        <v>7754994</v>
      </c>
      <c r="F10" s="2">
        <v>1590824</v>
      </c>
      <c r="G10" s="66"/>
    </row>
    <row r="11" spans="1:7" ht="49.5" customHeight="1" thickBot="1">
      <c r="A11" s="63" t="s">
        <v>27</v>
      </c>
      <c r="B11" s="64"/>
      <c r="C11" s="19">
        <f>SUM(C7:C10)</f>
        <v>1103622</v>
      </c>
      <c r="D11" s="19">
        <f>SUM(D7:D10)</f>
        <v>44588241</v>
      </c>
      <c r="E11" s="19">
        <f>SUM(E7:E10)</f>
        <v>7754994</v>
      </c>
      <c r="F11" s="19">
        <f>SUM(F7:F10)</f>
        <v>8293539</v>
      </c>
      <c r="G11" s="51">
        <v>6318</v>
      </c>
    </row>
    <row r="12" spans="1:6" ht="36.75" customHeight="1" thickTop="1">
      <c r="A12" s="11"/>
      <c r="B12" s="11"/>
      <c r="C12" s="7"/>
      <c r="D12" s="7"/>
      <c r="E12" s="7"/>
      <c r="F12" s="8"/>
    </row>
    <row r="13" spans="1:6" ht="39.75" customHeight="1">
      <c r="A13" s="40" t="s">
        <v>30</v>
      </c>
      <c r="B13" s="7"/>
      <c r="C13" s="7"/>
      <c r="D13" s="7"/>
      <c r="E13" s="7"/>
      <c r="F13" s="8"/>
    </row>
    <row r="14" spans="1:6" ht="39.75" customHeight="1" thickBot="1">
      <c r="A14" s="41" t="s">
        <v>20</v>
      </c>
      <c r="B14" s="7"/>
      <c r="C14" s="7"/>
      <c r="D14" s="7"/>
      <c r="E14" s="7"/>
      <c r="F14" s="8"/>
    </row>
    <row r="15" spans="1:6" ht="33.75" customHeight="1" thickTop="1">
      <c r="A15" s="55" t="s">
        <v>32</v>
      </c>
      <c r="B15" s="57" t="s">
        <v>54</v>
      </c>
      <c r="C15" s="52"/>
      <c r="D15" s="52"/>
      <c r="E15" s="58"/>
      <c r="F15" s="67" t="s">
        <v>33</v>
      </c>
    </row>
    <row r="16" spans="1:6" ht="66" customHeight="1">
      <c r="A16" s="56"/>
      <c r="B16" s="6" t="s">
        <v>66</v>
      </c>
      <c r="C16" s="6" t="s">
        <v>67</v>
      </c>
      <c r="D16" s="6" t="s">
        <v>68</v>
      </c>
      <c r="E16" s="6" t="s">
        <v>69</v>
      </c>
      <c r="F16" s="69"/>
    </row>
    <row r="17" spans="1:7" ht="39.75" customHeight="1">
      <c r="A17" s="15" t="s">
        <v>56</v>
      </c>
      <c r="B17" s="34">
        <v>399583</v>
      </c>
      <c r="C17" s="34">
        <v>104034</v>
      </c>
      <c r="D17" s="34">
        <v>189758</v>
      </c>
      <c r="E17" s="2">
        <f>SUM(B17:D17)</f>
        <v>693375</v>
      </c>
      <c r="F17" s="17">
        <v>44.1</v>
      </c>
      <c r="G17" s="37"/>
    </row>
    <row r="18" spans="1:6" ht="39.75" customHeight="1">
      <c r="A18" s="35" t="s">
        <v>57</v>
      </c>
      <c r="B18" s="36">
        <v>279579</v>
      </c>
      <c r="C18" s="36">
        <v>90074</v>
      </c>
      <c r="D18" s="36">
        <v>176226</v>
      </c>
      <c r="E18" s="9">
        <f>SUM(B18:D18)</f>
        <v>545879</v>
      </c>
      <c r="F18" s="38">
        <f>E18/E17*100</f>
        <v>78.7278168379304</v>
      </c>
    </row>
    <row r="19" spans="1:6" ht="39.75" customHeight="1" thickBot="1">
      <c r="A19" s="18" t="s">
        <v>58</v>
      </c>
      <c r="B19" s="19">
        <v>253604</v>
      </c>
      <c r="C19" s="19">
        <v>27103</v>
      </c>
      <c r="D19" s="19">
        <v>371847</v>
      </c>
      <c r="E19" s="19">
        <f>SUM(B19:D19)</f>
        <v>652554</v>
      </c>
      <c r="F19" s="24">
        <f>E19/E18*100</f>
        <v>119.54187649643968</v>
      </c>
    </row>
    <row r="20" spans="1:6" ht="27" customHeight="1" thickTop="1">
      <c r="A20" s="4"/>
      <c r="B20" s="7"/>
      <c r="C20" s="7"/>
      <c r="D20" s="7"/>
      <c r="E20" s="7"/>
      <c r="F20" s="10"/>
    </row>
    <row r="21" spans="1:6" ht="34.5" customHeight="1" thickBot="1">
      <c r="A21" s="41" t="s">
        <v>59</v>
      </c>
      <c r="B21" s="5"/>
      <c r="C21" s="5"/>
      <c r="D21" s="5"/>
      <c r="E21" s="5"/>
      <c r="F21" s="5"/>
    </row>
    <row r="22" spans="1:6" ht="66" customHeight="1" thickTop="1">
      <c r="A22" s="13" t="s">
        <v>55</v>
      </c>
      <c r="B22" s="16" t="s">
        <v>65</v>
      </c>
      <c r="C22" s="14" t="s">
        <v>55</v>
      </c>
      <c r="D22" s="16" t="s">
        <v>65</v>
      </c>
      <c r="E22" s="14" t="s">
        <v>55</v>
      </c>
      <c r="F22" s="33" t="s">
        <v>70</v>
      </c>
    </row>
    <row r="23" spans="1:6" ht="39.75" customHeight="1">
      <c r="A23" s="20" t="s">
        <v>0</v>
      </c>
      <c r="B23" s="2">
        <v>202607</v>
      </c>
      <c r="C23" s="12" t="s">
        <v>14</v>
      </c>
      <c r="D23" s="2">
        <v>10045</v>
      </c>
      <c r="E23" s="12" t="s">
        <v>34</v>
      </c>
      <c r="F23" s="42">
        <v>10218</v>
      </c>
    </row>
    <row r="24" spans="1:6" ht="39.75" customHeight="1">
      <c r="A24" s="20" t="s">
        <v>1</v>
      </c>
      <c r="B24" s="2">
        <v>25179</v>
      </c>
      <c r="C24" s="12" t="s">
        <v>15</v>
      </c>
      <c r="D24" s="2">
        <v>10410</v>
      </c>
      <c r="E24" s="12" t="s">
        <v>35</v>
      </c>
      <c r="F24" s="42">
        <v>2803</v>
      </c>
    </row>
    <row r="25" spans="1:6" ht="39.75" customHeight="1">
      <c r="A25" s="20" t="s">
        <v>2</v>
      </c>
      <c r="B25" s="2">
        <v>38848</v>
      </c>
      <c r="C25" s="12" t="s">
        <v>16</v>
      </c>
      <c r="D25" s="2">
        <v>12567</v>
      </c>
      <c r="E25" s="12" t="s">
        <v>36</v>
      </c>
      <c r="F25" s="42">
        <v>6556</v>
      </c>
    </row>
    <row r="26" spans="1:6" ht="39.75" customHeight="1">
      <c r="A26" s="21" t="s">
        <v>3</v>
      </c>
      <c r="B26" s="2">
        <v>24827</v>
      </c>
      <c r="C26" s="12" t="s">
        <v>17</v>
      </c>
      <c r="D26" s="2">
        <v>2912</v>
      </c>
      <c r="E26" s="12" t="s">
        <v>37</v>
      </c>
      <c r="F26" s="42">
        <v>2280</v>
      </c>
    </row>
    <row r="27" spans="1:6" ht="39.75" customHeight="1">
      <c r="A27" s="20" t="s">
        <v>4</v>
      </c>
      <c r="B27" s="2">
        <v>52060</v>
      </c>
      <c r="C27" s="12" t="s">
        <v>18</v>
      </c>
      <c r="D27" s="2">
        <v>3581</v>
      </c>
      <c r="E27" s="12" t="s">
        <v>38</v>
      </c>
      <c r="F27" s="43">
        <v>258</v>
      </c>
    </row>
    <row r="28" spans="1:6" ht="39.75" customHeight="1">
      <c r="A28" s="20" t="s">
        <v>5</v>
      </c>
      <c r="B28" s="44">
        <v>22409</v>
      </c>
      <c r="C28" s="12" t="s">
        <v>19</v>
      </c>
      <c r="D28" s="44">
        <v>3081</v>
      </c>
      <c r="E28" s="12" t="s">
        <v>39</v>
      </c>
      <c r="F28" s="45">
        <v>426</v>
      </c>
    </row>
    <row r="29" spans="1:6" ht="39.75" customHeight="1">
      <c r="A29" s="21" t="s">
        <v>6</v>
      </c>
      <c r="B29" s="44">
        <v>11239</v>
      </c>
      <c r="C29" s="12" t="s">
        <v>40</v>
      </c>
      <c r="D29" s="44">
        <v>13364</v>
      </c>
      <c r="E29" s="12" t="s">
        <v>41</v>
      </c>
      <c r="F29" s="45">
        <v>145</v>
      </c>
    </row>
    <row r="30" spans="1:6" ht="39.75" customHeight="1">
      <c r="A30" s="21" t="s">
        <v>7</v>
      </c>
      <c r="B30" s="44">
        <v>10407</v>
      </c>
      <c r="C30" s="12" t="s">
        <v>42</v>
      </c>
      <c r="D30" s="46">
        <v>492</v>
      </c>
      <c r="E30" s="12" t="s">
        <v>43</v>
      </c>
      <c r="F30" s="47">
        <v>1107</v>
      </c>
    </row>
    <row r="31" spans="1:6" ht="39.75" customHeight="1">
      <c r="A31" s="21" t="s">
        <v>8</v>
      </c>
      <c r="B31" s="44">
        <v>74292</v>
      </c>
      <c r="C31" s="12" t="s">
        <v>44</v>
      </c>
      <c r="D31" s="46">
        <v>435</v>
      </c>
      <c r="E31" s="12" t="s">
        <v>45</v>
      </c>
      <c r="F31" s="45">
        <v>342</v>
      </c>
    </row>
    <row r="32" spans="1:6" ht="39.75" customHeight="1">
      <c r="A32" s="21" t="s">
        <v>9</v>
      </c>
      <c r="B32" s="44">
        <v>35889</v>
      </c>
      <c r="C32" s="12" t="s">
        <v>46</v>
      </c>
      <c r="D32" s="44">
        <v>2687</v>
      </c>
      <c r="E32" s="12" t="s">
        <v>21</v>
      </c>
      <c r="F32" s="45">
        <v>274</v>
      </c>
    </row>
    <row r="33" spans="1:6" ht="39.75" customHeight="1">
      <c r="A33" s="21" t="s">
        <v>10</v>
      </c>
      <c r="B33" s="44">
        <v>13712</v>
      </c>
      <c r="C33" s="12" t="s">
        <v>47</v>
      </c>
      <c r="D33" s="44">
        <v>2450</v>
      </c>
      <c r="E33" s="12" t="s">
        <v>48</v>
      </c>
      <c r="F33" s="47">
        <v>511</v>
      </c>
    </row>
    <row r="34" spans="1:6" ht="39.75" customHeight="1">
      <c r="A34" s="21" t="s">
        <v>11</v>
      </c>
      <c r="B34" s="44">
        <v>12743</v>
      </c>
      <c r="C34" s="12" t="s">
        <v>49</v>
      </c>
      <c r="D34" s="44">
        <v>10095</v>
      </c>
      <c r="E34" s="12" t="s">
        <v>50</v>
      </c>
      <c r="F34" s="47">
        <v>590</v>
      </c>
    </row>
    <row r="35" spans="1:6" ht="39.75" customHeight="1">
      <c r="A35" s="27" t="s">
        <v>12</v>
      </c>
      <c r="B35" s="28">
        <f>SUM(B23:B34)</f>
        <v>524212</v>
      </c>
      <c r="C35" s="12" t="s">
        <v>51</v>
      </c>
      <c r="D35" s="44">
        <v>12267</v>
      </c>
      <c r="E35" s="29" t="s">
        <v>31</v>
      </c>
      <c r="F35" s="30">
        <f>SUM(F23:F34)+SUM(D23:D36)+B36</f>
        <v>128342</v>
      </c>
    </row>
    <row r="36" spans="1:6" ht="39.75" customHeight="1" thickBot="1">
      <c r="A36" s="22" t="s">
        <v>13</v>
      </c>
      <c r="B36" s="48">
        <v>1328</v>
      </c>
      <c r="C36" s="23" t="s">
        <v>52</v>
      </c>
      <c r="D36" s="48">
        <v>17118</v>
      </c>
      <c r="E36" s="31" t="s">
        <v>71</v>
      </c>
      <c r="F36" s="32">
        <f>B35+F35</f>
        <v>652554</v>
      </c>
    </row>
    <row r="37" ht="14.25" thickTop="1"/>
  </sheetData>
  <sheetProtection/>
  <mergeCells count="14">
    <mergeCell ref="G7:G10"/>
    <mergeCell ref="G5:G6"/>
    <mergeCell ref="A15:A16"/>
    <mergeCell ref="B15:E15"/>
    <mergeCell ref="F15:F16"/>
    <mergeCell ref="C5:C6"/>
    <mergeCell ref="A5:B6"/>
    <mergeCell ref="A7:B7"/>
    <mergeCell ref="A8:B8"/>
    <mergeCell ref="A9:B9"/>
    <mergeCell ref="D5:F5"/>
    <mergeCell ref="A10:B10"/>
    <mergeCell ref="A11:B11"/>
    <mergeCell ref="A1:F1"/>
  </mergeCells>
  <printOptions horizontalCentered="1"/>
  <pageMargins left="0.78" right="0.38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2012-04-05T11:03:00Z</cp:lastPrinted>
  <dcterms:created xsi:type="dcterms:W3CDTF">2009-06-12T05:54:38Z</dcterms:created>
  <dcterms:modified xsi:type="dcterms:W3CDTF">2012-06-04T06:11:50Z</dcterms:modified>
  <cp:category/>
  <cp:version/>
  <cp:contentType/>
  <cp:contentStatus/>
</cp:coreProperties>
</file>