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80" activeTab="0"/>
  </bookViews>
  <sheets>
    <sheet name="98" sheetId="1" r:id="rId1"/>
    <sheet name="99" sheetId="2" r:id="rId2"/>
    <sheet name="100" sheetId="3" r:id="rId3"/>
  </sheets>
  <definedNames>
    <definedName name="_xlnm.Print_Area" localSheetId="2">'100'!$A$1:$AO$50</definedName>
    <definedName name="_xlnm.Print_Area" localSheetId="0">'98'!$A$1:$AE$40</definedName>
  </definedNames>
  <calcPr fullCalcOnLoad="1"/>
</workbook>
</file>

<file path=xl/sharedStrings.xml><?xml version="1.0" encoding="utf-8"?>
<sst xmlns="http://schemas.openxmlformats.org/spreadsheetml/2006/main" count="115" uniqueCount="91">
  <si>
    <t>数　　　　　量</t>
  </si>
  <si>
    <t>引　　　　　　取　　　　　　数　　　　　　量　①</t>
  </si>
  <si>
    <t>課　税　対　象　と　な　ら　な　い　数　量　②</t>
  </si>
  <si>
    <t>差　　　　　　　　　　　　引（①　－　②）③</t>
  </si>
  <si>
    <t>計</t>
  </si>
  <si>
    <t>課　税　標　準　量　（③－④）⑤</t>
  </si>
  <si>
    <t>申　　告　　納　　付　　等　　の　　分　　⑥</t>
  </si>
  <si>
    <t>合　　　　　　　　　計　（⑤十⑥）</t>
  </si>
  <si>
    <t>本　　店　　の　　数</t>
  </si>
  <si>
    <t>仮　特　約　業　者</t>
  </si>
  <si>
    <t>免税軽油使用者数等</t>
  </si>
  <si>
    <t>鉄道用車両または軌道用車両</t>
  </si>
  <si>
    <t>航空運送サービス業で総務省令で定めるもの</t>
  </si>
  <si>
    <t>木材加工業で総務省令で定めるもの</t>
  </si>
  <si>
    <t>木材市場業で総務省令で定めるもの</t>
  </si>
  <si>
    <t>ゴ　　　　ル　　　　フ　　　　場　　　　業</t>
  </si>
  <si>
    <t>指　定　自　動　車　教　習　所　関　係</t>
  </si>
  <si>
    <t>免税軽油
使用者数</t>
  </si>
  <si>
    <t>鉱物の掘採事業</t>
  </si>
  <si>
    <t>倉　　　　庫　　　　業</t>
  </si>
  <si>
    <t>貨物運送取扱事業等</t>
  </si>
  <si>
    <t>航空運送サービス業</t>
  </si>
  <si>
    <t>廃棄物処理事業</t>
  </si>
  <si>
    <t>木　材　加　工　業</t>
  </si>
  <si>
    <t>木　材　市　場　業</t>
  </si>
  <si>
    <t>ゴ　ル　フ　場　業</t>
  </si>
  <si>
    <t>指定自動車教習所</t>
  </si>
  <si>
    <t>欠減量　　</t>
  </si>
  <si>
    <t>ｾﾒﾝﾄ製品製造業(生ｺﾝｸﾘ-ﾄ製造業を除く)</t>
  </si>
  <si>
    <t>生コンクリート製造業</t>
  </si>
  <si>
    <t>数　量
　　 ㎘</t>
  </si>
  <si>
    <t>農業等</t>
  </si>
  <si>
    <t>林業等</t>
  </si>
  <si>
    <t>鉱物の掘採事業</t>
  </si>
  <si>
    <t>生コンクリート製造業</t>
  </si>
  <si>
    <t>倉庫業</t>
  </si>
  <si>
    <t>貨物運送取扱事業等</t>
  </si>
  <si>
    <t>廃棄物処理事業</t>
  </si>
  <si>
    <t>合　　　　　計　　Ⓐ　十　Ⓑ</t>
  </si>
  <si>
    <t xml:space="preserve">      Ⓑ</t>
  </si>
  <si>
    <t>（4）免税証交付状況調</t>
  </si>
  <si>
    <t>（3）課税対象とらない軽油に関する調</t>
  </si>
  <si>
    <t>㎘</t>
  </si>
  <si>
    <t>④</t>
  </si>
  <si>
    <t>㎘</t>
  </si>
  <si>
    <t>特
別
徴
収
義
務
者
数
等</t>
  </si>
  <si>
    <t>元 　売 　業 　者</t>
  </si>
  <si>
    <t>登　 　　録　 　　数</t>
  </si>
  <si>
    <r>
      <t>事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 務  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 等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 の 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数</t>
    </r>
  </si>
  <si>
    <t>特 　約　 業 　者</t>
  </si>
  <si>
    <t>登 　　　録　　　 数</t>
  </si>
  <si>
    <r>
      <t xml:space="preserve">事 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務 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所 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等 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の  数</t>
    </r>
  </si>
  <si>
    <t>登 　　　録　　　 数</t>
  </si>
  <si>
    <t>年度</t>
  </si>
  <si>
    <t>課 税 数 量</t>
  </si>
  <si>
    <t>課 税 数 量</t>
  </si>
  <si>
    <r>
      <t>調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定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額</t>
    </r>
  </si>
  <si>
    <r>
      <t>調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定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額</t>
    </r>
  </si>
  <si>
    <t>課 税 数 量</t>
  </si>
  <si>
    <r>
      <t>調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定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額</t>
    </r>
  </si>
  <si>
    <r>
      <t>調　</t>
    </r>
    <r>
      <rPr>
        <b/>
        <sz val="6"/>
        <color indexed="41"/>
        <rFont val="ＭＳ ゴシック"/>
        <family val="3"/>
      </rPr>
      <t xml:space="preserve"> </t>
    </r>
    <r>
      <rPr>
        <b/>
        <sz val="11"/>
        <color indexed="41"/>
        <rFont val="ＭＳ ゴシック"/>
        <family val="3"/>
      </rPr>
      <t>定　</t>
    </r>
    <r>
      <rPr>
        <b/>
        <sz val="6"/>
        <color indexed="41"/>
        <rFont val="ＭＳ ゴシック"/>
        <family val="3"/>
      </rPr>
      <t xml:space="preserve"> </t>
    </r>
    <r>
      <rPr>
        <b/>
        <sz val="11"/>
        <color indexed="41"/>
        <rFont val="ＭＳ ゴシック"/>
        <family val="3"/>
      </rPr>
      <t>額</t>
    </r>
  </si>
  <si>
    <t>計</t>
  </si>
  <si>
    <t>伸
び
  率％</t>
  </si>
  <si>
    <t xml:space="preserve">   数　　量（㎘）</t>
  </si>
  <si>
    <t>船舶</t>
  </si>
  <si>
    <t>航路標識等</t>
  </si>
  <si>
    <t>農業等</t>
  </si>
  <si>
    <t>林業等</t>
  </si>
  <si>
    <t xml:space="preserve">     Ⓐ</t>
  </si>
  <si>
    <t>㎘</t>
  </si>
  <si>
    <t>登 　　　録　 　　数</t>
  </si>
  <si>
    <r>
      <t>事</t>
    </r>
    <r>
      <rPr>
        <b/>
        <sz val="6"/>
        <color indexed="41"/>
        <rFont val="ＭＳ ゴシック"/>
        <family val="3"/>
      </rPr>
      <t xml:space="preserve"> </t>
    </r>
    <r>
      <rPr>
        <b/>
        <sz val="11"/>
        <color indexed="41"/>
        <rFont val="ＭＳ ゴシック"/>
        <family val="3"/>
      </rPr>
      <t xml:space="preserve"> 務  所  等 </t>
    </r>
    <r>
      <rPr>
        <b/>
        <sz val="6"/>
        <color indexed="41"/>
        <rFont val="ＭＳ ゴシック"/>
        <family val="3"/>
      </rPr>
      <t xml:space="preserve"> </t>
    </r>
    <r>
      <rPr>
        <b/>
        <sz val="11"/>
        <color indexed="41"/>
        <rFont val="ＭＳ ゴシック"/>
        <family val="3"/>
      </rPr>
      <t>の 数</t>
    </r>
  </si>
  <si>
    <t>　　　　　　　　　年　　度
区　　分</t>
  </si>
  <si>
    <t>区　　　　　　　　分</t>
  </si>
  <si>
    <t>区　　　　　　　　分</t>
  </si>
  <si>
    <t>セメント製品製造業
（生コンクリート製造業を除く）</t>
  </si>
  <si>
    <t xml:space="preserve">特　約　業　者　分 </t>
  </si>
  <si>
    <t>元　売　業　者　分</t>
  </si>
  <si>
    <t>（0.3/100）</t>
  </si>
  <si>
    <t>（　1/100）</t>
  </si>
  <si>
    <t>（単位：Kl、千円）</t>
  </si>
  <si>
    <t>（1）軽油の引取数量に関する調</t>
  </si>
  <si>
    <t>（2）年度別・月別調定状況</t>
  </si>
  <si>
    <t>　　　　　小　　　　　計</t>
  </si>
  <si>
    <t>船　　　　　　　　舶</t>
  </si>
  <si>
    <t>航　 路 　標 　識　 等</t>
  </si>
  <si>
    <t>輸　　　　　　　　　出</t>
  </si>
  <si>
    <t>課　　税　　済　　み</t>
  </si>
  <si>
    <t xml:space="preserve"> 法四
 第条
 百の
 四五
 十関
 　係</t>
  </si>
  <si>
    <t>13.  軽 油 引 取 税 に 関 す る 調</t>
  </si>
  <si>
    <t>法
附
則
第
十
二
条
の
二
の
七
第
一
項
関
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</si>
</sst>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0.0_);[Red]\(0.0\)"/>
    <numFmt numFmtId="180" formatCode="0.0_ "/>
    <numFmt numFmtId="181" formatCode="#,##0.0;[Red]#,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name val="ＭＳ ゴシック"/>
      <family val="3"/>
    </font>
    <font>
      <sz val="11"/>
      <color indexed="41"/>
      <name val="ＭＳ ゴシック"/>
      <family val="3"/>
    </font>
    <font>
      <b/>
      <sz val="11"/>
      <color indexed="41"/>
      <name val="ＭＳ ゴシック"/>
      <family val="3"/>
    </font>
    <font>
      <b/>
      <sz val="6"/>
      <color indexed="41"/>
      <name val="ＭＳ ゴシック"/>
      <family val="3"/>
    </font>
    <font>
      <sz val="11"/>
      <name val="ＭＳ 明朝"/>
      <family val="1"/>
    </font>
    <font>
      <sz val="12"/>
      <color indexed="40"/>
      <name val="ＭＳ 明朝"/>
      <family val="1"/>
    </font>
    <font>
      <sz val="11"/>
      <color indexed="41"/>
      <name val="ＭＳ 明朝"/>
      <family val="1"/>
    </font>
    <font>
      <sz val="11"/>
      <color indexed="40"/>
      <name val="ＭＳ 明朝"/>
      <family val="1"/>
    </font>
    <font>
      <sz val="6"/>
      <color indexed="41"/>
      <name val="ＭＳ 明朝"/>
      <family val="1"/>
    </font>
    <font>
      <b/>
      <sz val="11"/>
      <name val="ＭＳ ゴシック"/>
      <family val="3"/>
    </font>
    <font>
      <b/>
      <sz val="11"/>
      <color indexed="40"/>
      <name val="ＭＳ ゴシック"/>
      <family val="3"/>
    </font>
    <font>
      <sz val="10"/>
      <color indexed="40"/>
      <name val="ＭＳ 明朝"/>
      <family val="1"/>
    </font>
    <font>
      <sz val="9"/>
      <color indexed="4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2"/>
      <color indexed="40"/>
      <name val="ＭＳ ゴシック"/>
      <family val="3"/>
    </font>
    <font>
      <sz val="14"/>
      <color indexed="41"/>
      <name val="ＭＳ 明朝"/>
      <family val="1"/>
    </font>
    <font>
      <b/>
      <sz val="14"/>
      <color indexed="41"/>
      <name val="ＭＳ ゴシック"/>
      <family val="3"/>
    </font>
    <font>
      <b/>
      <sz val="14"/>
      <name val="ＭＳ ゴシック"/>
      <family val="3"/>
    </font>
    <font>
      <sz val="13"/>
      <name val="ＭＳ 明朝"/>
      <family val="1"/>
    </font>
    <font>
      <sz val="8"/>
      <color indexed="40"/>
      <name val="ＭＳ 明朝"/>
      <family val="1"/>
    </font>
  </fonts>
  <fills count="2">
    <fill>
      <patternFill/>
    </fill>
    <fill>
      <patternFill patternType="gray125"/>
    </fill>
  </fills>
  <borders count="131">
    <border>
      <left/>
      <right/>
      <top/>
      <bottom/>
      <diagonal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>
        <color indexed="8"/>
      </right>
      <top style="medium">
        <color indexed="8"/>
      </top>
      <bottom style="thin"/>
    </border>
    <border diagonalDown="1">
      <left style="thin"/>
      <right>
        <color indexed="63"/>
      </right>
      <top style="medium">
        <color indexed="8"/>
      </top>
      <bottom style="thin"/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 style="thin"/>
      <diagonal style="thin">
        <color indexed="8"/>
      </diagonal>
    </border>
    <border diagonalDown="1">
      <left>
        <color indexed="63"/>
      </left>
      <right style="thin"/>
      <top style="medium">
        <color indexed="8"/>
      </top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63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>
        <color indexed="63"/>
      </right>
      <top>
        <color indexed="8"/>
      </top>
      <bottom style="medium"/>
    </border>
    <border>
      <left>
        <color indexed="8"/>
      </left>
      <right style="thin">
        <color indexed="8"/>
      </right>
      <top>
        <color indexed="8"/>
      </top>
      <bottom style="medium"/>
    </border>
    <border>
      <left style="medium"/>
      <right>
        <color indexed="8"/>
      </right>
      <top style="thin">
        <color indexed="8"/>
      </top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8"/>
      </right>
      <top>
        <color indexed="8"/>
      </top>
      <bottom style="medium"/>
    </border>
    <border>
      <left>
        <color indexed="63"/>
      </left>
      <right>
        <color indexed="63"/>
      </right>
      <top>
        <color indexed="8"/>
      </top>
      <bottom style="medium"/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medium"/>
      <right>
        <color indexed="8"/>
      </right>
      <top style="medium"/>
      <bottom style="thin">
        <color indexed="8"/>
      </bottom>
    </border>
    <border>
      <left>
        <color indexed="63"/>
      </left>
      <right>
        <color indexed="8"/>
      </right>
      <top style="medium"/>
      <bottom style="thin">
        <color indexed="8"/>
      </bottom>
    </border>
    <border>
      <left>
        <color indexed="8"/>
      </left>
      <right>
        <color indexed="8"/>
      </right>
      <top style="medium"/>
      <bottom style="thin">
        <color indexed="8"/>
      </bottom>
    </border>
    <border>
      <left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89">
    <xf numFmtId="0" fontId="0" fillId="0" borderId="0" xfId="0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3" fontId="10" fillId="0" borderId="0" xfId="0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11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textRotation="255" wrapText="1"/>
    </xf>
    <xf numFmtId="0" fontId="10" fillId="0" borderId="14" xfId="0" applyFont="1" applyFill="1" applyBorder="1" applyAlignment="1">
      <alignment horizontal="center" textRotation="255" wrapText="1"/>
    </xf>
    <xf numFmtId="0" fontId="10" fillId="0" borderId="15" xfId="0" applyFont="1" applyFill="1" applyBorder="1" applyAlignment="1">
      <alignment horizontal="center" textRotation="255" wrapText="1"/>
    </xf>
    <xf numFmtId="38" fontId="11" fillId="0" borderId="16" xfId="16" applyFont="1" applyFill="1" applyBorder="1" applyAlignment="1">
      <alignment horizontal="right" vertical="center" wrapText="1"/>
    </xf>
    <xf numFmtId="38" fontId="11" fillId="0" borderId="11" xfId="16" applyFont="1" applyFill="1" applyBorder="1" applyAlignment="1">
      <alignment horizontal="right" vertical="center" wrapText="1"/>
    </xf>
    <xf numFmtId="0" fontId="12" fillId="0" borderId="17" xfId="0" applyNumberFormat="1" applyFont="1" applyFill="1" applyBorder="1" applyAlignment="1">
      <alignment horizontal="center" vertical="center" textRotation="255" wrapText="1"/>
    </xf>
    <xf numFmtId="0" fontId="12" fillId="0" borderId="0" xfId="0" applyNumberFormat="1" applyFont="1" applyFill="1" applyBorder="1" applyAlignment="1">
      <alignment horizontal="center" vertical="center" textRotation="255" wrapText="1"/>
    </xf>
    <xf numFmtId="0" fontId="12" fillId="0" borderId="18" xfId="0" applyNumberFormat="1" applyFont="1" applyFill="1" applyBorder="1" applyAlignment="1">
      <alignment horizontal="center" vertical="center" textRotation="255" wrapText="1"/>
    </xf>
    <xf numFmtId="0" fontId="10" fillId="0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distributed" vertical="center" wrapText="1"/>
    </xf>
    <xf numFmtId="0" fontId="13" fillId="0" borderId="17" xfId="0" applyNumberFormat="1" applyFont="1" applyFill="1" applyBorder="1" applyAlignment="1">
      <alignment horizontal="distributed" vertical="center" wrapText="1"/>
    </xf>
    <xf numFmtId="0" fontId="13" fillId="0" borderId="20" xfId="0" applyNumberFormat="1" applyFont="1" applyFill="1" applyBorder="1" applyAlignment="1">
      <alignment horizontal="distributed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distributed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7" fillId="0" borderId="30" xfId="0" applyNumberFormat="1" applyFont="1" applyFill="1" applyBorder="1" applyAlignment="1">
      <alignment horizontal="right" vertical="center" wrapText="1"/>
    </xf>
    <xf numFmtId="3" fontId="7" fillId="0" borderId="31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3" fontId="12" fillId="0" borderId="33" xfId="0" applyNumberFormat="1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3" fontId="12" fillId="0" borderId="3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3" fontId="12" fillId="0" borderId="35" xfId="0" applyNumberFormat="1" applyFont="1" applyFill="1" applyBorder="1" applyAlignment="1">
      <alignment horizontal="right" vertical="center" wrapText="1"/>
    </xf>
    <xf numFmtId="3" fontId="12" fillId="0" borderId="36" xfId="0" applyNumberFormat="1" applyFont="1" applyFill="1" applyBorder="1" applyAlignment="1">
      <alignment horizontal="right" vertical="center" wrapText="1"/>
    </xf>
    <xf numFmtId="3" fontId="12" fillId="0" borderId="20" xfId="0" applyNumberFormat="1" applyFont="1" applyFill="1" applyBorder="1" applyAlignment="1">
      <alignment horizontal="right" vertical="center" wrapText="1"/>
    </xf>
    <xf numFmtId="3" fontId="12" fillId="0" borderId="5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177" fontId="12" fillId="0" borderId="38" xfId="0" applyNumberFormat="1" applyFont="1" applyFill="1" applyBorder="1" applyAlignment="1">
      <alignment horizontal="center" vertical="center" wrapText="1"/>
    </xf>
    <xf numFmtId="177" fontId="12" fillId="0" borderId="39" xfId="0" applyNumberFormat="1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center" vertical="center" wrapText="1"/>
    </xf>
    <xf numFmtId="0" fontId="12" fillId="0" borderId="42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177" fontId="12" fillId="0" borderId="44" xfId="0" applyNumberFormat="1" applyFont="1" applyFill="1" applyBorder="1" applyAlignment="1">
      <alignment horizontal="center" vertical="center" wrapText="1"/>
    </xf>
    <xf numFmtId="177" fontId="12" fillId="0" borderId="13" xfId="0" applyNumberFormat="1" applyFont="1" applyFill="1" applyBorder="1" applyAlignment="1">
      <alignment horizontal="center" vertical="center" wrapText="1"/>
    </xf>
    <xf numFmtId="177" fontId="12" fillId="0" borderId="45" xfId="0" applyNumberFormat="1" applyFont="1" applyFill="1" applyBorder="1" applyAlignment="1">
      <alignment horizontal="center" vertical="center" wrapText="1"/>
    </xf>
    <xf numFmtId="177" fontId="12" fillId="0" borderId="14" xfId="0" applyNumberFormat="1" applyFont="1" applyFill="1" applyBorder="1" applyAlignment="1">
      <alignment horizontal="center" vertical="center" wrapText="1"/>
    </xf>
    <xf numFmtId="177" fontId="13" fillId="0" borderId="46" xfId="0" applyNumberFormat="1" applyFont="1" applyFill="1" applyBorder="1" applyAlignment="1">
      <alignment horizontal="center" vertical="center" wrapText="1"/>
    </xf>
    <xf numFmtId="177" fontId="13" fillId="0" borderId="47" xfId="0" applyNumberFormat="1" applyFont="1" applyFill="1" applyBorder="1" applyAlignment="1">
      <alignment horizontal="center" vertical="center" wrapText="1"/>
    </xf>
    <xf numFmtId="177" fontId="13" fillId="0" borderId="48" xfId="0" applyNumberFormat="1" applyFont="1" applyFill="1" applyBorder="1" applyAlignment="1">
      <alignment horizontal="center" vertical="center" wrapText="1"/>
    </xf>
    <xf numFmtId="177" fontId="13" fillId="0" borderId="3" xfId="0" applyNumberFormat="1" applyFont="1" applyFill="1" applyBorder="1" applyAlignment="1">
      <alignment horizontal="center" vertical="center" wrapText="1"/>
    </xf>
    <xf numFmtId="177" fontId="13" fillId="0" borderId="49" xfId="0" applyNumberFormat="1" applyFont="1" applyFill="1" applyBorder="1" applyAlignment="1">
      <alignment horizontal="center" vertical="center" wrapText="1"/>
    </xf>
    <xf numFmtId="177" fontId="13" fillId="0" borderId="50" xfId="0" applyNumberFormat="1" applyFont="1" applyFill="1" applyBorder="1" applyAlignment="1">
      <alignment horizontal="center" vertical="center" wrapText="1"/>
    </xf>
    <xf numFmtId="0" fontId="12" fillId="0" borderId="51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3" fillId="0" borderId="52" xfId="0" applyNumberFormat="1" applyFont="1" applyFill="1" applyBorder="1" applyAlignment="1">
      <alignment horizontal="center" vertical="center" wrapText="1"/>
    </xf>
    <xf numFmtId="0" fontId="13" fillId="0" borderId="53" xfId="0" applyNumberFormat="1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3" fillId="0" borderId="56" xfId="0" applyNumberFormat="1" applyFont="1" applyFill="1" applyBorder="1" applyAlignment="1">
      <alignment horizontal="center" vertical="center" wrapText="1"/>
    </xf>
    <xf numFmtId="0" fontId="13" fillId="0" borderId="57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8" fillId="0" borderId="6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2" fillId="0" borderId="68" xfId="0" applyNumberFormat="1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2" fillId="0" borderId="52" xfId="0" applyNumberFormat="1" applyFont="1" applyFill="1" applyBorder="1" applyAlignment="1">
      <alignment horizontal="center" vertical="center" wrapText="1"/>
    </xf>
    <xf numFmtId="0" fontId="12" fillId="0" borderId="53" xfId="0" applyNumberFormat="1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2" fillId="0" borderId="79" xfId="0" applyNumberFormat="1" applyFont="1" applyFill="1" applyBorder="1" applyAlignment="1">
      <alignment horizontal="center" vertical="center" wrapText="1"/>
    </xf>
    <xf numFmtId="0" fontId="13" fillId="0" borderId="80" xfId="0" applyNumberFormat="1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distributed" vertical="center" wrapText="1"/>
    </xf>
    <xf numFmtId="0" fontId="8" fillId="0" borderId="52" xfId="0" applyNumberFormat="1" applyFont="1" applyFill="1" applyBorder="1" applyAlignment="1">
      <alignment horizontal="center" vertical="center" wrapText="1"/>
    </xf>
    <xf numFmtId="0" fontId="8" fillId="0" borderId="53" xfId="0" applyNumberFormat="1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6" fillId="0" borderId="52" xfId="0" applyNumberFormat="1" applyFont="1" applyFill="1" applyBorder="1" applyAlignment="1">
      <alignment horizontal="center" vertical="center" wrapText="1"/>
    </xf>
    <xf numFmtId="0" fontId="16" fillId="0" borderId="53" xfId="0" applyNumberFormat="1" applyFont="1" applyFill="1" applyBorder="1" applyAlignment="1">
      <alignment horizontal="center" vertical="center" wrapText="1"/>
    </xf>
    <xf numFmtId="0" fontId="15" fillId="0" borderId="78" xfId="0" applyFont="1" applyFill="1" applyBorder="1" applyAlignment="1">
      <alignment horizontal="center" vertical="center" wrapText="1"/>
    </xf>
    <xf numFmtId="0" fontId="8" fillId="0" borderId="68" xfId="0" applyNumberFormat="1" applyFont="1" applyFill="1" applyBorder="1" applyAlignment="1">
      <alignment horizontal="center" vertical="center" wrapText="1"/>
    </xf>
    <xf numFmtId="0" fontId="8" fillId="0" borderId="79" xfId="0" applyNumberFormat="1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13" fillId="0" borderId="88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2" fillId="0" borderId="6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13" fillId="0" borderId="74" xfId="0" applyNumberFormat="1" applyFont="1" applyFill="1" applyBorder="1" applyAlignment="1">
      <alignment horizontal="center" vertical="center" wrapText="1"/>
    </xf>
    <xf numFmtId="0" fontId="13" fillId="0" borderId="94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distributed" vertical="center" wrapText="1"/>
    </xf>
    <xf numFmtId="38" fontId="21" fillId="0" borderId="16" xfId="16" applyFont="1" applyFill="1" applyBorder="1" applyAlignment="1">
      <alignment horizontal="right" vertical="center" wrapText="1"/>
    </xf>
    <xf numFmtId="38" fontId="21" fillId="0" borderId="11" xfId="16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center"/>
    </xf>
    <xf numFmtId="0" fontId="16" fillId="0" borderId="11" xfId="0" applyNumberFormat="1" applyFont="1" applyFill="1" applyBorder="1" applyAlignment="1">
      <alignment horizontal="lef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3" fillId="0" borderId="95" xfId="0" applyNumberFormat="1" applyFont="1" applyFill="1" applyBorder="1" applyAlignment="1">
      <alignment horizontal="center" vertical="center" wrapText="1"/>
    </xf>
    <xf numFmtId="0" fontId="13" fillId="0" borderId="96" xfId="0" applyNumberFormat="1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0" fontId="10" fillId="0" borderId="98" xfId="0" applyFont="1" applyFill="1" applyBorder="1" applyAlignment="1">
      <alignment horizontal="center" vertical="center" wrapText="1"/>
    </xf>
    <xf numFmtId="0" fontId="13" fillId="0" borderId="99" xfId="0" applyNumberFormat="1" applyFont="1" applyFill="1" applyBorder="1" applyAlignment="1">
      <alignment horizontal="center" vertical="center" wrapText="1"/>
    </xf>
    <xf numFmtId="0" fontId="13" fillId="0" borderId="10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distributed" vertical="center" wrapText="1"/>
    </xf>
    <xf numFmtId="0" fontId="11" fillId="0" borderId="16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right" vertical="center" wrapText="1"/>
    </xf>
    <xf numFmtId="0" fontId="21" fillId="0" borderId="11" xfId="0" applyNumberFormat="1" applyFont="1" applyFill="1" applyBorder="1" applyAlignment="1">
      <alignment horizontal="right" vertical="center" wrapText="1"/>
    </xf>
    <xf numFmtId="0" fontId="11" fillId="0" borderId="101" xfId="0" applyNumberFormat="1" applyFont="1" applyFill="1" applyBorder="1" applyAlignment="1">
      <alignment horizontal="right" vertical="center" wrapText="1"/>
    </xf>
    <xf numFmtId="0" fontId="11" fillId="0" borderId="102" xfId="0" applyNumberFormat="1" applyFont="1" applyFill="1" applyBorder="1" applyAlignment="1">
      <alignment horizontal="right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3" fillId="0" borderId="102" xfId="0" applyNumberFormat="1" applyFont="1" applyFill="1" applyBorder="1" applyAlignment="1">
      <alignment horizontal="center" vertical="center" wrapText="1"/>
    </xf>
    <xf numFmtId="0" fontId="13" fillId="0" borderId="103" xfId="0" applyNumberFormat="1" applyFont="1" applyFill="1" applyBorder="1" applyAlignment="1">
      <alignment horizontal="center" vertical="center" wrapText="1"/>
    </xf>
    <xf numFmtId="177" fontId="8" fillId="0" borderId="44" xfId="0" applyNumberFormat="1" applyFont="1" applyFill="1" applyBorder="1" applyAlignment="1">
      <alignment horizontal="center" vertical="center" wrapText="1"/>
    </xf>
    <xf numFmtId="177" fontId="8" fillId="0" borderId="17" xfId="0" applyNumberFormat="1" applyFont="1" applyFill="1" applyBorder="1" applyAlignment="1">
      <alignment horizontal="center" vertical="center" wrapText="1"/>
    </xf>
    <xf numFmtId="177" fontId="8" fillId="0" borderId="104" xfId="0" applyNumberFormat="1" applyFont="1" applyFill="1" applyBorder="1" applyAlignment="1">
      <alignment horizontal="center" vertical="center" wrapText="1"/>
    </xf>
    <xf numFmtId="177" fontId="8" fillId="0" borderId="43" xfId="0" applyNumberFormat="1" applyFont="1" applyFill="1" applyBorder="1" applyAlignment="1">
      <alignment horizontal="center" vertical="center" wrapText="1"/>
    </xf>
    <xf numFmtId="0" fontId="8" fillId="0" borderId="105" xfId="0" applyNumberFormat="1" applyFont="1" applyFill="1" applyBorder="1" applyAlignment="1">
      <alignment horizontal="center" vertical="center" wrapText="1"/>
    </xf>
    <xf numFmtId="0" fontId="8" fillId="0" borderId="106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right" vertical="center" wrapText="1"/>
    </xf>
    <xf numFmtId="3" fontId="8" fillId="0" borderId="107" xfId="0" applyNumberFormat="1" applyFont="1" applyFill="1" applyBorder="1" applyAlignment="1">
      <alignment horizontal="right" vertical="center" wrapText="1"/>
    </xf>
    <xf numFmtId="3" fontId="8" fillId="0" borderId="108" xfId="0" applyNumberFormat="1" applyFont="1" applyFill="1" applyBorder="1" applyAlignment="1">
      <alignment horizontal="right" vertical="center" wrapText="1"/>
    </xf>
    <xf numFmtId="177" fontId="13" fillId="0" borderId="109" xfId="0" applyNumberFormat="1" applyFont="1" applyFill="1" applyBorder="1" applyAlignment="1">
      <alignment horizontal="center" vertical="center" wrapText="1"/>
    </xf>
    <xf numFmtId="3" fontId="12" fillId="0" borderId="31" xfId="0" applyNumberFormat="1" applyFont="1" applyFill="1" applyBorder="1" applyAlignment="1">
      <alignment horizontal="right" vertical="center" wrapText="1"/>
    </xf>
    <xf numFmtId="0" fontId="12" fillId="0" borderId="109" xfId="0" applyNumberFormat="1" applyFont="1" applyFill="1" applyBorder="1" applyAlignment="1">
      <alignment horizontal="center" vertical="center" wrapText="1"/>
    </xf>
    <xf numFmtId="0" fontId="12" fillId="0" borderId="110" xfId="0" applyNumberFormat="1" applyFont="1" applyFill="1" applyBorder="1" applyAlignment="1">
      <alignment horizontal="center" vertical="center" wrapText="1"/>
    </xf>
    <xf numFmtId="177" fontId="12" fillId="0" borderId="109" xfId="0" applyNumberFormat="1" applyFont="1" applyFill="1" applyBorder="1" applyAlignment="1">
      <alignment horizontal="center" vertical="center" wrapText="1"/>
    </xf>
    <xf numFmtId="0" fontId="13" fillId="0" borderId="109" xfId="0" applyNumberFormat="1" applyFont="1" applyFill="1" applyBorder="1" applyAlignment="1">
      <alignment horizontal="center" vertical="center" wrapText="1"/>
    </xf>
    <xf numFmtId="3" fontId="8" fillId="0" borderId="30" xfId="0" applyNumberFormat="1" applyFont="1" applyFill="1" applyBorder="1" applyAlignment="1">
      <alignment horizontal="right" vertical="center" wrapText="1"/>
    </xf>
    <xf numFmtId="3" fontId="8" fillId="0" borderId="28" xfId="0" applyNumberFormat="1" applyFont="1" applyFill="1" applyBorder="1" applyAlignment="1">
      <alignment horizontal="right" vertical="center" wrapText="1"/>
    </xf>
    <xf numFmtId="176" fontId="12" fillId="0" borderId="31" xfId="0" applyNumberFormat="1" applyFont="1" applyFill="1" applyBorder="1" applyAlignment="1">
      <alignment horizontal="right" vertical="center" wrapText="1"/>
    </xf>
    <xf numFmtId="176" fontId="12" fillId="0" borderId="30" xfId="0" applyNumberFormat="1" applyFont="1" applyFill="1" applyBorder="1" applyAlignment="1">
      <alignment horizontal="right" vertical="center" wrapText="1"/>
    </xf>
    <xf numFmtId="179" fontId="13" fillId="0" borderId="31" xfId="0" applyNumberFormat="1" applyFont="1" applyFill="1" applyBorder="1" applyAlignment="1">
      <alignment horizontal="right" vertical="center" wrapText="1"/>
    </xf>
    <xf numFmtId="179" fontId="13" fillId="0" borderId="111" xfId="0" applyNumberFormat="1" applyFont="1" applyFill="1" applyBorder="1" applyAlignment="1">
      <alignment horizontal="right" vertical="center" wrapText="1"/>
    </xf>
    <xf numFmtId="179" fontId="13" fillId="0" borderId="30" xfId="0" applyNumberFormat="1" applyFont="1" applyFill="1" applyBorder="1" applyAlignment="1">
      <alignment horizontal="right" vertical="center" wrapText="1"/>
    </xf>
    <xf numFmtId="179" fontId="13" fillId="0" borderId="112" xfId="0" applyNumberFormat="1" applyFont="1" applyFill="1" applyBorder="1" applyAlignment="1">
      <alignment horizontal="right" vertical="center" wrapText="1"/>
    </xf>
    <xf numFmtId="179" fontId="13" fillId="0" borderId="33" xfId="0" applyNumberFormat="1" applyFont="1" applyFill="1" applyBorder="1" applyAlignment="1">
      <alignment horizontal="right" vertical="center" wrapText="1"/>
    </xf>
    <xf numFmtId="179" fontId="13" fillId="0" borderId="19" xfId="0" applyNumberFormat="1" applyFont="1" applyFill="1" applyBorder="1" applyAlignment="1">
      <alignment horizontal="right" vertical="center" wrapText="1"/>
    </xf>
    <xf numFmtId="179" fontId="13" fillId="0" borderId="113" xfId="0" applyNumberFormat="1" applyFont="1" applyFill="1" applyBorder="1" applyAlignment="1">
      <alignment horizontal="right" vertical="center" wrapText="1"/>
    </xf>
    <xf numFmtId="3" fontId="8" fillId="0" borderId="114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176" fontId="8" fillId="0" borderId="114" xfId="0" applyNumberFormat="1" applyFont="1" applyFill="1" applyBorder="1" applyAlignment="1">
      <alignment horizontal="right" vertical="center" wrapText="1"/>
    </xf>
    <xf numFmtId="179" fontId="13" fillId="0" borderId="114" xfId="0" applyNumberFormat="1" applyFont="1" applyFill="1" applyBorder="1" applyAlignment="1">
      <alignment horizontal="right" vertical="center" wrapText="1"/>
    </xf>
    <xf numFmtId="179" fontId="13" fillId="0" borderId="115" xfId="0" applyNumberFormat="1" applyFont="1" applyFill="1" applyBorder="1" applyAlignment="1">
      <alignment horizontal="right" vertical="center" wrapText="1"/>
    </xf>
    <xf numFmtId="176" fontId="8" fillId="0" borderId="31" xfId="0" applyNumberFormat="1" applyFont="1" applyFill="1" applyBorder="1" applyAlignment="1">
      <alignment horizontal="right" vertical="center" wrapText="1"/>
    </xf>
    <xf numFmtId="38" fontId="22" fillId="0" borderId="31" xfId="16" applyFont="1" applyFill="1" applyBorder="1" applyAlignment="1">
      <alignment horizontal="right" vertical="center" wrapText="1"/>
    </xf>
    <xf numFmtId="38" fontId="22" fillId="0" borderId="111" xfId="16" applyFont="1" applyFill="1" applyBorder="1" applyAlignment="1">
      <alignment horizontal="right" vertical="center" wrapText="1"/>
    </xf>
    <xf numFmtId="38" fontId="23" fillId="0" borderId="114" xfId="16" applyFont="1" applyFill="1" applyBorder="1" applyAlignment="1">
      <alignment horizontal="right" vertical="center" wrapText="1"/>
    </xf>
    <xf numFmtId="38" fontId="23" fillId="0" borderId="115" xfId="16" applyFont="1" applyFill="1" applyBorder="1" applyAlignment="1">
      <alignment horizontal="right" vertical="center" wrapText="1"/>
    </xf>
    <xf numFmtId="177" fontId="13" fillId="0" borderId="110" xfId="0" applyNumberFormat="1" applyFont="1" applyFill="1" applyBorder="1" applyAlignment="1">
      <alignment horizontal="center" vertical="center" wrapText="1"/>
    </xf>
    <xf numFmtId="0" fontId="17" fillId="0" borderId="31" xfId="0" applyNumberFormat="1" applyFont="1" applyFill="1" applyBorder="1" applyAlignment="1">
      <alignment horizontal="center" vertical="center" wrapText="1"/>
    </xf>
    <xf numFmtId="177" fontId="10" fillId="0" borderId="31" xfId="0" applyFont="1" applyFill="1" applyBorder="1" applyAlignment="1">
      <alignment horizontal="center" vertical="center" wrapText="1"/>
    </xf>
    <xf numFmtId="177" fontId="10" fillId="0" borderId="111" xfId="0" applyFont="1" applyFill="1" applyBorder="1" applyAlignment="1">
      <alignment horizontal="center" vertical="center" wrapText="1"/>
    </xf>
    <xf numFmtId="38" fontId="22" fillId="0" borderId="34" xfId="16" applyFont="1" applyFill="1" applyBorder="1" applyAlignment="1">
      <alignment horizontal="right" vertical="center" wrapText="1"/>
    </xf>
    <xf numFmtId="38" fontId="22" fillId="0" borderId="33" xfId="16" applyFont="1" applyFill="1" applyBorder="1" applyAlignment="1">
      <alignment horizontal="right" vertical="center" wrapText="1"/>
    </xf>
    <xf numFmtId="38" fontId="23" fillId="0" borderId="116" xfId="16" applyFont="1" applyFill="1" applyBorder="1" applyAlignment="1">
      <alignment horizontal="right" vertical="center" wrapText="1"/>
    </xf>
    <xf numFmtId="177" fontId="13" fillId="0" borderId="117" xfId="0" applyNumberFormat="1" applyFont="1" applyFill="1" applyBorder="1" applyAlignment="1">
      <alignment horizontal="center" vertical="center" wrapText="1"/>
    </xf>
    <xf numFmtId="177" fontId="10" fillId="0" borderId="33" xfId="0" applyFont="1" applyFill="1" applyBorder="1" applyAlignment="1">
      <alignment horizontal="center" vertical="center" wrapText="1"/>
    </xf>
    <xf numFmtId="0" fontId="18" fillId="0" borderId="118" xfId="0" applyNumberFormat="1" applyFont="1" applyFill="1" applyBorder="1" applyAlignment="1">
      <alignment horizontal="center" vertical="center"/>
    </xf>
    <xf numFmtId="0" fontId="18" fillId="0" borderId="31" xfId="0" applyNumberFormat="1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distributed" vertical="center" wrapText="1"/>
    </xf>
    <xf numFmtId="0" fontId="8" fillId="0" borderId="119" xfId="0" applyNumberFormat="1" applyFont="1" applyFill="1" applyBorder="1" applyAlignment="1">
      <alignment horizontal="center" vertical="center" wrapText="1"/>
    </xf>
    <xf numFmtId="0" fontId="8" fillId="0" borderId="114" xfId="0" applyNumberFormat="1" applyFont="1" applyFill="1" applyBorder="1" applyAlignment="1">
      <alignment horizontal="center" vertical="center" wrapText="1"/>
    </xf>
    <xf numFmtId="0" fontId="12" fillId="0" borderId="118" xfId="0" applyNumberFormat="1" applyFont="1" applyFill="1" applyBorder="1" applyAlignment="1">
      <alignment horizontal="distributed" vertical="center" wrapText="1"/>
    </xf>
    <xf numFmtId="0" fontId="13" fillId="0" borderId="118" xfId="0" applyNumberFormat="1" applyFont="1" applyFill="1" applyBorder="1" applyAlignment="1">
      <alignment horizontal="distributed" vertical="center" wrapText="1"/>
    </xf>
    <xf numFmtId="0" fontId="13" fillId="0" borderId="31" xfId="0" applyNumberFormat="1" applyFont="1" applyFill="1" applyBorder="1" applyAlignment="1">
      <alignment horizontal="distributed" vertical="center" wrapText="1"/>
    </xf>
    <xf numFmtId="0" fontId="17" fillId="0" borderId="118" xfId="0" applyNumberFormat="1" applyFont="1" applyFill="1" applyBorder="1" applyAlignment="1">
      <alignment horizontal="distributed" vertical="center" wrapText="1"/>
    </xf>
    <xf numFmtId="0" fontId="17" fillId="0" borderId="31" xfId="0" applyNumberFormat="1" applyFont="1" applyFill="1" applyBorder="1" applyAlignment="1">
      <alignment horizontal="distributed" vertical="center" wrapText="1"/>
    </xf>
    <xf numFmtId="0" fontId="12" fillId="0" borderId="120" xfId="0" applyNumberFormat="1" applyFont="1" applyFill="1" applyBorder="1" applyAlignment="1">
      <alignment horizontal="distributed" vertical="center" wrapText="1"/>
    </xf>
    <xf numFmtId="0" fontId="12" fillId="0" borderId="34" xfId="0" applyNumberFormat="1" applyFont="1" applyFill="1" applyBorder="1" applyAlignment="1">
      <alignment horizontal="distributed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38" fontId="19" fillId="0" borderId="31" xfId="16" applyFont="1" applyFill="1" applyBorder="1" applyAlignment="1">
      <alignment horizontal="right" vertical="center" wrapText="1"/>
    </xf>
    <xf numFmtId="38" fontId="24" fillId="0" borderId="114" xfId="16" applyFont="1" applyFill="1" applyBorder="1" applyAlignment="1">
      <alignment horizontal="right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43" xfId="0" applyFont="1" applyFill="1" applyBorder="1" applyAlignment="1">
      <alignment vertical="center" wrapText="1"/>
    </xf>
    <xf numFmtId="0" fontId="12" fillId="0" borderId="121" xfId="0" applyNumberFormat="1" applyFont="1" applyFill="1" applyBorder="1" applyAlignment="1">
      <alignment horizontal="left" vertical="center" wrapText="1"/>
    </xf>
    <xf numFmtId="0" fontId="12" fillId="0" borderId="122" xfId="0" applyNumberFormat="1" applyFont="1" applyFill="1" applyBorder="1" applyAlignment="1">
      <alignment horizontal="left" vertical="center" wrapText="1"/>
    </xf>
    <xf numFmtId="0" fontId="12" fillId="0" borderId="123" xfId="0" applyNumberFormat="1" applyFont="1" applyFill="1" applyBorder="1" applyAlignment="1">
      <alignment horizontal="left" vertical="center" wrapText="1"/>
    </xf>
    <xf numFmtId="0" fontId="12" fillId="0" borderId="124" xfId="0" applyNumberFormat="1" applyFont="1" applyFill="1" applyBorder="1" applyAlignment="1">
      <alignment horizontal="left" vertical="center" wrapText="1"/>
    </xf>
    <xf numFmtId="0" fontId="12" fillId="0" borderId="125" xfId="0" applyNumberFormat="1" applyFont="1" applyFill="1" applyBorder="1" applyAlignment="1">
      <alignment horizontal="left" vertical="center" wrapText="1"/>
    </xf>
    <xf numFmtId="0" fontId="12" fillId="0" borderId="126" xfId="0" applyNumberFormat="1" applyFont="1" applyFill="1" applyBorder="1" applyAlignment="1">
      <alignment horizontal="left" vertical="center" wrapText="1"/>
    </xf>
    <xf numFmtId="0" fontId="12" fillId="0" borderId="127" xfId="0" applyNumberFormat="1" applyFont="1" applyFill="1" applyBorder="1" applyAlignment="1">
      <alignment horizontal="left" vertical="center" wrapText="1"/>
    </xf>
    <xf numFmtId="0" fontId="12" fillId="0" borderId="128" xfId="0" applyNumberFormat="1" applyFont="1" applyFill="1" applyBorder="1" applyAlignment="1">
      <alignment horizontal="left" vertical="center" wrapText="1"/>
    </xf>
    <xf numFmtId="0" fontId="12" fillId="0" borderId="129" xfId="0" applyNumberFormat="1" applyFont="1" applyFill="1" applyBorder="1" applyAlignment="1">
      <alignment horizontal="left" vertical="center" wrapText="1"/>
    </xf>
    <xf numFmtId="38" fontId="24" fillId="0" borderId="115" xfId="16" applyFont="1" applyFill="1" applyBorder="1" applyAlignment="1">
      <alignment horizontal="right" vertical="center" wrapText="1"/>
    </xf>
    <xf numFmtId="38" fontId="19" fillId="0" borderId="111" xfId="16" applyFont="1" applyFill="1" applyBorder="1" applyAlignment="1">
      <alignment horizontal="right" vertical="center" wrapText="1"/>
    </xf>
    <xf numFmtId="38" fontId="24" fillId="0" borderId="31" xfId="16" applyFont="1" applyFill="1" applyBorder="1" applyAlignment="1">
      <alignment horizontal="right" vertical="center" wrapText="1"/>
    </xf>
    <xf numFmtId="38" fontId="24" fillId="0" borderId="111" xfId="16" applyFont="1" applyFill="1" applyBorder="1" applyAlignment="1">
      <alignment horizontal="right" vertical="center" wrapText="1"/>
    </xf>
    <xf numFmtId="0" fontId="12" fillId="0" borderId="130" xfId="0" applyNumberFormat="1" applyFont="1" applyFill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distributed" vertical="center" wrapText="1"/>
    </xf>
    <xf numFmtId="0" fontId="13" fillId="0" borderId="19" xfId="0" applyNumberFormat="1" applyFont="1" applyFill="1" applyBorder="1" applyAlignment="1">
      <alignment horizontal="distributed" vertical="center" wrapText="1"/>
    </xf>
    <xf numFmtId="0" fontId="13" fillId="0" borderId="34" xfId="0" applyNumberFormat="1" applyFont="1" applyFill="1" applyBorder="1" applyAlignment="1">
      <alignment horizontal="distributed" vertical="center" wrapText="1"/>
    </xf>
    <xf numFmtId="0" fontId="13" fillId="0" borderId="110" xfId="0" applyNumberFormat="1" applyFont="1" applyFill="1" applyBorder="1" applyAlignment="1">
      <alignment horizontal="center" vertical="center" wrapText="1"/>
    </xf>
    <xf numFmtId="0" fontId="26" fillId="0" borderId="44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45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48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12" fillId="0" borderId="118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7E7E7E"/>
      <rgbColor rgb="007C7C7C"/>
      <rgbColor rgb="007D7D7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29</xdr:row>
      <xdr:rowOff>76200</xdr:rowOff>
    </xdr:from>
    <xdr:to>
      <xdr:col>6</xdr:col>
      <xdr:colOff>95250</xdr:colOff>
      <xdr:row>29</xdr:row>
      <xdr:rowOff>295275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057275" y="5981700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xdr:txBody>
    </xdr:sp>
    <xdr:clientData/>
  </xdr:twoCellAnchor>
  <xdr:twoCellAnchor>
    <xdr:from>
      <xdr:col>2</xdr:col>
      <xdr:colOff>85725</xdr:colOff>
      <xdr:row>29</xdr:row>
      <xdr:rowOff>447675</xdr:rowOff>
    </xdr:from>
    <xdr:to>
      <xdr:col>4</xdr:col>
      <xdr:colOff>57150</xdr:colOff>
      <xdr:row>29</xdr:row>
      <xdr:rowOff>628650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85775" y="635317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200025</xdr:colOff>
      <xdr:row>29</xdr:row>
      <xdr:rowOff>0</xdr:rowOff>
    </xdr:from>
    <xdr:to>
      <xdr:col>28</xdr:col>
      <xdr:colOff>200025</xdr:colOff>
      <xdr:row>29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00625" y="5857875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（単位:kぞ、千円）</a:t>
          </a:r>
        </a:p>
      </xdr:txBody>
    </xdr:sp>
    <xdr:clientData/>
  </xdr:twoCellAnchor>
  <xdr:twoCellAnchor>
    <xdr:from>
      <xdr:col>12</xdr:col>
      <xdr:colOff>200025</xdr:colOff>
      <xdr:row>39</xdr:row>
      <xdr:rowOff>133350</xdr:rowOff>
    </xdr:from>
    <xdr:to>
      <xdr:col>12</xdr:col>
      <xdr:colOff>200025</xdr:colOff>
      <xdr:row>40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00325" y="97917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37</xdr:row>
      <xdr:rowOff>133350</xdr:rowOff>
    </xdr:from>
    <xdr:to>
      <xdr:col>12</xdr:col>
      <xdr:colOff>200025</xdr:colOff>
      <xdr:row>38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00325" y="91059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35</xdr:row>
      <xdr:rowOff>133350</xdr:rowOff>
    </xdr:from>
    <xdr:to>
      <xdr:col>12</xdr:col>
      <xdr:colOff>200025</xdr:colOff>
      <xdr:row>36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00325" y="84201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37</xdr:row>
      <xdr:rowOff>133350</xdr:rowOff>
    </xdr:from>
    <xdr:to>
      <xdr:col>12</xdr:col>
      <xdr:colOff>200025</xdr:colOff>
      <xdr:row>38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91059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35</xdr:row>
      <xdr:rowOff>133350</xdr:rowOff>
    </xdr:from>
    <xdr:to>
      <xdr:col>12</xdr:col>
      <xdr:colOff>200025</xdr:colOff>
      <xdr:row>36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600325" y="84201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171450</xdr:rowOff>
    </xdr:from>
    <xdr:to>
      <xdr:col>2</xdr:col>
      <xdr:colOff>200025</xdr:colOff>
      <xdr:row>28</xdr:row>
      <xdr:rowOff>171450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74009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（４）免税証交付状況調</a:t>
          </a:r>
        </a:p>
      </xdr:txBody>
    </xdr:sp>
    <xdr:clientData/>
  </xdr:twoCellAnchor>
  <xdr:twoCellAnchor>
    <xdr:from>
      <xdr:col>0</xdr:col>
      <xdr:colOff>0</xdr:colOff>
      <xdr:row>3</xdr:row>
      <xdr:rowOff>180975</xdr:rowOff>
    </xdr:from>
    <xdr:to>
      <xdr:col>2</xdr:col>
      <xdr:colOff>200025</xdr:colOff>
      <xdr:row>3</xdr:row>
      <xdr:rowOff>180975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9620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（４）免税証交付状況調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tabSelected="1" view="pageBreakPreview" zoomScaleSheetLayoutView="100" workbookViewId="0" topLeftCell="A1">
      <selection activeCell="G2" sqref="G2"/>
    </sheetView>
  </sheetViews>
  <sheetFormatPr defaultColWidth="9.00390625" defaultRowHeight="13.5"/>
  <cols>
    <col min="1" max="16384" width="2.625" style="16" customWidth="1"/>
  </cols>
  <sheetData>
    <row r="1" spans="1:31" ht="34.5" customHeight="1">
      <c r="A1" s="175" t="s">
        <v>89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</row>
    <row r="2" spans="1:31" ht="13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3.5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8"/>
    </row>
    <row r="4" spans="1:31" ht="14.25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8"/>
    </row>
    <row r="5" spans="1:31" ht="15.75" customHeight="1">
      <c r="A5" s="178" t="s">
        <v>73</v>
      </c>
      <c r="B5" s="179"/>
      <c r="C5" s="179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1"/>
      <c r="V5" s="182" t="s">
        <v>0</v>
      </c>
      <c r="W5" s="182"/>
      <c r="X5" s="182"/>
      <c r="Y5" s="182"/>
      <c r="Z5" s="182"/>
      <c r="AA5" s="182"/>
      <c r="AB5" s="182"/>
      <c r="AC5" s="182"/>
      <c r="AD5" s="182"/>
      <c r="AE5" s="183"/>
    </row>
    <row r="6" spans="1:31" ht="15.75" customHeight="1">
      <c r="A6" s="19"/>
      <c r="B6" s="38" t="s">
        <v>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2"/>
      <c r="V6" s="30">
        <v>204993</v>
      </c>
      <c r="W6" s="31"/>
      <c r="X6" s="31"/>
      <c r="Y6" s="31"/>
      <c r="Z6" s="31"/>
      <c r="AA6" s="31"/>
      <c r="AB6" s="31"/>
      <c r="AC6" s="25" t="s">
        <v>42</v>
      </c>
      <c r="AD6" s="25"/>
      <c r="AE6" s="26"/>
    </row>
    <row r="7" spans="1:31" ht="16.5" customHeight="1">
      <c r="A7" s="17"/>
      <c r="B7" s="39" t="s">
        <v>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5"/>
      <c r="V7" s="30">
        <v>22373</v>
      </c>
      <c r="W7" s="31"/>
      <c r="X7" s="31"/>
      <c r="Y7" s="31"/>
      <c r="Z7" s="31"/>
      <c r="AA7" s="31"/>
      <c r="AB7" s="31"/>
      <c r="AC7" s="25" t="s">
        <v>42</v>
      </c>
      <c r="AD7" s="25"/>
      <c r="AE7" s="26"/>
    </row>
    <row r="8" spans="1:31" ht="15.75" customHeight="1">
      <c r="A8" s="20"/>
      <c r="B8" s="40" t="s">
        <v>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14"/>
      <c r="V8" s="30">
        <f>V6-V7</f>
        <v>182620</v>
      </c>
      <c r="W8" s="31"/>
      <c r="X8" s="31"/>
      <c r="Y8" s="31"/>
      <c r="Z8" s="31"/>
      <c r="AA8" s="31"/>
      <c r="AB8" s="31"/>
      <c r="AC8" s="25" t="s">
        <v>42</v>
      </c>
      <c r="AD8" s="25"/>
      <c r="AE8" s="26"/>
    </row>
    <row r="9" spans="1:31" ht="15.75" customHeight="1">
      <c r="A9" s="35"/>
      <c r="B9" s="32" t="s">
        <v>27</v>
      </c>
      <c r="C9" s="32"/>
      <c r="D9" s="27" t="s">
        <v>43</v>
      </c>
      <c r="E9" s="21"/>
      <c r="F9" s="38" t="s">
        <v>76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45" t="s">
        <v>79</v>
      </c>
      <c r="R9" s="45"/>
      <c r="S9" s="45"/>
      <c r="T9" s="45"/>
      <c r="U9" s="46"/>
      <c r="V9" s="30">
        <v>1715</v>
      </c>
      <c r="W9" s="31"/>
      <c r="X9" s="31"/>
      <c r="Y9" s="31"/>
      <c r="Z9" s="31"/>
      <c r="AA9" s="31"/>
      <c r="AB9" s="31"/>
      <c r="AC9" s="25" t="s">
        <v>44</v>
      </c>
      <c r="AD9" s="25"/>
      <c r="AE9" s="26"/>
    </row>
    <row r="10" spans="1:31" ht="16.5" customHeight="1">
      <c r="A10" s="36"/>
      <c r="B10" s="33"/>
      <c r="C10" s="33"/>
      <c r="D10" s="28"/>
      <c r="E10" s="22"/>
      <c r="F10" s="44" t="s">
        <v>77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7" t="s">
        <v>78</v>
      </c>
      <c r="R10" s="47"/>
      <c r="S10" s="47"/>
      <c r="T10" s="47"/>
      <c r="U10" s="48"/>
      <c r="V10" s="30">
        <v>33</v>
      </c>
      <c r="W10" s="31"/>
      <c r="X10" s="31"/>
      <c r="Y10" s="31"/>
      <c r="Z10" s="31"/>
      <c r="AA10" s="31"/>
      <c r="AB10" s="31"/>
      <c r="AC10" s="25" t="s">
        <v>44</v>
      </c>
      <c r="AD10" s="25"/>
      <c r="AE10" s="26"/>
    </row>
    <row r="11" spans="1:31" ht="15.75" customHeight="1">
      <c r="A11" s="37"/>
      <c r="B11" s="34"/>
      <c r="C11" s="34"/>
      <c r="D11" s="29"/>
      <c r="E11" s="41" t="s">
        <v>4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30">
        <f>V9+V10</f>
        <v>1748</v>
      </c>
      <c r="W11" s="31"/>
      <c r="X11" s="31"/>
      <c r="Y11" s="31"/>
      <c r="Z11" s="31"/>
      <c r="AA11" s="31"/>
      <c r="AB11" s="31"/>
      <c r="AC11" s="25" t="s">
        <v>44</v>
      </c>
      <c r="AD11" s="25"/>
      <c r="AE11" s="26"/>
    </row>
    <row r="12" spans="1:31" ht="15.75" customHeight="1">
      <c r="A12" s="15"/>
      <c r="B12" s="38" t="s">
        <v>5</v>
      </c>
      <c r="C12" s="38"/>
      <c r="D12" s="38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6"/>
      <c r="V12" s="30">
        <f>V8-V11</f>
        <v>180872</v>
      </c>
      <c r="W12" s="31"/>
      <c r="X12" s="31"/>
      <c r="Y12" s="31"/>
      <c r="Z12" s="31"/>
      <c r="AA12" s="31"/>
      <c r="AB12" s="31"/>
      <c r="AC12" s="25" t="s">
        <v>44</v>
      </c>
      <c r="AD12" s="25"/>
      <c r="AE12" s="26"/>
    </row>
    <row r="13" spans="1:31" ht="16.5" customHeight="1">
      <c r="A13" s="17"/>
      <c r="B13" s="141" t="s">
        <v>6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5"/>
      <c r="V13" s="30">
        <v>219</v>
      </c>
      <c r="W13" s="31"/>
      <c r="X13" s="31"/>
      <c r="Y13" s="31"/>
      <c r="Z13" s="31"/>
      <c r="AA13" s="31"/>
      <c r="AB13" s="31"/>
      <c r="AC13" s="25" t="s">
        <v>44</v>
      </c>
      <c r="AD13" s="25"/>
      <c r="AE13" s="26"/>
    </row>
    <row r="14" spans="1:31" ht="15.75" customHeight="1">
      <c r="A14" s="15"/>
      <c r="B14" s="184" t="s">
        <v>7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3"/>
      <c r="V14" s="173">
        <f>SUM(V12)+SUM(V13)</f>
        <v>181091</v>
      </c>
      <c r="W14" s="174"/>
      <c r="X14" s="174"/>
      <c r="Y14" s="174"/>
      <c r="Z14" s="174"/>
      <c r="AA14" s="174"/>
      <c r="AB14" s="174"/>
      <c r="AC14" s="176" t="s">
        <v>69</v>
      </c>
      <c r="AD14" s="176"/>
      <c r="AE14" s="177"/>
    </row>
    <row r="15" spans="1:31" ht="15.75" customHeight="1">
      <c r="A15" s="153" t="s">
        <v>45</v>
      </c>
      <c r="B15" s="154"/>
      <c r="C15" s="154"/>
      <c r="D15" s="155"/>
      <c r="E15" s="161" t="s">
        <v>46</v>
      </c>
      <c r="F15" s="162"/>
      <c r="G15" s="163"/>
      <c r="H15" s="163"/>
      <c r="I15" s="163"/>
      <c r="J15" s="163"/>
      <c r="K15" s="163"/>
      <c r="L15" s="155"/>
      <c r="M15" s="170" t="s">
        <v>8</v>
      </c>
      <c r="N15" s="171"/>
      <c r="O15" s="171"/>
      <c r="P15" s="171"/>
      <c r="Q15" s="171"/>
      <c r="R15" s="171"/>
      <c r="S15" s="171"/>
      <c r="T15" s="126"/>
      <c r="U15" s="127"/>
      <c r="V15" s="185">
        <v>0</v>
      </c>
      <c r="W15" s="186"/>
      <c r="X15" s="186"/>
      <c r="Y15" s="186"/>
      <c r="Z15" s="186"/>
      <c r="AA15" s="186"/>
      <c r="AB15" s="186"/>
      <c r="AC15" s="72"/>
      <c r="AD15" s="72"/>
      <c r="AE15" s="187"/>
    </row>
    <row r="16" spans="1:31" ht="15.75" customHeight="1">
      <c r="A16" s="156"/>
      <c r="B16" s="157"/>
      <c r="C16" s="157"/>
      <c r="D16" s="158"/>
      <c r="E16" s="164"/>
      <c r="F16" s="165"/>
      <c r="G16" s="165"/>
      <c r="H16" s="165"/>
      <c r="I16" s="165"/>
      <c r="J16" s="165"/>
      <c r="K16" s="165"/>
      <c r="L16" s="158"/>
      <c r="M16" s="98" t="s">
        <v>47</v>
      </c>
      <c r="N16" s="99"/>
      <c r="O16" s="99"/>
      <c r="P16" s="99"/>
      <c r="Q16" s="99"/>
      <c r="R16" s="99"/>
      <c r="S16" s="99"/>
      <c r="T16" s="100"/>
      <c r="U16" s="131"/>
      <c r="V16" s="185">
        <v>18</v>
      </c>
      <c r="W16" s="186"/>
      <c r="X16" s="186"/>
      <c r="Y16" s="186"/>
      <c r="Z16" s="186"/>
      <c r="AA16" s="186"/>
      <c r="AB16" s="186"/>
      <c r="AC16" s="72"/>
      <c r="AD16" s="72"/>
      <c r="AE16" s="187"/>
    </row>
    <row r="17" spans="1:31" ht="16.5" customHeight="1">
      <c r="A17" s="156"/>
      <c r="B17" s="157"/>
      <c r="C17" s="157"/>
      <c r="D17" s="158"/>
      <c r="E17" s="166"/>
      <c r="F17" s="167"/>
      <c r="G17" s="168"/>
      <c r="H17" s="168"/>
      <c r="I17" s="168"/>
      <c r="J17" s="168"/>
      <c r="K17" s="168"/>
      <c r="L17" s="169"/>
      <c r="M17" s="118" t="s">
        <v>48</v>
      </c>
      <c r="N17" s="132"/>
      <c r="O17" s="132"/>
      <c r="P17" s="132"/>
      <c r="Q17" s="132"/>
      <c r="R17" s="132"/>
      <c r="S17" s="132"/>
      <c r="T17" s="119"/>
      <c r="U17" s="120"/>
      <c r="V17" s="185">
        <v>1</v>
      </c>
      <c r="W17" s="186"/>
      <c r="X17" s="186"/>
      <c r="Y17" s="186"/>
      <c r="Z17" s="186"/>
      <c r="AA17" s="186"/>
      <c r="AB17" s="186"/>
      <c r="AC17" s="72"/>
      <c r="AD17" s="72"/>
      <c r="AE17" s="187"/>
    </row>
    <row r="18" spans="1:31" ht="15.75" customHeight="1">
      <c r="A18" s="156"/>
      <c r="B18" s="157"/>
      <c r="C18" s="157"/>
      <c r="D18" s="158"/>
      <c r="E18" s="118" t="s">
        <v>49</v>
      </c>
      <c r="F18" s="119"/>
      <c r="G18" s="120"/>
      <c r="H18" s="120"/>
      <c r="I18" s="120"/>
      <c r="J18" s="120"/>
      <c r="K18" s="120"/>
      <c r="L18" s="121"/>
      <c r="M18" s="129" t="s">
        <v>8</v>
      </c>
      <c r="N18" s="130"/>
      <c r="O18" s="130"/>
      <c r="P18" s="130"/>
      <c r="Q18" s="130"/>
      <c r="R18" s="130"/>
      <c r="S18" s="130"/>
      <c r="T18" s="100"/>
      <c r="U18" s="101"/>
      <c r="V18" s="185">
        <v>56</v>
      </c>
      <c r="W18" s="186"/>
      <c r="X18" s="186"/>
      <c r="Y18" s="186"/>
      <c r="Z18" s="186"/>
      <c r="AA18" s="186"/>
      <c r="AB18" s="186"/>
      <c r="AC18" s="72"/>
      <c r="AD18" s="72"/>
      <c r="AE18" s="187"/>
    </row>
    <row r="19" spans="1:31" ht="15.75" customHeight="1">
      <c r="A19" s="156"/>
      <c r="B19" s="157"/>
      <c r="C19" s="157"/>
      <c r="D19" s="158"/>
      <c r="E19" s="122"/>
      <c r="F19" s="123"/>
      <c r="G19" s="123"/>
      <c r="H19" s="123"/>
      <c r="I19" s="123"/>
      <c r="J19" s="123"/>
      <c r="K19" s="123"/>
      <c r="L19" s="124"/>
      <c r="M19" s="98" t="s">
        <v>50</v>
      </c>
      <c r="N19" s="99"/>
      <c r="O19" s="99"/>
      <c r="P19" s="99"/>
      <c r="Q19" s="99"/>
      <c r="R19" s="99"/>
      <c r="S19" s="99"/>
      <c r="T19" s="100"/>
      <c r="U19" s="131"/>
      <c r="V19" s="185">
        <v>166</v>
      </c>
      <c r="W19" s="186"/>
      <c r="X19" s="186"/>
      <c r="Y19" s="186"/>
      <c r="Z19" s="186"/>
      <c r="AA19" s="186"/>
      <c r="AB19" s="186"/>
      <c r="AC19" s="72"/>
      <c r="AD19" s="72"/>
      <c r="AE19" s="187"/>
    </row>
    <row r="20" spans="1:31" ht="16.5" customHeight="1">
      <c r="A20" s="156"/>
      <c r="B20" s="157"/>
      <c r="C20" s="157"/>
      <c r="D20" s="158"/>
      <c r="E20" s="125"/>
      <c r="F20" s="126"/>
      <c r="G20" s="127"/>
      <c r="H20" s="127"/>
      <c r="I20" s="127"/>
      <c r="J20" s="127"/>
      <c r="K20" s="127"/>
      <c r="L20" s="128"/>
      <c r="M20" s="118" t="s">
        <v>51</v>
      </c>
      <c r="N20" s="132"/>
      <c r="O20" s="132"/>
      <c r="P20" s="132"/>
      <c r="Q20" s="132"/>
      <c r="R20" s="132"/>
      <c r="S20" s="132"/>
      <c r="T20" s="119"/>
      <c r="U20" s="120"/>
      <c r="V20" s="185">
        <v>203</v>
      </c>
      <c r="W20" s="186"/>
      <c r="X20" s="186"/>
      <c r="Y20" s="186"/>
      <c r="Z20" s="186"/>
      <c r="AA20" s="186"/>
      <c r="AB20" s="186"/>
      <c r="AC20" s="72"/>
      <c r="AD20" s="72"/>
      <c r="AE20" s="187"/>
    </row>
    <row r="21" spans="1:31" ht="15.75" customHeight="1">
      <c r="A21" s="156"/>
      <c r="B21" s="157"/>
      <c r="C21" s="157"/>
      <c r="D21" s="158"/>
      <c r="E21" s="107" t="s">
        <v>61</v>
      </c>
      <c r="F21" s="108"/>
      <c r="G21" s="109"/>
      <c r="H21" s="109"/>
      <c r="I21" s="109"/>
      <c r="J21" s="109"/>
      <c r="K21" s="109"/>
      <c r="L21" s="110"/>
      <c r="M21" s="142" t="s">
        <v>8</v>
      </c>
      <c r="N21" s="143"/>
      <c r="O21" s="143"/>
      <c r="P21" s="143"/>
      <c r="Q21" s="143"/>
      <c r="R21" s="143"/>
      <c r="S21" s="143"/>
      <c r="T21" s="144"/>
      <c r="U21" s="145"/>
      <c r="V21" s="188">
        <f>V15+V18</f>
        <v>56</v>
      </c>
      <c r="W21" s="189"/>
      <c r="X21" s="189"/>
      <c r="Y21" s="189"/>
      <c r="Z21" s="189"/>
      <c r="AA21" s="189"/>
      <c r="AB21" s="189"/>
      <c r="AC21" s="192"/>
      <c r="AD21" s="192"/>
      <c r="AE21" s="193"/>
    </row>
    <row r="22" spans="1:31" ht="15.75" customHeight="1">
      <c r="A22" s="156"/>
      <c r="B22" s="157"/>
      <c r="C22" s="157"/>
      <c r="D22" s="158"/>
      <c r="E22" s="111"/>
      <c r="F22" s="112"/>
      <c r="G22" s="112"/>
      <c r="H22" s="112"/>
      <c r="I22" s="112"/>
      <c r="J22" s="112"/>
      <c r="K22" s="112"/>
      <c r="L22" s="113"/>
      <c r="M22" s="146" t="s">
        <v>70</v>
      </c>
      <c r="N22" s="147"/>
      <c r="O22" s="147"/>
      <c r="P22" s="147"/>
      <c r="Q22" s="147"/>
      <c r="R22" s="147"/>
      <c r="S22" s="147"/>
      <c r="T22" s="144"/>
      <c r="U22" s="148"/>
      <c r="V22" s="188">
        <f>V16+V19</f>
        <v>184</v>
      </c>
      <c r="W22" s="189"/>
      <c r="X22" s="189"/>
      <c r="Y22" s="189"/>
      <c r="Z22" s="189"/>
      <c r="AA22" s="189"/>
      <c r="AB22" s="189"/>
      <c r="AC22" s="192"/>
      <c r="AD22" s="192"/>
      <c r="AE22" s="193"/>
    </row>
    <row r="23" spans="1:31" ht="15.75" customHeight="1">
      <c r="A23" s="156"/>
      <c r="B23" s="157"/>
      <c r="C23" s="157"/>
      <c r="D23" s="158"/>
      <c r="E23" s="114"/>
      <c r="F23" s="115"/>
      <c r="G23" s="116"/>
      <c r="H23" s="116"/>
      <c r="I23" s="116"/>
      <c r="J23" s="116"/>
      <c r="K23" s="116"/>
      <c r="L23" s="117"/>
      <c r="M23" s="149" t="s">
        <v>71</v>
      </c>
      <c r="N23" s="150"/>
      <c r="O23" s="150"/>
      <c r="P23" s="150"/>
      <c r="Q23" s="150"/>
      <c r="R23" s="150"/>
      <c r="S23" s="150"/>
      <c r="T23" s="151"/>
      <c r="U23" s="152"/>
      <c r="V23" s="188">
        <f>V17+V20</f>
        <v>204</v>
      </c>
      <c r="W23" s="189"/>
      <c r="X23" s="189"/>
      <c r="Y23" s="189"/>
      <c r="Z23" s="189"/>
      <c r="AA23" s="189"/>
      <c r="AB23" s="189"/>
      <c r="AC23" s="192"/>
      <c r="AD23" s="192"/>
      <c r="AE23" s="193"/>
    </row>
    <row r="24" spans="1:31" ht="16.5" customHeight="1">
      <c r="A24" s="156"/>
      <c r="B24" s="157"/>
      <c r="C24" s="157"/>
      <c r="D24" s="158"/>
      <c r="E24" s="133" t="s">
        <v>9</v>
      </c>
      <c r="F24" s="134"/>
      <c r="G24" s="135"/>
      <c r="H24" s="135"/>
      <c r="I24" s="135"/>
      <c r="J24" s="135"/>
      <c r="K24" s="135"/>
      <c r="L24" s="136"/>
      <c r="M24" s="98" t="s">
        <v>8</v>
      </c>
      <c r="N24" s="99"/>
      <c r="O24" s="99"/>
      <c r="P24" s="99"/>
      <c r="Q24" s="99"/>
      <c r="R24" s="99"/>
      <c r="S24" s="99"/>
      <c r="T24" s="100"/>
      <c r="U24" s="101"/>
      <c r="V24" s="185">
        <v>0</v>
      </c>
      <c r="W24" s="186"/>
      <c r="X24" s="186"/>
      <c r="Y24" s="186"/>
      <c r="Z24" s="186"/>
      <c r="AA24" s="186"/>
      <c r="AB24" s="186"/>
      <c r="AC24" s="72"/>
      <c r="AD24" s="72"/>
      <c r="AE24" s="187"/>
    </row>
    <row r="25" spans="1:31" ht="15.75" customHeight="1" thickBot="1">
      <c r="A25" s="159"/>
      <c r="B25" s="160"/>
      <c r="C25" s="160"/>
      <c r="D25" s="140"/>
      <c r="E25" s="137"/>
      <c r="F25" s="138"/>
      <c r="G25" s="139"/>
      <c r="H25" s="139"/>
      <c r="I25" s="139"/>
      <c r="J25" s="139"/>
      <c r="K25" s="139"/>
      <c r="L25" s="140"/>
      <c r="M25" s="102" t="s">
        <v>52</v>
      </c>
      <c r="N25" s="103"/>
      <c r="O25" s="103"/>
      <c r="P25" s="103"/>
      <c r="Q25" s="103"/>
      <c r="R25" s="103"/>
      <c r="S25" s="103"/>
      <c r="T25" s="104"/>
      <c r="U25" s="105"/>
      <c r="V25" s="190">
        <v>0</v>
      </c>
      <c r="W25" s="191"/>
      <c r="X25" s="191"/>
      <c r="Y25" s="191"/>
      <c r="Z25" s="191"/>
      <c r="AA25" s="191"/>
      <c r="AB25" s="191"/>
      <c r="AC25" s="194"/>
      <c r="AD25" s="194"/>
      <c r="AE25" s="195"/>
    </row>
    <row r="26" spans="1:31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4"/>
      <c r="O26" s="4"/>
      <c r="P26" s="4"/>
      <c r="Q26" s="4"/>
      <c r="R26" s="4"/>
      <c r="S26" s="4"/>
      <c r="T26" s="3"/>
      <c r="U26" s="3"/>
      <c r="V26" s="4"/>
      <c r="W26" s="4"/>
      <c r="X26" s="4"/>
      <c r="Y26" s="4"/>
      <c r="Z26" s="4"/>
      <c r="AA26" s="4"/>
      <c r="AB26" s="4"/>
      <c r="AC26" s="4"/>
      <c r="AD26" s="18"/>
      <c r="AE26" s="18"/>
    </row>
    <row r="27" spans="1:31" ht="13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4"/>
      <c r="S27" s="4"/>
      <c r="T27" s="3"/>
      <c r="U27" s="3"/>
      <c r="V27" s="4"/>
      <c r="W27" s="4"/>
      <c r="X27" s="4"/>
      <c r="Y27" s="4"/>
      <c r="Z27" s="4"/>
      <c r="AA27" s="4"/>
      <c r="AB27" s="4"/>
      <c r="AC27" s="4"/>
      <c r="AD27" s="18"/>
      <c r="AE27" s="18"/>
    </row>
    <row r="28" spans="1:31" ht="13.5" customHeight="1">
      <c r="A28" s="78" t="s">
        <v>82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4"/>
      <c r="S28" s="4"/>
      <c r="T28" s="3"/>
      <c r="U28" s="3"/>
      <c r="V28" s="4"/>
      <c r="W28" s="4"/>
      <c r="X28" s="4"/>
      <c r="Y28" s="4"/>
      <c r="Z28" s="4"/>
      <c r="AA28" s="4"/>
      <c r="AB28" s="4"/>
      <c r="AC28" s="4"/>
      <c r="AD28" s="18"/>
      <c r="AE28" s="18"/>
    </row>
    <row r="29" spans="1:31" ht="13.5" customHeight="1" thickBo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7" ht="56.25" customHeight="1">
      <c r="A30" s="49" t="s">
        <v>53</v>
      </c>
      <c r="B30" s="50"/>
      <c r="C30" s="68"/>
      <c r="D30" s="69"/>
      <c r="E30" s="69"/>
      <c r="F30" s="69"/>
      <c r="G30" s="70"/>
      <c r="H30" s="66">
        <v>4</v>
      </c>
      <c r="I30" s="66"/>
      <c r="J30" s="66"/>
      <c r="K30" s="66"/>
      <c r="L30" s="66">
        <v>5</v>
      </c>
      <c r="M30" s="66"/>
      <c r="N30" s="66"/>
      <c r="O30" s="66"/>
      <c r="P30" s="66">
        <v>6</v>
      </c>
      <c r="Q30" s="66"/>
      <c r="R30" s="66"/>
      <c r="S30" s="66"/>
      <c r="T30" s="66">
        <v>7</v>
      </c>
      <c r="U30" s="66"/>
      <c r="V30" s="66"/>
      <c r="W30" s="66"/>
      <c r="X30" s="66">
        <v>8</v>
      </c>
      <c r="Y30" s="66"/>
      <c r="Z30" s="66"/>
      <c r="AA30" s="66"/>
      <c r="AB30" s="66">
        <v>9</v>
      </c>
      <c r="AC30" s="66"/>
      <c r="AD30" s="66"/>
      <c r="AE30" s="67"/>
      <c r="AF30" s="1"/>
      <c r="AG30" s="1"/>
      <c r="AH30" s="1"/>
      <c r="AI30" s="1"/>
      <c r="AJ30" s="1"/>
      <c r="AK30" s="1"/>
    </row>
    <row r="31" spans="1:31" ht="27" customHeight="1">
      <c r="A31" s="84">
        <v>18</v>
      </c>
      <c r="B31" s="85"/>
      <c r="C31" s="74" t="s">
        <v>55</v>
      </c>
      <c r="D31" s="75"/>
      <c r="E31" s="75"/>
      <c r="F31" s="75"/>
      <c r="G31" s="76"/>
      <c r="H31" s="59">
        <v>24666</v>
      </c>
      <c r="I31" s="60"/>
      <c r="J31" s="60"/>
      <c r="K31" s="77"/>
      <c r="L31" s="59">
        <v>16417</v>
      </c>
      <c r="M31" s="60"/>
      <c r="N31" s="60"/>
      <c r="O31" s="77"/>
      <c r="P31" s="59">
        <v>14892</v>
      </c>
      <c r="Q31" s="60"/>
      <c r="R31" s="60"/>
      <c r="S31" s="77"/>
      <c r="T31" s="59">
        <v>16263</v>
      </c>
      <c r="U31" s="60"/>
      <c r="V31" s="60"/>
      <c r="W31" s="77"/>
      <c r="X31" s="59">
        <v>16823</v>
      </c>
      <c r="Y31" s="60"/>
      <c r="Z31" s="60"/>
      <c r="AA31" s="77"/>
      <c r="AB31" s="59">
        <v>16118</v>
      </c>
      <c r="AC31" s="60"/>
      <c r="AD31" s="60"/>
      <c r="AE31" s="61"/>
    </row>
    <row r="32" spans="1:31" ht="27" customHeight="1">
      <c r="A32" s="88"/>
      <c r="B32" s="89"/>
      <c r="C32" s="74" t="s">
        <v>56</v>
      </c>
      <c r="D32" s="75"/>
      <c r="E32" s="75"/>
      <c r="F32" s="75"/>
      <c r="G32" s="76"/>
      <c r="H32" s="62">
        <v>791768</v>
      </c>
      <c r="I32" s="63"/>
      <c r="J32" s="63"/>
      <c r="K32" s="64"/>
      <c r="L32" s="62">
        <v>526985</v>
      </c>
      <c r="M32" s="63"/>
      <c r="N32" s="63"/>
      <c r="O32" s="64"/>
      <c r="P32" s="62">
        <v>478028</v>
      </c>
      <c r="Q32" s="63"/>
      <c r="R32" s="63"/>
      <c r="S32" s="64"/>
      <c r="T32" s="62">
        <v>522052</v>
      </c>
      <c r="U32" s="63"/>
      <c r="V32" s="63"/>
      <c r="W32" s="64"/>
      <c r="X32" s="62">
        <v>540017</v>
      </c>
      <c r="Y32" s="63"/>
      <c r="Z32" s="63"/>
      <c r="AA32" s="64"/>
      <c r="AB32" s="62">
        <v>517401</v>
      </c>
      <c r="AC32" s="63"/>
      <c r="AD32" s="63"/>
      <c r="AE32" s="65"/>
    </row>
    <row r="33" spans="1:31" ht="27" customHeight="1">
      <c r="A33" s="84">
        <v>19</v>
      </c>
      <c r="B33" s="85"/>
      <c r="C33" s="71" t="s">
        <v>54</v>
      </c>
      <c r="D33" s="72"/>
      <c r="E33" s="72"/>
      <c r="F33" s="72"/>
      <c r="G33" s="73"/>
      <c r="H33" s="56">
        <v>22481</v>
      </c>
      <c r="I33" s="57"/>
      <c r="J33" s="57"/>
      <c r="K33" s="58"/>
      <c r="L33" s="56">
        <v>15926</v>
      </c>
      <c r="M33" s="57"/>
      <c r="N33" s="57"/>
      <c r="O33" s="58"/>
      <c r="P33" s="56">
        <v>15182</v>
      </c>
      <c r="Q33" s="57"/>
      <c r="R33" s="57"/>
      <c r="S33" s="58"/>
      <c r="T33" s="56">
        <v>16284</v>
      </c>
      <c r="U33" s="57"/>
      <c r="V33" s="57"/>
      <c r="W33" s="58"/>
      <c r="X33" s="56">
        <v>16118</v>
      </c>
      <c r="Y33" s="57"/>
      <c r="Z33" s="57"/>
      <c r="AA33" s="58"/>
      <c r="AB33" s="56">
        <v>15519</v>
      </c>
      <c r="AC33" s="57"/>
      <c r="AD33" s="57"/>
      <c r="AE33" s="58"/>
    </row>
    <row r="34" spans="1:31" ht="27" customHeight="1">
      <c r="A34" s="86"/>
      <c r="B34" s="87"/>
      <c r="C34" s="74" t="s">
        <v>57</v>
      </c>
      <c r="D34" s="75"/>
      <c r="E34" s="75"/>
      <c r="F34" s="75"/>
      <c r="G34" s="76"/>
      <c r="H34" s="56">
        <v>721653</v>
      </c>
      <c r="I34" s="57"/>
      <c r="J34" s="57"/>
      <c r="K34" s="58"/>
      <c r="L34" s="56">
        <v>511211</v>
      </c>
      <c r="M34" s="57"/>
      <c r="N34" s="57"/>
      <c r="O34" s="58"/>
      <c r="P34" s="56">
        <v>487360</v>
      </c>
      <c r="Q34" s="57"/>
      <c r="R34" s="57"/>
      <c r="S34" s="58"/>
      <c r="T34" s="56">
        <v>522713</v>
      </c>
      <c r="U34" s="57"/>
      <c r="V34" s="57"/>
      <c r="W34" s="58"/>
      <c r="X34" s="56">
        <v>517400</v>
      </c>
      <c r="Y34" s="57"/>
      <c r="Z34" s="57"/>
      <c r="AA34" s="58"/>
      <c r="AB34" s="56">
        <v>498153</v>
      </c>
      <c r="AC34" s="57"/>
      <c r="AD34" s="57"/>
      <c r="AE34" s="58"/>
    </row>
    <row r="35" spans="1:31" ht="27" customHeight="1">
      <c r="A35" s="84">
        <v>20</v>
      </c>
      <c r="B35" s="85"/>
      <c r="C35" s="71" t="s">
        <v>54</v>
      </c>
      <c r="D35" s="72"/>
      <c r="E35" s="72"/>
      <c r="F35" s="72"/>
      <c r="G35" s="73"/>
      <c r="H35" s="54">
        <v>15640</v>
      </c>
      <c r="I35" s="54"/>
      <c r="J35" s="54"/>
      <c r="K35" s="54"/>
      <c r="L35" s="54">
        <v>19168</v>
      </c>
      <c r="M35" s="54"/>
      <c r="N35" s="54"/>
      <c r="O35" s="54"/>
      <c r="P35" s="54">
        <v>15414</v>
      </c>
      <c r="Q35" s="54"/>
      <c r="R35" s="54"/>
      <c r="S35" s="54"/>
      <c r="T35" s="54">
        <v>15161</v>
      </c>
      <c r="U35" s="54"/>
      <c r="V35" s="54"/>
      <c r="W35" s="54"/>
      <c r="X35" s="54">
        <v>16012</v>
      </c>
      <c r="Y35" s="54"/>
      <c r="Z35" s="54"/>
      <c r="AA35" s="54"/>
      <c r="AB35" s="54">
        <v>13828</v>
      </c>
      <c r="AC35" s="54"/>
      <c r="AD35" s="54"/>
      <c r="AE35" s="54"/>
    </row>
    <row r="36" spans="1:31" ht="27" customHeight="1">
      <c r="A36" s="86"/>
      <c r="B36" s="87"/>
      <c r="C36" s="95" t="s">
        <v>57</v>
      </c>
      <c r="D36" s="96"/>
      <c r="E36" s="96"/>
      <c r="F36" s="96"/>
      <c r="G36" s="97"/>
      <c r="H36" s="55">
        <v>502047</v>
      </c>
      <c r="I36" s="55"/>
      <c r="J36" s="55"/>
      <c r="K36" s="55"/>
      <c r="L36" s="55">
        <v>287539</v>
      </c>
      <c r="M36" s="55"/>
      <c r="N36" s="55"/>
      <c r="O36" s="55"/>
      <c r="P36" s="55">
        <v>494794</v>
      </c>
      <c r="Q36" s="55"/>
      <c r="R36" s="55"/>
      <c r="S36" s="55"/>
      <c r="T36" s="55">
        <v>486667</v>
      </c>
      <c r="U36" s="55"/>
      <c r="V36" s="55"/>
      <c r="W36" s="55"/>
      <c r="X36" s="55">
        <v>513969</v>
      </c>
      <c r="Y36" s="55"/>
      <c r="Z36" s="55"/>
      <c r="AA36" s="55"/>
      <c r="AB36" s="55">
        <v>443894</v>
      </c>
      <c r="AC36" s="55"/>
      <c r="AD36" s="55"/>
      <c r="AE36" s="55"/>
    </row>
    <row r="37" spans="1:31" ht="27" customHeight="1">
      <c r="A37" s="80">
        <v>21</v>
      </c>
      <c r="B37" s="81"/>
      <c r="C37" s="93" t="s">
        <v>58</v>
      </c>
      <c r="D37" s="45"/>
      <c r="E37" s="45"/>
      <c r="F37" s="45"/>
      <c r="G37" s="94"/>
      <c r="H37" s="51">
        <v>15509</v>
      </c>
      <c r="I37" s="51"/>
      <c r="J37" s="51"/>
      <c r="K37" s="51"/>
      <c r="L37" s="51">
        <v>14495</v>
      </c>
      <c r="M37" s="51"/>
      <c r="N37" s="51"/>
      <c r="O37" s="51"/>
      <c r="P37" s="51">
        <v>13492</v>
      </c>
      <c r="Q37" s="51"/>
      <c r="R37" s="51"/>
      <c r="S37" s="51"/>
      <c r="T37" s="51">
        <v>15117</v>
      </c>
      <c r="U37" s="51"/>
      <c r="V37" s="51"/>
      <c r="W37" s="51"/>
      <c r="X37" s="51">
        <v>14998</v>
      </c>
      <c r="Y37" s="51"/>
      <c r="Z37" s="51"/>
      <c r="AA37" s="51"/>
      <c r="AB37" s="51">
        <v>15041</v>
      </c>
      <c r="AC37" s="51"/>
      <c r="AD37" s="51"/>
      <c r="AE37" s="51"/>
    </row>
    <row r="38" spans="1:31" ht="27" customHeight="1">
      <c r="A38" s="82"/>
      <c r="B38" s="83"/>
      <c r="C38" s="90" t="s">
        <v>59</v>
      </c>
      <c r="D38" s="91"/>
      <c r="E38" s="91"/>
      <c r="F38" s="91"/>
      <c r="G38" s="92"/>
      <c r="H38" s="52">
        <v>497836</v>
      </c>
      <c r="I38" s="53"/>
      <c r="J38" s="53"/>
      <c r="K38" s="53"/>
      <c r="L38" s="53">
        <v>465299</v>
      </c>
      <c r="M38" s="53"/>
      <c r="N38" s="53"/>
      <c r="O38" s="53"/>
      <c r="P38" s="53">
        <v>433106</v>
      </c>
      <c r="Q38" s="53"/>
      <c r="R38" s="53"/>
      <c r="S38" s="53"/>
      <c r="T38" s="53">
        <v>485253</v>
      </c>
      <c r="U38" s="53"/>
      <c r="V38" s="53"/>
      <c r="W38" s="53"/>
      <c r="X38" s="53">
        <v>481439</v>
      </c>
      <c r="Y38" s="53"/>
      <c r="Z38" s="53"/>
      <c r="AA38" s="53"/>
      <c r="AB38" s="53">
        <v>482519</v>
      </c>
      <c r="AC38" s="53"/>
      <c r="AD38" s="53"/>
      <c r="AE38" s="53"/>
    </row>
    <row r="39" spans="1:31" ht="27" customHeight="1">
      <c r="A39" s="196">
        <v>22</v>
      </c>
      <c r="B39" s="197"/>
      <c r="C39" s="200" t="s">
        <v>58</v>
      </c>
      <c r="D39" s="200"/>
      <c r="E39" s="200"/>
      <c r="F39" s="200"/>
      <c r="G39" s="200"/>
      <c r="H39" s="202">
        <v>16173</v>
      </c>
      <c r="I39" s="202"/>
      <c r="J39" s="202"/>
      <c r="K39" s="202"/>
      <c r="L39" s="202">
        <v>15133</v>
      </c>
      <c r="M39" s="202"/>
      <c r="N39" s="202"/>
      <c r="O39" s="202"/>
      <c r="P39" s="202">
        <v>13520</v>
      </c>
      <c r="Q39" s="202"/>
      <c r="R39" s="202"/>
      <c r="S39" s="202"/>
      <c r="T39" s="202">
        <v>14787</v>
      </c>
      <c r="U39" s="202"/>
      <c r="V39" s="202"/>
      <c r="W39" s="202"/>
      <c r="X39" s="202">
        <v>15863</v>
      </c>
      <c r="Y39" s="202"/>
      <c r="Z39" s="202"/>
      <c r="AA39" s="202"/>
      <c r="AB39" s="202">
        <v>15014</v>
      </c>
      <c r="AC39" s="202"/>
      <c r="AD39" s="202"/>
      <c r="AE39" s="202"/>
    </row>
    <row r="40" spans="1:31" ht="27" customHeight="1" thickBot="1">
      <c r="A40" s="198"/>
      <c r="B40" s="199"/>
      <c r="C40" s="201" t="s">
        <v>60</v>
      </c>
      <c r="D40" s="201"/>
      <c r="E40" s="201"/>
      <c r="F40" s="201"/>
      <c r="G40" s="201"/>
      <c r="H40" s="203">
        <v>519160</v>
      </c>
      <c r="I40" s="204"/>
      <c r="J40" s="204"/>
      <c r="K40" s="204"/>
      <c r="L40" s="204">
        <v>485771</v>
      </c>
      <c r="M40" s="204"/>
      <c r="N40" s="204"/>
      <c r="O40" s="204"/>
      <c r="P40" s="204">
        <v>433991</v>
      </c>
      <c r="Q40" s="204"/>
      <c r="R40" s="204"/>
      <c r="S40" s="204"/>
      <c r="T40" s="204">
        <v>474673</v>
      </c>
      <c r="U40" s="204"/>
      <c r="V40" s="204"/>
      <c r="W40" s="204"/>
      <c r="X40" s="204">
        <v>509212</v>
      </c>
      <c r="Y40" s="204"/>
      <c r="Z40" s="204"/>
      <c r="AA40" s="204"/>
      <c r="AB40" s="204">
        <v>481937</v>
      </c>
      <c r="AC40" s="204"/>
      <c r="AD40" s="204"/>
      <c r="AE40" s="204"/>
    </row>
    <row r="41" spans="1:30" ht="13.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ht="13.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ht="13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ht="13.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ht="13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ht="13.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ht="13.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</sheetData>
  <mergeCells count="158">
    <mergeCell ref="AB39:AE39"/>
    <mergeCell ref="L40:O40"/>
    <mergeCell ref="P40:S40"/>
    <mergeCell ref="T40:W40"/>
    <mergeCell ref="X40:AA40"/>
    <mergeCell ref="AB40:AE40"/>
    <mergeCell ref="L39:O39"/>
    <mergeCell ref="P39:S39"/>
    <mergeCell ref="T39:W39"/>
    <mergeCell ref="X39:AA39"/>
    <mergeCell ref="A39:B40"/>
    <mergeCell ref="C39:G39"/>
    <mergeCell ref="C40:G40"/>
    <mergeCell ref="H39:K39"/>
    <mergeCell ref="H40:K40"/>
    <mergeCell ref="AC22:AE22"/>
    <mergeCell ref="AC23:AE23"/>
    <mergeCell ref="AC24:AE24"/>
    <mergeCell ref="AC25:AE25"/>
    <mergeCell ref="AC18:AE18"/>
    <mergeCell ref="AC19:AE19"/>
    <mergeCell ref="AC20:AE20"/>
    <mergeCell ref="AC21:AE21"/>
    <mergeCell ref="V22:AB22"/>
    <mergeCell ref="V23:AB23"/>
    <mergeCell ref="V24:AB24"/>
    <mergeCell ref="V25:AB25"/>
    <mergeCell ref="V18:AB18"/>
    <mergeCell ref="V19:AB19"/>
    <mergeCell ref="V20:AB20"/>
    <mergeCell ref="V21:AB21"/>
    <mergeCell ref="V15:AB15"/>
    <mergeCell ref="V16:AB16"/>
    <mergeCell ref="V17:AB17"/>
    <mergeCell ref="AC15:AE15"/>
    <mergeCell ref="AC16:AE16"/>
    <mergeCell ref="AC17:AE17"/>
    <mergeCell ref="A1:AE1"/>
    <mergeCell ref="V6:AB6"/>
    <mergeCell ref="AC14:AE14"/>
    <mergeCell ref="AC13:AE13"/>
    <mergeCell ref="AC12:AE12"/>
    <mergeCell ref="V8:AB8"/>
    <mergeCell ref="V7:AB7"/>
    <mergeCell ref="A5:U5"/>
    <mergeCell ref="V5:AE5"/>
    <mergeCell ref="B14:T14"/>
    <mergeCell ref="B12:T12"/>
    <mergeCell ref="V14:AB14"/>
    <mergeCell ref="V13:AB13"/>
    <mergeCell ref="V12:AB12"/>
    <mergeCell ref="E24:L25"/>
    <mergeCell ref="B13:T13"/>
    <mergeCell ref="M21:U21"/>
    <mergeCell ref="M22:U22"/>
    <mergeCell ref="M23:U23"/>
    <mergeCell ref="A15:D25"/>
    <mergeCell ref="E15:L17"/>
    <mergeCell ref="M15:U15"/>
    <mergeCell ref="M16:U16"/>
    <mergeCell ref="M17:U17"/>
    <mergeCell ref="E18:L20"/>
    <mergeCell ref="M18:U18"/>
    <mergeCell ref="M19:U19"/>
    <mergeCell ref="M20:U20"/>
    <mergeCell ref="M24:U24"/>
    <mergeCell ref="M25:U25"/>
    <mergeCell ref="A3:AD4"/>
    <mergeCell ref="H33:K33"/>
    <mergeCell ref="L33:O33"/>
    <mergeCell ref="P33:S33"/>
    <mergeCell ref="H31:K31"/>
    <mergeCell ref="L31:O31"/>
    <mergeCell ref="P31:S31"/>
    <mergeCell ref="E21:L23"/>
    <mergeCell ref="A28:Q29"/>
    <mergeCell ref="A37:B38"/>
    <mergeCell ref="A35:B36"/>
    <mergeCell ref="A33:B34"/>
    <mergeCell ref="A31:B32"/>
    <mergeCell ref="C32:G32"/>
    <mergeCell ref="C31:G31"/>
    <mergeCell ref="C38:G38"/>
    <mergeCell ref="C37:G37"/>
    <mergeCell ref="C36:G36"/>
    <mergeCell ref="C35:G35"/>
    <mergeCell ref="C34:G34"/>
    <mergeCell ref="C33:G33"/>
    <mergeCell ref="X30:AA30"/>
    <mergeCell ref="T31:W31"/>
    <mergeCell ref="X31:AA31"/>
    <mergeCell ref="T33:W33"/>
    <mergeCell ref="X33:AA33"/>
    <mergeCell ref="AB30:AE30"/>
    <mergeCell ref="C30:G30"/>
    <mergeCell ref="H30:K30"/>
    <mergeCell ref="L30:O30"/>
    <mergeCell ref="P30:S30"/>
    <mergeCell ref="T30:W30"/>
    <mergeCell ref="AB31:AE31"/>
    <mergeCell ref="H32:K32"/>
    <mergeCell ref="L32:O32"/>
    <mergeCell ref="P32:S32"/>
    <mergeCell ref="T32:W32"/>
    <mergeCell ref="X32:AA32"/>
    <mergeCell ref="AB32:AE32"/>
    <mergeCell ref="AB33:AE33"/>
    <mergeCell ref="H34:K34"/>
    <mergeCell ref="L34:O34"/>
    <mergeCell ref="P34:S34"/>
    <mergeCell ref="T34:W34"/>
    <mergeCell ref="X34:AA34"/>
    <mergeCell ref="AB34:AE34"/>
    <mergeCell ref="AB35:AE35"/>
    <mergeCell ref="H36:K36"/>
    <mergeCell ref="L36:O36"/>
    <mergeCell ref="P36:S36"/>
    <mergeCell ref="T36:W36"/>
    <mergeCell ref="X36:AA36"/>
    <mergeCell ref="AB36:AE36"/>
    <mergeCell ref="H35:K35"/>
    <mergeCell ref="L35:O35"/>
    <mergeCell ref="P35:S35"/>
    <mergeCell ref="L37:O37"/>
    <mergeCell ref="P37:S37"/>
    <mergeCell ref="T37:W37"/>
    <mergeCell ref="X35:AA35"/>
    <mergeCell ref="T35:W35"/>
    <mergeCell ref="A30:B30"/>
    <mergeCell ref="X37:AA37"/>
    <mergeCell ref="AB37:AE37"/>
    <mergeCell ref="H38:K38"/>
    <mergeCell ref="L38:O38"/>
    <mergeCell ref="P38:S38"/>
    <mergeCell ref="T38:W38"/>
    <mergeCell ref="X38:AA38"/>
    <mergeCell ref="AB38:AE38"/>
    <mergeCell ref="H37:K37"/>
    <mergeCell ref="B9:C11"/>
    <mergeCell ref="A9:A11"/>
    <mergeCell ref="B6:T6"/>
    <mergeCell ref="B7:T7"/>
    <mergeCell ref="B8:T8"/>
    <mergeCell ref="E11:U11"/>
    <mergeCell ref="F9:P9"/>
    <mergeCell ref="F10:P10"/>
    <mergeCell ref="Q9:U9"/>
    <mergeCell ref="Q10:U10"/>
    <mergeCell ref="AC8:AE8"/>
    <mergeCell ref="AC7:AE7"/>
    <mergeCell ref="AC6:AE6"/>
    <mergeCell ref="D9:D11"/>
    <mergeCell ref="V11:AB11"/>
    <mergeCell ref="V10:AB10"/>
    <mergeCell ref="V9:AB9"/>
    <mergeCell ref="AC11:AE11"/>
    <mergeCell ref="AC10:AE10"/>
    <mergeCell ref="AC9:AE9"/>
  </mergeCells>
  <printOptions horizontalCentered="1" verticalCentered="1"/>
  <pageMargins left="0.7874015748031497" right="0.7874015748031497" top="0.3937007874015748" bottom="0.787401574803149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8:AE40"/>
  <sheetViews>
    <sheetView workbookViewId="0" topLeftCell="A22">
      <selection activeCell="B28" sqref="B28"/>
    </sheetView>
  </sheetViews>
  <sheetFormatPr defaultColWidth="9.00390625" defaultRowHeight="13.5"/>
  <cols>
    <col min="1" max="27" width="2.625" style="16" customWidth="1"/>
    <col min="28" max="28" width="6.25390625" style="16" customWidth="1"/>
    <col min="29" max="32" width="2.625" style="16" customWidth="1"/>
    <col min="33" max="33" width="5.875" style="16" bestFit="1" customWidth="1"/>
    <col min="34" max="16384" width="2.625" style="16" customWidth="1"/>
  </cols>
  <sheetData>
    <row r="1" ht="34.5" customHeight="1"/>
    <row r="4" ht="14.2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8" spans="26:31" ht="13.5">
      <c r="Z28" s="223" t="s">
        <v>80</v>
      </c>
      <c r="AA28" s="223"/>
      <c r="AB28" s="223"/>
      <c r="AC28" s="223"/>
      <c r="AD28" s="223"/>
      <c r="AE28" s="223"/>
    </row>
    <row r="29" spans="26:31" ht="14.25" thickBot="1">
      <c r="Z29" s="224"/>
      <c r="AA29" s="224"/>
      <c r="AB29" s="224"/>
      <c r="AC29" s="224"/>
      <c r="AD29" s="224"/>
      <c r="AE29" s="224"/>
    </row>
    <row r="30" spans="1:31" ht="56.25" customHeight="1">
      <c r="A30" s="209">
        <v>10</v>
      </c>
      <c r="B30" s="209"/>
      <c r="C30" s="209"/>
      <c r="D30" s="209"/>
      <c r="E30" s="207">
        <v>11</v>
      </c>
      <c r="F30" s="207"/>
      <c r="G30" s="207"/>
      <c r="H30" s="207"/>
      <c r="I30" s="209">
        <v>12</v>
      </c>
      <c r="J30" s="209"/>
      <c r="K30" s="209"/>
      <c r="L30" s="209"/>
      <c r="M30" s="205">
        <v>1</v>
      </c>
      <c r="N30" s="205"/>
      <c r="O30" s="205"/>
      <c r="P30" s="205"/>
      <c r="Q30" s="205">
        <v>2</v>
      </c>
      <c r="R30" s="205"/>
      <c r="S30" s="205"/>
      <c r="T30" s="205"/>
      <c r="U30" s="205">
        <v>3</v>
      </c>
      <c r="V30" s="205"/>
      <c r="W30" s="205"/>
      <c r="X30" s="205"/>
      <c r="Y30" s="210" t="s">
        <v>61</v>
      </c>
      <c r="Z30" s="210"/>
      <c r="AA30" s="210"/>
      <c r="AB30" s="210"/>
      <c r="AC30" s="207" t="s">
        <v>62</v>
      </c>
      <c r="AD30" s="207"/>
      <c r="AE30" s="208"/>
    </row>
    <row r="31" spans="1:31" ht="27" customHeight="1">
      <c r="A31" s="206">
        <v>15016</v>
      </c>
      <c r="B31" s="206"/>
      <c r="C31" s="206"/>
      <c r="D31" s="206"/>
      <c r="E31" s="206">
        <v>15967</v>
      </c>
      <c r="F31" s="206"/>
      <c r="G31" s="206"/>
      <c r="H31" s="206"/>
      <c r="I31" s="206">
        <v>16221</v>
      </c>
      <c r="J31" s="206"/>
      <c r="K31" s="206"/>
      <c r="L31" s="206"/>
      <c r="M31" s="206">
        <v>17030</v>
      </c>
      <c r="N31" s="206"/>
      <c r="O31" s="206"/>
      <c r="P31" s="206"/>
      <c r="Q31" s="206">
        <v>13906</v>
      </c>
      <c r="R31" s="206"/>
      <c r="S31" s="206"/>
      <c r="T31" s="206"/>
      <c r="U31" s="206">
        <v>15729</v>
      </c>
      <c r="V31" s="206"/>
      <c r="W31" s="206"/>
      <c r="X31" s="206"/>
      <c r="Y31" s="213">
        <f>SUM('98'!H31:K31)+SUM('98'!L31:O31)+SUM('98'!P31:S31)+SUM('98'!T31:W31)+SUM('98'!X31:AA31)+SUM('98'!AB31:AE31)+SUM('99'!A31:D31)+SUM('99'!E31:H31)+SUM('99'!I31:L31)+SUM('99'!M31:P31)+SUM('99'!Q31:T31)+SUM('99'!U31:X31)</f>
        <v>199048</v>
      </c>
      <c r="Z31" s="213"/>
      <c r="AA31" s="213"/>
      <c r="AB31" s="213"/>
      <c r="AC31" s="215">
        <v>93.6</v>
      </c>
      <c r="AD31" s="215"/>
      <c r="AE31" s="216"/>
    </row>
    <row r="32" spans="1:31" ht="27" customHeight="1">
      <c r="A32" s="206">
        <v>482013</v>
      </c>
      <c r="B32" s="206"/>
      <c r="C32" s="206"/>
      <c r="D32" s="206"/>
      <c r="E32" s="206">
        <v>512543</v>
      </c>
      <c r="F32" s="206"/>
      <c r="G32" s="206"/>
      <c r="H32" s="206"/>
      <c r="I32" s="206">
        <v>520692</v>
      </c>
      <c r="J32" s="206"/>
      <c r="K32" s="206"/>
      <c r="L32" s="206"/>
      <c r="M32" s="206">
        <v>546661</v>
      </c>
      <c r="N32" s="206"/>
      <c r="O32" s="206"/>
      <c r="P32" s="206"/>
      <c r="Q32" s="206">
        <v>446396</v>
      </c>
      <c r="R32" s="206"/>
      <c r="S32" s="206"/>
      <c r="T32" s="206"/>
      <c r="U32" s="206">
        <v>504893</v>
      </c>
      <c r="V32" s="206"/>
      <c r="W32" s="206"/>
      <c r="X32" s="206"/>
      <c r="Y32" s="213">
        <f>SUM('98'!H32:K32)+SUM('98'!L32:O32)+SUM('98'!P32:S32)+SUM('98'!T32:W32)+SUM('98'!X32:AA32)+SUM('98'!AB32:AE32)+SUM('99'!A32:D32)+SUM('99'!E32:H32)+SUM('99'!I32:L32)+SUM('99'!M32:P32)+SUM('99'!Q32:T32)+SUM('99'!U32:X32)</f>
        <v>6389449</v>
      </c>
      <c r="Z32" s="213"/>
      <c r="AA32" s="213"/>
      <c r="AB32" s="213"/>
      <c r="AC32" s="215">
        <v>93.6</v>
      </c>
      <c r="AD32" s="215"/>
      <c r="AE32" s="216"/>
    </row>
    <row r="33" spans="1:31" ht="27" customHeight="1">
      <c r="A33" s="206">
        <v>16392</v>
      </c>
      <c r="B33" s="206"/>
      <c r="C33" s="206"/>
      <c r="D33" s="206"/>
      <c r="E33" s="206">
        <v>16776</v>
      </c>
      <c r="F33" s="206"/>
      <c r="G33" s="206"/>
      <c r="H33" s="206"/>
      <c r="I33" s="206">
        <v>16096</v>
      </c>
      <c r="J33" s="206"/>
      <c r="K33" s="206"/>
      <c r="L33" s="206"/>
      <c r="M33" s="206">
        <v>16050</v>
      </c>
      <c r="N33" s="206"/>
      <c r="O33" s="206"/>
      <c r="P33" s="206"/>
      <c r="Q33" s="206">
        <v>14464</v>
      </c>
      <c r="R33" s="206"/>
      <c r="S33" s="206"/>
      <c r="T33" s="206"/>
      <c r="U33" s="206">
        <v>16128</v>
      </c>
      <c r="V33" s="206"/>
      <c r="W33" s="206"/>
      <c r="X33" s="206"/>
      <c r="Y33" s="213">
        <f>SUM('98'!H33:K33)+SUM('98'!L33:O33)+SUM('98'!P33:S33)+SUM('98'!T33:W33)+SUM('98'!X33:AA33)+SUM('98'!AB33:AE33)+SUM('99'!A33:D33)+SUM('99'!E33:H33)+SUM('99'!I33:L33)+SUM('99'!M33:P33)+SUM('99'!Q33:T33)+SUM('99'!U33:X33)</f>
        <v>197416</v>
      </c>
      <c r="Z33" s="213"/>
      <c r="AA33" s="213"/>
      <c r="AB33" s="213"/>
      <c r="AC33" s="219">
        <f aca="true" t="shared" si="0" ref="AC33:AC40">ROUNDUP(Y33/Y31,3)*100</f>
        <v>99.2</v>
      </c>
      <c r="AD33" s="220"/>
      <c r="AE33" s="221"/>
    </row>
    <row r="34" spans="1:31" ht="27" customHeight="1">
      <c r="A34" s="206">
        <v>526176</v>
      </c>
      <c r="B34" s="206"/>
      <c r="C34" s="206"/>
      <c r="D34" s="206"/>
      <c r="E34" s="206">
        <v>538519</v>
      </c>
      <c r="F34" s="206"/>
      <c r="G34" s="206"/>
      <c r="H34" s="206"/>
      <c r="I34" s="206">
        <v>516676</v>
      </c>
      <c r="J34" s="206"/>
      <c r="K34" s="206"/>
      <c r="L34" s="206"/>
      <c r="M34" s="206">
        <v>515213</v>
      </c>
      <c r="N34" s="206"/>
      <c r="O34" s="206"/>
      <c r="P34" s="206"/>
      <c r="Q34" s="206">
        <v>464282</v>
      </c>
      <c r="R34" s="206"/>
      <c r="S34" s="206"/>
      <c r="T34" s="206"/>
      <c r="U34" s="206">
        <v>517694</v>
      </c>
      <c r="V34" s="206"/>
      <c r="W34" s="206"/>
      <c r="X34" s="206"/>
      <c r="Y34" s="213">
        <f>SUM('98'!H34:K34)+SUM('98'!L34:O34)+SUM('98'!P34:S34)+SUM('98'!T34:W34)+SUM('98'!X34:AA34)+SUM('98'!AB34:AE34)+SUM('99'!A34:D34)+SUM('99'!E34:H34)+SUM('99'!I34:L34)+SUM('99'!M34:P34)+SUM('99'!Q34:T34)+SUM('99'!U34:X34)</f>
        <v>6337050</v>
      </c>
      <c r="Z34" s="213"/>
      <c r="AA34" s="213"/>
      <c r="AB34" s="213"/>
      <c r="AC34" s="215">
        <f t="shared" si="0"/>
        <v>99.2</v>
      </c>
      <c r="AD34" s="215"/>
      <c r="AE34" s="216"/>
    </row>
    <row r="35" spans="1:31" ht="27" customHeight="1">
      <c r="A35" s="54">
        <v>15349</v>
      </c>
      <c r="B35" s="54"/>
      <c r="C35" s="54"/>
      <c r="D35" s="54"/>
      <c r="E35" s="54">
        <v>16220</v>
      </c>
      <c r="F35" s="54"/>
      <c r="G35" s="54"/>
      <c r="H35" s="54"/>
      <c r="I35" s="54">
        <v>15350</v>
      </c>
      <c r="J35" s="54"/>
      <c r="K35" s="54"/>
      <c r="L35" s="54"/>
      <c r="M35" s="54">
        <v>16463</v>
      </c>
      <c r="N35" s="54"/>
      <c r="O35" s="54"/>
      <c r="P35" s="54"/>
      <c r="Q35" s="54">
        <v>13941</v>
      </c>
      <c r="R35" s="54"/>
      <c r="S35" s="54"/>
      <c r="T35" s="54"/>
      <c r="U35" s="54">
        <v>13502</v>
      </c>
      <c r="V35" s="54"/>
      <c r="W35" s="54"/>
      <c r="X35" s="54"/>
      <c r="Y35" s="213">
        <f>SUM('98'!H35:K35)+SUM('98'!L35:O35)+SUM('98'!P35:S35)+SUM('98'!T35:W35)+SUM('98'!X35:AA35)+SUM('98'!AB35:AE35)+SUM('99'!A35:D35)+SUM('99'!E35:H35)+SUM('99'!I35:L35)+SUM('99'!M35:P35)+SUM('99'!Q35:T35)+SUM('99'!U35:X35)</f>
        <v>186048</v>
      </c>
      <c r="Z35" s="213"/>
      <c r="AA35" s="213"/>
      <c r="AB35" s="213"/>
      <c r="AC35" s="215">
        <f t="shared" si="0"/>
        <v>94.3</v>
      </c>
      <c r="AD35" s="215"/>
      <c r="AE35" s="216"/>
    </row>
    <row r="36" spans="1:31" ht="27" customHeight="1">
      <c r="A36" s="55">
        <v>492704</v>
      </c>
      <c r="B36" s="55"/>
      <c r="C36" s="55"/>
      <c r="D36" s="55"/>
      <c r="E36" s="55">
        <v>520667</v>
      </c>
      <c r="F36" s="55"/>
      <c r="G36" s="55"/>
      <c r="H36" s="55"/>
      <c r="I36" s="55">
        <v>492737</v>
      </c>
      <c r="J36" s="55"/>
      <c r="K36" s="55"/>
      <c r="L36" s="55"/>
      <c r="M36" s="55">
        <v>528453</v>
      </c>
      <c r="N36" s="55"/>
      <c r="O36" s="55"/>
      <c r="P36" s="55"/>
      <c r="Q36" s="55">
        <v>447491</v>
      </c>
      <c r="R36" s="55"/>
      <c r="S36" s="55"/>
      <c r="T36" s="55"/>
      <c r="U36" s="55">
        <v>433425</v>
      </c>
      <c r="V36" s="55"/>
      <c r="W36" s="55"/>
      <c r="X36" s="55"/>
      <c r="Y36" s="213">
        <f>SUM('98'!H36:K36)+SUM('98'!L36:O36)+SUM('98'!P36:S36)+SUM('98'!T36:W36)+SUM('98'!X36:AA36)+SUM('98'!AB36:AE36)+SUM('99'!A36:D36)+SUM('99'!E36:H36)+SUM('99'!I36:L36)+SUM('99'!M36:P36)+SUM('99'!Q36:T36)+SUM('99'!U36:X36)</f>
        <v>5644387</v>
      </c>
      <c r="Z36" s="213"/>
      <c r="AA36" s="213"/>
      <c r="AB36" s="213"/>
      <c r="AC36" s="215">
        <f t="shared" si="0"/>
        <v>89.1</v>
      </c>
      <c r="AD36" s="215"/>
      <c r="AE36" s="216"/>
    </row>
    <row r="37" spans="1:31" ht="27" customHeight="1">
      <c r="A37" s="212">
        <v>13922</v>
      </c>
      <c r="B37" s="212"/>
      <c r="C37" s="212"/>
      <c r="D37" s="212"/>
      <c r="E37" s="212">
        <v>16083</v>
      </c>
      <c r="F37" s="212"/>
      <c r="G37" s="212"/>
      <c r="H37" s="212"/>
      <c r="I37" s="212">
        <v>14738</v>
      </c>
      <c r="J37" s="212"/>
      <c r="K37" s="212"/>
      <c r="L37" s="212"/>
      <c r="M37" s="212">
        <v>16066</v>
      </c>
      <c r="N37" s="212"/>
      <c r="O37" s="212"/>
      <c r="P37" s="212"/>
      <c r="Q37" s="212">
        <v>13693</v>
      </c>
      <c r="R37" s="212"/>
      <c r="S37" s="212"/>
      <c r="T37" s="212"/>
      <c r="U37" s="212">
        <v>14617</v>
      </c>
      <c r="V37" s="212"/>
      <c r="W37" s="212"/>
      <c r="X37" s="212"/>
      <c r="Y37" s="213">
        <f>SUM('98'!H37:K37)+SUM('98'!L37:O37)+SUM('98'!P37:S37)+SUM('98'!T37:W37)+SUM('98'!X37:AA37)+SUM('98'!AB37:AE37)+SUM('99'!A37:D37)+SUM('99'!E37:H37)+SUM('99'!I37:L37)+SUM('99'!M37:P37)+SUM('99'!Q37:T37)+SUM('99'!U37:X37)</f>
        <v>177771</v>
      </c>
      <c r="Z37" s="213"/>
      <c r="AA37" s="213"/>
      <c r="AB37" s="213"/>
      <c r="AC37" s="215">
        <f t="shared" si="0"/>
        <v>95.6</v>
      </c>
      <c r="AD37" s="215"/>
      <c r="AE37" s="216"/>
    </row>
    <row r="38" spans="1:31" ht="27" customHeight="1">
      <c r="A38" s="211">
        <v>446899</v>
      </c>
      <c r="B38" s="211"/>
      <c r="C38" s="211"/>
      <c r="D38" s="211"/>
      <c r="E38" s="211">
        <v>516261</v>
      </c>
      <c r="F38" s="211"/>
      <c r="G38" s="211"/>
      <c r="H38" s="211"/>
      <c r="I38" s="211">
        <v>473090</v>
      </c>
      <c r="J38" s="211"/>
      <c r="K38" s="211"/>
      <c r="L38" s="211"/>
      <c r="M38" s="211">
        <v>515718</v>
      </c>
      <c r="N38" s="211"/>
      <c r="O38" s="211"/>
      <c r="P38" s="211"/>
      <c r="Q38" s="211">
        <v>439541</v>
      </c>
      <c r="R38" s="211"/>
      <c r="S38" s="211"/>
      <c r="T38" s="211"/>
      <c r="U38" s="211">
        <v>469220</v>
      </c>
      <c r="V38" s="211"/>
      <c r="W38" s="211"/>
      <c r="X38" s="211"/>
      <c r="Y38" s="214">
        <f>SUM('98'!H38:K38)+SUM('98'!L38:O38)+SUM('98'!P38:S38)+SUM('98'!T38:W38)+SUM('98'!X38:AA38)+SUM('98'!AB38:AE38)+SUM('99'!A38:D38)+SUM('99'!E38:H38)+SUM('99'!I38:L38)+SUM('99'!M38:P38)+SUM('99'!Q38:T38)+SUM('99'!U38:X38)</f>
        <v>5706181</v>
      </c>
      <c r="Z38" s="214"/>
      <c r="AA38" s="214"/>
      <c r="AB38" s="214"/>
      <c r="AC38" s="217">
        <f t="shared" si="0"/>
        <v>101.1</v>
      </c>
      <c r="AD38" s="217"/>
      <c r="AE38" s="218"/>
    </row>
    <row r="39" spans="1:31" ht="27" customHeight="1">
      <c r="A39" s="202">
        <v>15331</v>
      </c>
      <c r="B39" s="202"/>
      <c r="C39" s="202"/>
      <c r="D39" s="202"/>
      <c r="E39" s="202">
        <v>15417</v>
      </c>
      <c r="F39" s="202"/>
      <c r="G39" s="202"/>
      <c r="H39" s="202"/>
      <c r="I39" s="202">
        <v>15541</v>
      </c>
      <c r="J39" s="202"/>
      <c r="K39" s="202"/>
      <c r="L39" s="202"/>
      <c r="M39" s="202">
        <v>16080</v>
      </c>
      <c r="N39" s="202"/>
      <c r="O39" s="202"/>
      <c r="P39" s="202"/>
      <c r="Q39" s="202">
        <v>13363</v>
      </c>
      <c r="R39" s="202"/>
      <c r="S39" s="202"/>
      <c r="T39" s="202"/>
      <c r="U39" s="202">
        <v>14869</v>
      </c>
      <c r="V39" s="202"/>
      <c r="W39" s="202"/>
      <c r="X39" s="202"/>
      <c r="Y39" s="228">
        <f>SUM('98'!H39:AE39,'99'!A39:X39)</f>
        <v>181091</v>
      </c>
      <c r="Z39" s="228"/>
      <c r="AA39" s="228"/>
      <c r="AB39" s="228"/>
      <c r="AC39" s="215">
        <f t="shared" si="0"/>
        <v>101.89999999999999</v>
      </c>
      <c r="AD39" s="215"/>
      <c r="AE39" s="216"/>
    </row>
    <row r="40" spans="1:31" ht="27" customHeight="1" thickBot="1">
      <c r="A40" s="222">
        <v>492136</v>
      </c>
      <c r="B40" s="222"/>
      <c r="C40" s="222"/>
      <c r="D40" s="222"/>
      <c r="E40" s="222">
        <v>494865</v>
      </c>
      <c r="F40" s="222"/>
      <c r="G40" s="222"/>
      <c r="H40" s="222"/>
      <c r="I40" s="222">
        <v>498875</v>
      </c>
      <c r="J40" s="222"/>
      <c r="K40" s="222"/>
      <c r="L40" s="222"/>
      <c r="M40" s="222">
        <v>516161</v>
      </c>
      <c r="N40" s="222"/>
      <c r="O40" s="222"/>
      <c r="P40" s="222"/>
      <c r="Q40" s="222">
        <v>428944</v>
      </c>
      <c r="R40" s="222"/>
      <c r="S40" s="222"/>
      <c r="T40" s="222"/>
      <c r="U40" s="222">
        <v>477294</v>
      </c>
      <c r="V40" s="222"/>
      <c r="W40" s="222"/>
      <c r="X40" s="222"/>
      <c r="Y40" s="225">
        <f>SUM('98'!H40:AE40,'99'!A40:X40)</f>
        <v>5813019</v>
      </c>
      <c r="Z40" s="225"/>
      <c r="AA40" s="225"/>
      <c r="AB40" s="225"/>
      <c r="AC40" s="226">
        <f t="shared" si="0"/>
        <v>101.89999999999999</v>
      </c>
      <c r="AD40" s="226"/>
      <c r="AE40" s="227"/>
    </row>
  </sheetData>
  <mergeCells count="89">
    <mergeCell ref="Z28:AE29"/>
    <mergeCell ref="Q40:T40"/>
    <mergeCell ref="U40:X40"/>
    <mergeCell ref="Y40:AB40"/>
    <mergeCell ref="AC40:AE40"/>
    <mergeCell ref="Q39:T39"/>
    <mergeCell ref="U39:X39"/>
    <mergeCell ref="Y39:AB39"/>
    <mergeCell ref="AC39:AE39"/>
    <mergeCell ref="AC35:AE35"/>
    <mergeCell ref="A40:D40"/>
    <mergeCell ref="E40:H40"/>
    <mergeCell ref="I40:L40"/>
    <mergeCell ref="M40:P40"/>
    <mergeCell ref="A39:D39"/>
    <mergeCell ref="E39:H39"/>
    <mergeCell ref="I39:L39"/>
    <mergeCell ref="M39:P39"/>
    <mergeCell ref="AC36:AE36"/>
    <mergeCell ref="AC37:AE37"/>
    <mergeCell ref="AC38:AE38"/>
    <mergeCell ref="AC31:AE31"/>
    <mergeCell ref="AC32:AE32"/>
    <mergeCell ref="AC33:AE33"/>
    <mergeCell ref="AC34:AE34"/>
    <mergeCell ref="U38:X38"/>
    <mergeCell ref="Y38:AB38"/>
    <mergeCell ref="U35:X35"/>
    <mergeCell ref="Y35:AB35"/>
    <mergeCell ref="U36:X36"/>
    <mergeCell ref="Y36:AB36"/>
    <mergeCell ref="U37:X37"/>
    <mergeCell ref="Y37:AB37"/>
    <mergeCell ref="E37:H37"/>
    <mergeCell ref="I37:L37"/>
    <mergeCell ref="E38:H38"/>
    <mergeCell ref="I38:L38"/>
    <mergeCell ref="M38:P38"/>
    <mergeCell ref="Q38:T38"/>
    <mergeCell ref="M37:P37"/>
    <mergeCell ref="Q37:T37"/>
    <mergeCell ref="E36:H36"/>
    <mergeCell ref="I36:L36"/>
    <mergeCell ref="M36:P36"/>
    <mergeCell ref="Q36:T36"/>
    <mergeCell ref="Q33:T33"/>
    <mergeCell ref="E35:H35"/>
    <mergeCell ref="I35:L35"/>
    <mergeCell ref="M35:P35"/>
    <mergeCell ref="Q35:T35"/>
    <mergeCell ref="Y32:AB32"/>
    <mergeCell ref="U34:X34"/>
    <mergeCell ref="Y34:AB34"/>
    <mergeCell ref="E33:H33"/>
    <mergeCell ref="I33:L33"/>
    <mergeCell ref="E34:H34"/>
    <mergeCell ref="I34:L34"/>
    <mergeCell ref="M34:P34"/>
    <mergeCell ref="Q34:T34"/>
    <mergeCell ref="M33:P33"/>
    <mergeCell ref="Q31:T31"/>
    <mergeCell ref="U33:X33"/>
    <mergeCell ref="Y33:AB33"/>
    <mergeCell ref="E32:H32"/>
    <mergeCell ref="I32:L32"/>
    <mergeCell ref="M32:P32"/>
    <mergeCell ref="Q32:T32"/>
    <mergeCell ref="U31:X31"/>
    <mergeCell ref="Y31:AB31"/>
    <mergeCell ref="U32:X32"/>
    <mergeCell ref="A31:D31"/>
    <mergeCell ref="E31:H31"/>
    <mergeCell ref="I31:L31"/>
    <mergeCell ref="M31:P31"/>
    <mergeCell ref="A38:D38"/>
    <mergeCell ref="A34:D34"/>
    <mergeCell ref="A35:D35"/>
    <mergeCell ref="A36:D36"/>
    <mergeCell ref="A37:D37"/>
    <mergeCell ref="M30:P30"/>
    <mergeCell ref="A32:D32"/>
    <mergeCell ref="A33:D33"/>
    <mergeCell ref="AC30:AE30"/>
    <mergeCell ref="I30:L30"/>
    <mergeCell ref="E30:H30"/>
    <mergeCell ref="A30:D30"/>
    <mergeCell ref="Y30:AB30"/>
    <mergeCell ref="U30:X30"/>
    <mergeCell ref="Q30:T30"/>
  </mergeCells>
  <printOptions horizontalCentered="1" verticalCentered="1"/>
  <pageMargins left="0.7874015748031497" right="0.7874015748031497" top="0.3937007874015748" bottom="0.7874015748031497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O51"/>
  <sheetViews>
    <sheetView view="pageBreakPreview" zoomScaleSheetLayoutView="100" workbookViewId="0" topLeftCell="A1">
      <selection activeCell="D2" sqref="D2"/>
    </sheetView>
  </sheetViews>
  <sheetFormatPr defaultColWidth="9.00390625" defaultRowHeight="13.5"/>
  <cols>
    <col min="1" max="10" width="2.625" style="16" customWidth="1"/>
    <col min="11" max="11" width="1.75390625" style="16" customWidth="1"/>
    <col min="12" max="41" width="2.75390625" style="16" customWidth="1"/>
    <col min="42" max="16384" width="2.625" style="16" customWidth="1"/>
  </cols>
  <sheetData>
    <row r="1" ht="34.5" customHeight="1"/>
    <row r="3" spans="1:41" ht="13.5" customHeight="1">
      <c r="A3" s="254" t="s">
        <v>41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 ht="14.25" customHeight="1" thickBo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41" ht="18" customHeight="1">
      <c r="A5" s="276" t="s">
        <v>74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 t="s">
        <v>10</v>
      </c>
      <c r="W5" s="207"/>
      <c r="X5" s="207"/>
      <c r="Y5" s="207"/>
      <c r="Z5" s="207"/>
      <c r="AA5" s="207"/>
      <c r="AB5" s="207"/>
      <c r="AC5" s="207"/>
      <c r="AD5" s="210" t="s">
        <v>63</v>
      </c>
      <c r="AE5" s="210"/>
      <c r="AF5" s="210"/>
      <c r="AG5" s="210"/>
      <c r="AH5" s="210"/>
      <c r="AI5" s="210"/>
      <c r="AJ5" s="210"/>
      <c r="AK5" s="280"/>
      <c r="AL5" s="7"/>
      <c r="AM5" s="7"/>
      <c r="AN5" s="18"/>
      <c r="AO5" s="18"/>
    </row>
    <row r="6" spans="1:41" ht="21" customHeight="1">
      <c r="A6" s="281" t="s">
        <v>88</v>
      </c>
      <c r="B6" s="282"/>
      <c r="C6" s="277" t="s">
        <v>86</v>
      </c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9"/>
      <c r="V6" s="256">
        <v>0</v>
      </c>
      <c r="W6" s="256"/>
      <c r="X6" s="256"/>
      <c r="Y6" s="256"/>
      <c r="Z6" s="256"/>
      <c r="AA6" s="256"/>
      <c r="AB6" s="256"/>
      <c r="AC6" s="256"/>
      <c r="AD6" s="256">
        <v>0</v>
      </c>
      <c r="AE6" s="256"/>
      <c r="AF6" s="256"/>
      <c r="AG6" s="256"/>
      <c r="AH6" s="256"/>
      <c r="AI6" s="256"/>
      <c r="AJ6" s="256"/>
      <c r="AK6" s="273"/>
      <c r="AL6" s="18"/>
      <c r="AM6" s="18"/>
      <c r="AN6" s="18"/>
      <c r="AO6" s="18"/>
    </row>
    <row r="7" spans="1:41" ht="21" customHeight="1">
      <c r="A7" s="283"/>
      <c r="B7" s="284"/>
      <c r="C7" s="277" t="s">
        <v>87</v>
      </c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9"/>
      <c r="V7" s="256">
        <v>66</v>
      </c>
      <c r="W7" s="256"/>
      <c r="X7" s="256"/>
      <c r="Y7" s="256"/>
      <c r="Z7" s="256"/>
      <c r="AA7" s="256"/>
      <c r="AB7" s="256"/>
      <c r="AC7" s="256"/>
      <c r="AD7" s="256">
        <v>15622</v>
      </c>
      <c r="AE7" s="256"/>
      <c r="AF7" s="256"/>
      <c r="AG7" s="256"/>
      <c r="AH7" s="256"/>
      <c r="AI7" s="256"/>
      <c r="AJ7" s="256"/>
      <c r="AK7" s="273"/>
      <c r="AL7" s="18"/>
      <c r="AM7" s="18"/>
      <c r="AN7" s="18"/>
      <c r="AO7" s="18"/>
    </row>
    <row r="8" spans="1:41" ht="21" customHeight="1">
      <c r="A8" s="285"/>
      <c r="B8" s="286"/>
      <c r="C8" s="258" t="s">
        <v>83</v>
      </c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9"/>
      <c r="R8" s="260" t="s">
        <v>68</v>
      </c>
      <c r="S8" s="258"/>
      <c r="T8" s="258"/>
      <c r="U8" s="258"/>
      <c r="V8" s="274">
        <f>SUM(V6:AC7)</f>
        <v>66</v>
      </c>
      <c r="W8" s="274"/>
      <c r="X8" s="274"/>
      <c r="Y8" s="274"/>
      <c r="Z8" s="274"/>
      <c r="AA8" s="274"/>
      <c r="AB8" s="274"/>
      <c r="AC8" s="274"/>
      <c r="AD8" s="274">
        <f>SUM(AD6:AK7)</f>
        <v>15622</v>
      </c>
      <c r="AE8" s="274"/>
      <c r="AF8" s="274"/>
      <c r="AG8" s="274"/>
      <c r="AH8" s="274"/>
      <c r="AI8" s="274"/>
      <c r="AJ8" s="274"/>
      <c r="AK8" s="275"/>
      <c r="AL8" s="18"/>
      <c r="AM8" s="18"/>
      <c r="AN8" s="18"/>
      <c r="AO8" s="18"/>
    </row>
    <row r="9" spans="1:41" ht="21" customHeight="1">
      <c r="A9" s="287" t="s">
        <v>90</v>
      </c>
      <c r="B9" s="288"/>
      <c r="C9" s="244" t="s">
        <v>84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56">
        <v>66</v>
      </c>
      <c r="W9" s="256"/>
      <c r="X9" s="256"/>
      <c r="Y9" s="256"/>
      <c r="Z9" s="256"/>
      <c r="AA9" s="256"/>
      <c r="AB9" s="256"/>
      <c r="AC9" s="256"/>
      <c r="AD9" s="256">
        <v>17</v>
      </c>
      <c r="AE9" s="256"/>
      <c r="AF9" s="256"/>
      <c r="AG9" s="256"/>
      <c r="AH9" s="256"/>
      <c r="AI9" s="256"/>
      <c r="AJ9" s="256"/>
      <c r="AK9" s="273"/>
      <c r="AL9" s="18"/>
      <c r="AM9" s="18"/>
      <c r="AN9" s="18"/>
      <c r="AO9" s="18"/>
    </row>
    <row r="10" spans="1:41" ht="21" customHeight="1">
      <c r="A10" s="287"/>
      <c r="B10" s="288"/>
      <c r="C10" s="244" t="s">
        <v>85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56">
        <v>5</v>
      </c>
      <c r="W10" s="256"/>
      <c r="X10" s="256"/>
      <c r="Y10" s="256"/>
      <c r="Z10" s="256"/>
      <c r="AA10" s="256"/>
      <c r="AB10" s="256"/>
      <c r="AC10" s="256"/>
      <c r="AD10" s="256">
        <v>1</v>
      </c>
      <c r="AE10" s="256"/>
      <c r="AF10" s="256"/>
      <c r="AG10" s="256"/>
      <c r="AH10" s="256"/>
      <c r="AI10" s="256"/>
      <c r="AJ10" s="256"/>
      <c r="AK10" s="273"/>
      <c r="AL10" s="18"/>
      <c r="AM10" s="18"/>
      <c r="AN10" s="18"/>
      <c r="AO10" s="18"/>
    </row>
    <row r="11" spans="1:41" ht="21" customHeight="1">
      <c r="A11" s="287"/>
      <c r="B11" s="288"/>
      <c r="C11" s="249" t="s">
        <v>11</v>
      </c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56">
        <v>0</v>
      </c>
      <c r="W11" s="256"/>
      <c r="X11" s="256"/>
      <c r="Y11" s="256"/>
      <c r="Z11" s="256"/>
      <c r="AA11" s="256"/>
      <c r="AB11" s="256"/>
      <c r="AC11" s="256"/>
      <c r="AD11" s="256">
        <v>8</v>
      </c>
      <c r="AE11" s="256"/>
      <c r="AF11" s="256"/>
      <c r="AG11" s="256"/>
      <c r="AH11" s="256"/>
      <c r="AI11" s="256"/>
      <c r="AJ11" s="256"/>
      <c r="AK11" s="273"/>
      <c r="AL11" s="18"/>
      <c r="AM11" s="18"/>
      <c r="AN11" s="18"/>
      <c r="AO11" s="18"/>
    </row>
    <row r="12" spans="1:41" ht="21" customHeight="1">
      <c r="A12" s="287"/>
      <c r="B12" s="288"/>
      <c r="C12" s="249" t="s">
        <v>31</v>
      </c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56">
        <v>1044</v>
      </c>
      <c r="W12" s="256"/>
      <c r="X12" s="256"/>
      <c r="Y12" s="256"/>
      <c r="Z12" s="256"/>
      <c r="AA12" s="256"/>
      <c r="AB12" s="256"/>
      <c r="AC12" s="256"/>
      <c r="AD12" s="256">
        <v>346</v>
      </c>
      <c r="AE12" s="256"/>
      <c r="AF12" s="256"/>
      <c r="AG12" s="256"/>
      <c r="AH12" s="256"/>
      <c r="AI12" s="256"/>
      <c r="AJ12" s="256"/>
      <c r="AK12" s="273"/>
      <c r="AL12" s="18"/>
      <c r="AM12" s="18"/>
      <c r="AN12" s="18"/>
      <c r="AO12" s="18"/>
    </row>
    <row r="13" spans="1:41" ht="21" customHeight="1">
      <c r="A13" s="287"/>
      <c r="B13" s="288"/>
      <c r="C13" s="244" t="s">
        <v>32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56">
        <v>2</v>
      </c>
      <c r="W13" s="256"/>
      <c r="X13" s="256"/>
      <c r="Y13" s="256"/>
      <c r="Z13" s="256"/>
      <c r="AA13" s="256"/>
      <c r="AB13" s="256"/>
      <c r="AC13" s="256"/>
      <c r="AD13" s="256">
        <v>57</v>
      </c>
      <c r="AE13" s="256"/>
      <c r="AF13" s="256"/>
      <c r="AG13" s="256"/>
      <c r="AH13" s="256"/>
      <c r="AI13" s="256"/>
      <c r="AJ13" s="256"/>
      <c r="AK13" s="273"/>
      <c r="AL13" s="18"/>
      <c r="AM13" s="18"/>
      <c r="AN13" s="18"/>
      <c r="AO13" s="18"/>
    </row>
    <row r="14" spans="1:41" ht="21" customHeight="1">
      <c r="A14" s="287"/>
      <c r="B14" s="288"/>
      <c r="C14" s="249" t="s">
        <v>33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56">
        <v>17</v>
      </c>
      <c r="W14" s="256"/>
      <c r="X14" s="256"/>
      <c r="Y14" s="256"/>
      <c r="Z14" s="256"/>
      <c r="AA14" s="256"/>
      <c r="AB14" s="256"/>
      <c r="AC14" s="256"/>
      <c r="AD14" s="256">
        <v>4290</v>
      </c>
      <c r="AE14" s="256"/>
      <c r="AF14" s="256"/>
      <c r="AG14" s="256"/>
      <c r="AH14" s="256"/>
      <c r="AI14" s="256"/>
      <c r="AJ14" s="256"/>
      <c r="AK14" s="273"/>
      <c r="AL14" s="18"/>
      <c r="AM14" s="18"/>
      <c r="AN14" s="18"/>
      <c r="AO14" s="18"/>
    </row>
    <row r="15" spans="1:41" ht="28.5" customHeight="1">
      <c r="A15" s="287"/>
      <c r="B15" s="288"/>
      <c r="C15" s="244" t="s">
        <v>75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56">
        <v>7</v>
      </c>
      <c r="W15" s="256"/>
      <c r="X15" s="256"/>
      <c r="Y15" s="256"/>
      <c r="Z15" s="256"/>
      <c r="AA15" s="256"/>
      <c r="AB15" s="256"/>
      <c r="AC15" s="256"/>
      <c r="AD15" s="256">
        <v>112</v>
      </c>
      <c r="AE15" s="256"/>
      <c r="AF15" s="256"/>
      <c r="AG15" s="256"/>
      <c r="AH15" s="256"/>
      <c r="AI15" s="256"/>
      <c r="AJ15" s="256"/>
      <c r="AK15" s="273"/>
      <c r="AL15" s="18"/>
      <c r="AM15" s="18"/>
      <c r="AN15" s="18"/>
      <c r="AO15" s="18"/>
    </row>
    <row r="16" spans="1:41" ht="21" customHeight="1">
      <c r="A16" s="287"/>
      <c r="B16" s="288"/>
      <c r="C16" s="249" t="s">
        <v>34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56">
        <v>0</v>
      </c>
      <c r="W16" s="256"/>
      <c r="X16" s="256"/>
      <c r="Y16" s="256"/>
      <c r="Z16" s="256"/>
      <c r="AA16" s="256"/>
      <c r="AB16" s="256"/>
      <c r="AC16" s="256"/>
      <c r="AD16" s="256">
        <v>0</v>
      </c>
      <c r="AE16" s="256"/>
      <c r="AF16" s="256"/>
      <c r="AG16" s="256"/>
      <c r="AH16" s="256"/>
      <c r="AI16" s="256"/>
      <c r="AJ16" s="256"/>
      <c r="AK16" s="273"/>
      <c r="AL16" s="18"/>
      <c r="AM16" s="18"/>
      <c r="AN16" s="18"/>
      <c r="AO16" s="18"/>
    </row>
    <row r="17" spans="1:41" ht="21" customHeight="1">
      <c r="A17" s="287"/>
      <c r="B17" s="288"/>
      <c r="C17" s="244" t="s">
        <v>35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56">
        <v>0</v>
      </c>
      <c r="W17" s="256"/>
      <c r="X17" s="256"/>
      <c r="Y17" s="256"/>
      <c r="Z17" s="256"/>
      <c r="AA17" s="256"/>
      <c r="AB17" s="256"/>
      <c r="AC17" s="256"/>
      <c r="AD17" s="256">
        <v>0</v>
      </c>
      <c r="AE17" s="256"/>
      <c r="AF17" s="256"/>
      <c r="AG17" s="256"/>
      <c r="AH17" s="256"/>
      <c r="AI17" s="256"/>
      <c r="AJ17" s="256"/>
      <c r="AK17" s="273"/>
      <c r="AL17" s="18"/>
      <c r="AM17" s="18"/>
      <c r="AN17" s="18"/>
      <c r="AO17" s="18"/>
    </row>
    <row r="18" spans="1:41" ht="21" customHeight="1">
      <c r="A18" s="287"/>
      <c r="B18" s="288"/>
      <c r="C18" s="244" t="s">
        <v>36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56">
        <v>0</v>
      </c>
      <c r="W18" s="256"/>
      <c r="X18" s="256"/>
      <c r="Y18" s="256"/>
      <c r="Z18" s="256"/>
      <c r="AA18" s="256"/>
      <c r="AB18" s="256"/>
      <c r="AC18" s="256"/>
      <c r="AD18" s="256">
        <v>0</v>
      </c>
      <c r="AE18" s="256"/>
      <c r="AF18" s="256"/>
      <c r="AG18" s="256"/>
      <c r="AH18" s="256"/>
      <c r="AI18" s="256"/>
      <c r="AJ18" s="256"/>
      <c r="AK18" s="273"/>
      <c r="AL18" s="18"/>
      <c r="AM18" s="18"/>
      <c r="AN18" s="18"/>
      <c r="AO18" s="18"/>
    </row>
    <row r="19" spans="1:41" ht="21" customHeight="1">
      <c r="A19" s="287"/>
      <c r="B19" s="288"/>
      <c r="C19" s="249" t="s">
        <v>12</v>
      </c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56">
        <v>0</v>
      </c>
      <c r="W19" s="256"/>
      <c r="X19" s="256"/>
      <c r="Y19" s="256"/>
      <c r="Z19" s="256"/>
      <c r="AA19" s="256"/>
      <c r="AB19" s="256"/>
      <c r="AC19" s="256"/>
      <c r="AD19" s="256">
        <v>0</v>
      </c>
      <c r="AE19" s="256"/>
      <c r="AF19" s="256"/>
      <c r="AG19" s="256"/>
      <c r="AH19" s="256"/>
      <c r="AI19" s="256"/>
      <c r="AJ19" s="256"/>
      <c r="AK19" s="273"/>
      <c r="AL19" s="18"/>
      <c r="AM19" s="18"/>
      <c r="AN19" s="18"/>
      <c r="AO19" s="18"/>
    </row>
    <row r="20" spans="1:41" ht="21" customHeight="1">
      <c r="A20" s="287"/>
      <c r="B20" s="288"/>
      <c r="C20" s="249" t="s">
        <v>37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56">
        <v>7</v>
      </c>
      <c r="W20" s="256"/>
      <c r="X20" s="256"/>
      <c r="Y20" s="256"/>
      <c r="Z20" s="256"/>
      <c r="AA20" s="256"/>
      <c r="AB20" s="256"/>
      <c r="AC20" s="256"/>
      <c r="AD20" s="256">
        <v>872</v>
      </c>
      <c r="AE20" s="256"/>
      <c r="AF20" s="256"/>
      <c r="AG20" s="256"/>
      <c r="AH20" s="256"/>
      <c r="AI20" s="256"/>
      <c r="AJ20" s="256"/>
      <c r="AK20" s="273"/>
      <c r="AL20" s="18"/>
      <c r="AM20" s="18"/>
      <c r="AN20" s="18"/>
      <c r="AO20" s="18"/>
    </row>
    <row r="21" spans="1:41" ht="21" customHeight="1">
      <c r="A21" s="287"/>
      <c r="B21" s="288"/>
      <c r="C21" s="244" t="s">
        <v>13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56">
        <v>70</v>
      </c>
      <c r="W21" s="256"/>
      <c r="X21" s="256"/>
      <c r="Y21" s="256"/>
      <c r="Z21" s="256"/>
      <c r="AA21" s="256"/>
      <c r="AB21" s="256"/>
      <c r="AC21" s="256"/>
      <c r="AD21" s="256">
        <v>879</v>
      </c>
      <c r="AE21" s="256"/>
      <c r="AF21" s="256"/>
      <c r="AG21" s="256"/>
      <c r="AH21" s="256"/>
      <c r="AI21" s="256"/>
      <c r="AJ21" s="256"/>
      <c r="AK21" s="273"/>
      <c r="AL21" s="18"/>
      <c r="AM21" s="18"/>
      <c r="AN21" s="18"/>
      <c r="AO21" s="18"/>
    </row>
    <row r="22" spans="1:41" ht="21" customHeight="1">
      <c r="A22" s="287"/>
      <c r="B22" s="288"/>
      <c r="C22" s="249" t="s">
        <v>14</v>
      </c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56">
        <v>9</v>
      </c>
      <c r="W22" s="256"/>
      <c r="X22" s="256"/>
      <c r="Y22" s="256"/>
      <c r="Z22" s="256"/>
      <c r="AA22" s="256"/>
      <c r="AB22" s="256"/>
      <c r="AC22" s="256"/>
      <c r="AD22" s="256">
        <v>122</v>
      </c>
      <c r="AE22" s="256"/>
      <c r="AF22" s="256"/>
      <c r="AG22" s="256"/>
      <c r="AH22" s="256"/>
      <c r="AI22" s="256"/>
      <c r="AJ22" s="256"/>
      <c r="AK22" s="273"/>
      <c r="AL22" s="18"/>
      <c r="AM22" s="18"/>
      <c r="AN22" s="18"/>
      <c r="AO22" s="18"/>
    </row>
    <row r="23" spans="1:41" ht="21" customHeight="1">
      <c r="A23" s="287"/>
      <c r="B23" s="288"/>
      <c r="C23" s="244" t="s">
        <v>15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56">
        <v>8</v>
      </c>
      <c r="W23" s="256"/>
      <c r="X23" s="256"/>
      <c r="Y23" s="256"/>
      <c r="Z23" s="256"/>
      <c r="AA23" s="256"/>
      <c r="AB23" s="256"/>
      <c r="AC23" s="256"/>
      <c r="AD23" s="256">
        <v>47</v>
      </c>
      <c r="AE23" s="256"/>
      <c r="AF23" s="256"/>
      <c r="AG23" s="256"/>
      <c r="AH23" s="256"/>
      <c r="AI23" s="256"/>
      <c r="AJ23" s="256"/>
      <c r="AK23" s="273"/>
      <c r="AL23" s="18"/>
      <c r="AM23" s="18"/>
      <c r="AN23" s="18"/>
      <c r="AO23" s="18"/>
    </row>
    <row r="24" spans="1:41" ht="21" customHeight="1">
      <c r="A24" s="287"/>
      <c r="B24" s="288"/>
      <c r="C24" s="249" t="s">
        <v>16</v>
      </c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56">
        <v>0</v>
      </c>
      <c r="W24" s="256"/>
      <c r="X24" s="256"/>
      <c r="Y24" s="256"/>
      <c r="Z24" s="256"/>
      <c r="AA24" s="256"/>
      <c r="AB24" s="256"/>
      <c r="AC24" s="256"/>
      <c r="AD24" s="256">
        <v>0</v>
      </c>
      <c r="AE24" s="256"/>
      <c r="AF24" s="256"/>
      <c r="AG24" s="256"/>
      <c r="AH24" s="256"/>
      <c r="AI24" s="256"/>
      <c r="AJ24" s="256"/>
      <c r="AK24" s="273"/>
      <c r="AL24" s="18"/>
      <c r="AM24" s="18"/>
      <c r="AN24" s="18"/>
      <c r="AO24" s="18"/>
    </row>
    <row r="25" spans="1:41" ht="21" customHeight="1">
      <c r="A25" s="287"/>
      <c r="B25" s="288"/>
      <c r="C25" s="258" t="s">
        <v>83</v>
      </c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9"/>
      <c r="R25" s="260" t="s">
        <v>39</v>
      </c>
      <c r="S25" s="258"/>
      <c r="T25" s="258"/>
      <c r="U25" s="258"/>
      <c r="V25" s="274">
        <f>SUM(V9:AC24)</f>
        <v>1235</v>
      </c>
      <c r="W25" s="274"/>
      <c r="X25" s="274"/>
      <c r="Y25" s="274"/>
      <c r="Z25" s="274"/>
      <c r="AA25" s="274"/>
      <c r="AB25" s="274"/>
      <c r="AC25" s="274"/>
      <c r="AD25" s="274">
        <f>SUM(AD9:AK24)</f>
        <v>6751</v>
      </c>
      <c r="AE25" s="274"/>
      <c r="AF25" s="274"/>
      <c r="AG25" s="274"/>
      <c r="AH25" s="274"/>
      <c r="AI25" s="274"/>
      <c r="AJ25" s="274"/>
      <c r="AK25" s="275"/>
      <c r="AL25" s="18"/>
      <c r="AM25" s="18"/>
      <c r="AN25" s="18"/>
      <c r="AO25" s="18"/>
    </row>
    <row r="26" spans="1:41" ht="21" customHeight="1" thickBot="1">
      <c r="A26" s="245" t="s">
        <v>38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57">
        <f>SUM(V8)+SUM(V25)</f>
        <v>1301</v>
      </c>
      <c r="W26" s="257"/>
      <c r="X26" s="257"/>
      <c r="Y26" s="257"/>
      <c r="Z26" s="257"/>
      <c r="AA26" s="257"/>
      <c r="AB26" s="257"/>
      <c r="AC26" s="257"/>
      <c r="AD26" s="257">
        <f>SUM(AD8)+SUM(AD25)</f>
        <v>22373</v>
      </c>
      <c r="AE26" s="257"/>
      <c r="AF26" s="257"/>
      <c r="AG26" s="257"/>
      <c r="AH26" s="257"/>
      <c r="AI26" s="257"/>
      <c r="AJ26" s="257"/>
      <c r="AK26" s="272"/>
      <c r="AL26" s="18"/>
      <c r="AM26" s="18"/>
      <c r="AN26" s="18"/>
      <c r="AO26" s="18"/>
    </row>
    <row r="27" spans="1:41" ht="13.5" customHeight="1">
      <c r="A27" s="8"/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9"/>
      <c r="U27" s="10"/>
      <c r="V27" s="10"/>
      <c r="W27" s="10"/>
      <c r="X27" s="10"/>
      <c r="Y27" s="11"/>
      <c r="Z27" s="11"/>
      <c r="AA27" s="11"/>
      <c r="AB27" s="10"/>
      <c r="AC27" s="10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ht="13.5" customHeight="1">
      <c r="A28" s="261" t="s">
        <v>40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12"/>
      <c r="S28" s="3"/>
      <c r="T28" s="9"/>
      <c r="U28" s="10"/>
      <c r="V28" s="10"/>
      <c r="W28" s="10"/>
      <c r="X28" s="10"/>
      <c r="Y28" s="11"/>
      <c r="Z28" s="11"/>
      <c r="AA28" s="11"/>
      <c r="AB28" s="10"/>
      <c r="AC28" s="10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</row>
    <row r="29" spans="1:41" ht="13.5" customHeight="1" thickBot="1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12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</row>
    <row r="30" spans="1:41" ht="13.5" customHeight="1">
      <c r="A30" s="263" t="s">
        <v>72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5"/>
      <c r="L30" s="207">
        <v>18</v>
      </c>
      <c r="M30" s="209"/>
      <c r="N30" s="209"/>
      <c r="O30" s="209"/>
      <c r="P30" s="209"/>
      <c r="Q30" s="209"/>
      <c r="R30" s="207">
        <v>19</v>
      </c>
      <c r="S30" s="209"/>
      <c r="T30" s="209"/>
      <c r="U30" s="209"/>
      <c r="V30" s="209"/>
      <c r="W30" s="209"/>
      <c r="X30" s="210">
        <v>20</v>
      </c>
      <c r="Y30" s="205"/>
      <c r="Z30" s="205"/>
      <c r="AA30" s="205"/>
      <c r="AB30" s="205"/>
      <c r="AC30" s="205"/>
      <c r="AD30" s="210">
        <v>21</v>
      </c>
      <c r="AE30" s="205"/>
      <c r="AF30" s="205"/>
      <c r="AG30" s="205"/>
      <c r="AH30" s="205"/>
      <c r="AI30" s="240"/>
      <c r="AJ30" s="210">
        <v>22</v>
      </c>
      <c r="AK30" s="205"/>
      <c r="AL30" s="205"/>
      <c r="AM30" s="205"/>
      <c r="AN30" s="205"/>
      <c r="AO30" s="233"/>
    </row>
    <row r="31" spans="1:41" ht="17.25" customHeight="1">
      <c r="A31" s="266"/>
      <c r="B31" s="267"/>
      <c r="C31" s="267"/>
      <c r="D31" s="267"/>
      <c r="E31" s="267"/>
      <c r="F31" s="267"/>
      <c r="G31" s="267"/>
      <c r="H31" s="267"/>
      <c r="I31" s="267"/>
      <c r="J31" s="267"/>
      <c r="K31" s="268"/>
      <c r="L31" s="234" t="s">
        <v>17</v>
      </c>
      <c r="M31" s="234"/>
      <c r="N31" s="234"/>
      <c r="O31" s="235" t="s">
        <v>30</v>
      </c>
      <c r="P31" s="235"/>
      <c r="Q31" s="235"/>
      <c r="R31" s="234" t="s">
        <v>17</v>
      </c>
      <c r="S31" s="234"/>
      <c r="T31" s="234"/>
      <c r="U31" s="235" t="s">
        <v>30</v>
      </c>
      <c r="V31" s="235"/>
      <c r="W31" s="235"/>
      <c r="X31" s="234" t="s">
        <v>17</v>
      </c>
      <c r="Y31" s="234"/>
      <c r="Z31" s="234"/>
      <c r="AA31" s="235" t="s">
        <v>30</v>
      </c>
      <c r="AB31" s="235"/>
      <c r="AC31" s="235"/>
      <c r="AD31" s="234" t="s">
        <v>17</v>
      </c>
      <c r="AE31" s="234"/>
      <c r="AF31" s="234"/>
      <c r="AG31" s="235" t="s">
        <v>30</v>
      </c>
      <c r="AH31" s="235"/>
      <c r="AI31" s="241"/>
      <c r="AJ31" s="234" t="s">
        <v>17</v>
      </c>
      <c r="AK31" s="234"/>
      <c r="AL31" s="234"/>
      <c r="AM31" s="235" t="s">
        <v>30</v>
      </c>
      <c r="AN31" s="235"/>
      <c r="AO31" s="236"/>
    </row>
    <row r="32" spans="1:41" ht="17.25" customHeight="1">
      <c r="A32" s="269"/>
      <c r="B32" s="270"/>
      <c r="C32" s="270"/>
      <c r="D32" s="270"/>
      <c r="E32" s="270"/>
      <c r="F32" s="270"/>
      <c r="G32" s="270"/>
      <c r="H32" s="270"/>
      <c r="I32" s="270"/>
      <c r="J32" s="270"/>
      <c r="K32" s="271"/>
      <c r="L32" s="234"/>
      <c r="M32" s="234"/>
      <c r="N32" s="234"/>
      <c r="O32" s="235"/>
      <c r="P32" s="235"/>
      <c r="Q32" s="235"/>
      <c r="R32" s="234"/>
      <c r="S32" s="234"/>
      <c r="T32" s="234"/>
      <c r="U32" s="235"/>
      <c r="V32" s="235"/>
      <c r="W32" s="235"/>
      <c r="X32" s="234"/>
      <c r="Y32" s="234"/>
      <c r="Z32" s="234"/>
      <c r="AA32" s="235"/>
      <c r="AB32" s="235"/>
      <c r="AC32" s="235"/>
      <c r="AD32" s="234"/>
      <c r="AE32" s="234"/>
      <c r="AF32" s="234"/>
      <c r="AG32" s="235"/>
      <c r="AH32" s="235"/>
      <c r="AI32" s="241"/>
      <c r="AJ32" s="234"/>
      <c r="AK32" s="234"/>
      <c r="AL32" s="234"/>
      <c r="AM32" s="235"/>
      <c r="AN32" s="235"/>
      <c r="AO32" s="236"/>
    </row>
    <row r="33" spans="1:41" ht="23.25" customHeight="1">
      <c r="A33" s="248" t="s">
        <v>64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29">
        <v>54</v>
      </c>
      <c r="M33" s="229"/>
      <c r="N33" s="229"/>
      <c r="O33" s="229">
        <v>829</v>
      </c>
      <c r="P33" s="229"/>
      <c r="Q33" s="229"/>
      <c r="R33" s="229">
        <v>63</v>
      </c>
      <c r="S33" s="229"/>
      <c r="T33" s="229"/>
      <c r="U33" s="229">
        <v>804</v>
      </c>
      <c r="V33" s="229"/>
      <c r="W33" s="229"/>
      <c r="X33" s="229">
        <v>46</v>
      </c>
      <c r="Y33" s="229"/>
      <c r="Z33" s="229"/>
      <c r="AA33" s="229">
        <v>837</v>
      </c>
      <c r="AB33" s="229"/>
      <c r="AC33" s="229"/>
      <c r="AD33" s="237">
        <v>66</v>
      </c>
      <c r="AE33" s="229"/>
      <c r="AF33" s="229"/>
      <c r="AG33" s="229">
        <v>732</v>
      </c>
      <c r="AH33" s="229"/>
      <c r="AI33" s="238"/>
      <c r="AJ33" s="229">
        <v>66</v>
      </c>
      <c r="AK33" s="229"/>
      <c r="AL33" s="229"/>
      <c r="AM33" s="229">
        <v>650</v>
      </c>
      <c r="AN33" s="229"/>
      <c r="AO33" s="230"/>
    </row>
    <row r="34" spans="1:41" ht="23.25" customHeight="1">
      <c r="A34" s="248" t="s">
        <v>65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29">
        <v>3</v>
      </c>
      <c r="M34" s="229"/>
      <c r="N34" s="229"/>
      <c r="O34" s="229">
        <v>1</v>
      </c>
      <c r="P34" s="229"/>
      <c r="Q34" s="229"/>
      <c r="R34" s="229">
        <v>4</v>
      </c>
      <c r="S34" s="229"/>
      <c r="T34" s="229"/>
      <c r="U34" s="229">
        <v>11</v>
      </c>
      <c r="V34" s="229"/>
      <c r="W34" s="229"/>
      <c r="X34" s="229">
        <v>3</v>
      </c>
      <c r="Y34" s="229"/>
      <c r="Z34" s="229"/>
      <c r="AA34" s="229">
        <v>10</v>
      </c>
      <c r="AB34" s="229"/>
      <c r="AC34" s="229"/>
      <c r="AD34" s="237">
        <v>6</v>
      </c>
      <c r="AE34" s="229"/>
      <c r="AF34" s="229"/>
      <c r="AG34" s="229">
        <v>14</v>
      </c>
      <c r="AH34" s="229"/>
      <c r="AI34" s="238"/>
      <c r="AJ34" s="229">
        <v>5</v>
      </c>
      <c r="AK34" s="229"/>
      <c r="AL34" s="229"/>
      <c r="AM34" s="229">
        <v>4</v>
      </c>
      <c r="AN34" s="229"/>
      <c r="AO34" s="230"/>
    </row>
    <row r="35" spans="1:41" ht="23.25" customHeight="1">
      <c r="A35" s="250" t="s">
        <v>11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29">
        <v>0</v>
      </c>
      <c r="M35" s="229"/>
      <c r="N35" s="229"/>
      <c r="O35" s="229">
        <v>0</v>
      </c>
      <c r="P35" s="229"/>
      <c r="Q35" s="229"/>
      <c r="R35" s="229">
        <v>0</v>
      </c>
      <c r="S35" s="229"/>
      <c r="T35" s="229"/>
      <c r="U35" s="229">
        <v>0</v>
      </c>
      <c r="V35" s="229"/>
      <c r="W35" s="229"/>
      <c r="X35" s="229">
        <v>0</v>
      </c>
      <c r="Y35" s="229"/>
      <c r="Z35" s="229"/>
      <c r="AA35" s="229">
        <v>0</v>
      </c>
      <c r="AB35" s="229"/>
      <c r="AC35" s="229"/>
      <c r="AD35" s="237">
        <v>0</v>
      </c>
      <c r="AE35" s="229"/>
      <c r="AF35" s="229"/>
      <c r="AG35" s="229">
        <v>0</v>
      </c>
      <c r="AH35" s="229"/>
      <c r="AI35" s="238"/>
      <c r="AJ35" s="229">
        <v>0</v>
      </c>
      <c r="AK35" s="229"/>
      <c r="AL35" s="229"/>
      <c r="AM35" s="229">
        <v>0</v>
      </c>
      <c r="AN35" s="229"/>
      <c r="AO35" s="230"/>
    </row>
    <row r="36" spans="1:41" ht="23.25" customHeight="1">
      <c r="A36" s="248" t="s">
        <v>66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29">
        <v>1170</v>
      </c>
      <c r="M36" s="229"/>
      <c r="N36" s="229"/>
      <c r="O36" s="229">
        <v>326</v>
      </c>
      <c r="P36" s="229"/>
      <c r="Q36" s="229"/>
      <c r="R36" s="229">
        <v>1081</v>
      </c>
      <c r="S36" s="229"/>
      <c r="T36" s="229"/>
      <c r="U36" s="229">
        <v>373</v>
      </c>
      <c r="V36" s="229"/>
      <c r="W36" s="229"/>
      <c r="X36" s="229">
        <v>780</v>
      </c>
      <c r="Y36" s="229"/>
      <c r="Z36" s="229"/>
      <c r="AA36" s="229">
        <v>374</v>
      </c>
      <c r="AB36" s="229"/>
      <c r="AC36" s="229"/>
      <c r="AD36" s="237">
        <v>1058</v>
      </c>
      <c r="AE36" s="229"/>
      <c r="AF36" s="229"/>
      <c r="AG36" s="229">
        <v>411</v>
      </c>
      <c r="AH36" s="229"/>
      <c r="AI36" s="238"/>
      <c r="AJ36" s="229">
        <v>1044</v>
      </c>
      <c r="AK36" s="229"/>
      <c r="AL36" s="229"/>
      <c r="AM36" s="229">
        <v>390</v>
      </c>
      <c r="AN36" s="229"/>
      <c r="AO36" s="230"/>
    </row>
    <row r="37" spans="1:41" ht="23.25" customHeight="1">
      <c r="A37" s="248" t="s">
        <v>67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29">
        <v>6</v>
      </c>
      <c r="M37" s="229"/>
      <c r="N37" s="229"/>
      <c r="O37" s="229">
        <v>76</v>
      </c>
      <c r="P37" s="229"/>
      <c r="Q37" s="229"/>
      <c r="R37" s="229">
        <v>5</v>
      </c>
      <c r="S37" s="229"/>
      <c r="T37" s="229"/>
      <c r="U37" s="229">
        <v>58</v>
      </c>
      <c r="V37" s="229"/>
      <c r="W37" s="229"/>
      <c r="X37" s="229">
        <v>6</v>
      </c>
      <c r="Y37" s="229"/>
      <c r="Z37" s="229"/>
      <c r="AA37" s="229">
        <v>70</v>
      </c>
      <c r="AB37" s="229"/>
      <c r="AC37" s="229"/>
      <c r="AD37" s="237">
        <v>5</v>
      </c>
      <c r="AE37" s="229"/>
      <c r="AF37" s="229"/>
      <c r="AG37" s="229">
        <v>63</v>
      </c>
      <c r="AH37" s="229"/>
      <c r="AI37" s="238"/>
      <c r="AJ37" s="229">
        <v>2</v>
      </c>
      <c r="AK37" s="229"/>
      <c r="AL37" s="229"/>
      <c r="AM37" s="229">
        <v>83</v>
      </c>
      <c r="AN37" s="229"/>
      <c r="AO37" s="230"/>
    </row>
    <row r="38" spans="1:41" ht="23.25" customHeight="1">
      <c r="A38" s="247" t="s">
        <v>18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29">
        <v>16</v>
      </c>
      <c r="M38" s="229"/>
      <c r="N38" s="229"/>
      <c r="O38" s="229">
        <v>4575</v>
      </c>
      <c r="P38" s="229"/>
      <c r="Q38" s="229"/>
      <c r="R38" s="229">
        <v>16</v>
      </c>
      <c r="S38" s="229"/>
      <c r="T38" s="229"/>
      <c r="U38" s="229">
        <v>5411</v>
      </c>
      <c r="V38" s="229"/>
      <c r="W38" s="229"/>
      <c r="X38" s="229">
        <v>16</v>
      </c>
      <c r="Y38" s="229"/>
      <c r="Z38" s="229"/>
      <c r="AA38" s="229">
        <v>5650</v>
      </c>
      <c r="AB38" s="229"/>
      <c r="AC38" s="229"/>
      <c r="AD38" s="237">
        <v>17</v>
      </c>
      <c r="AE38" s="229"/>
      <c r="AF38" s="229"/>
      <c r="AG38" s="229">
        <v>5051</v>
      </c>
      <c r="AH38" s="229"/>
      <c r="AI38" s="238"/>
      <c r="AJ38" s="229">
        <v>17</v>
      </c>
      <c r="AK38" s="229"/>
      <c r="AL38" s="229"/>
      <c r="AM38" s="229">
        <v>4928</v>
      </c>
      <c r="AN38" s="229"/>
      <c r="AO38" s="230"/>
    </row>
    <row r="39" spans="1:41" ht="23.25" customHeight="1">
      <c r="A39" s="242" t="s">
        <v>28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29">
        <v>5</v>
      </c>
      <c r="M39" s="229"/>
      <c r="N39" s="229"/>
      <c r="O39" s="229">
        <v>185</v>
      </c>
      <c r="P39" s="229"/>
      <c r="Q39" s="229"/>
      <c r="R39" s="229">
        <v>8</v>
      </c>
      <c r="S39" s="229"/>
      <c r="T39" s="229"/>
      <c r="U39" s="229">
        <v>157</v>
      </c>
      <c r="V39" s="229"/>
      <c r="W39" s="229"/>
      <c r="X39" s="229">
        <v>7</v>
      </c>
      <c r="Y39" s="229"/>
      <c r="Z39" s="229"/>
      <c r="AA39" s="229">
        <v>159</v>
      </c>
      <c r="AB39" s="229"/>
      <c r="AC39" s="229"/>
      <c r="AD39" s="237">
        <v>8</v>
      </c>
      <c r="AE39" s="229"/>
      <c r="AF39" s="229"/>
      <c r="AG39" s="229">
        <v>155</v>
      </c>
      <c r="AH39" s="229"/>
      <c r="AI39" s="238"/>
      <c r="AJ39" s="229">
        <v>7</v>
      </c>
      <c r="AK39" s="229"/>
      <c r="AL39" s="229"/>
      <c r="AM39" s="229">
        <v>153</v>
      </c>
      <c r="AN39" s="229"/>
      <c r="AO39" s="230"/>
    </row>
    <row r="40" spans="1:41" ht="23.25" customHeight="1">
      <c r="A40" s="252" t="s">
        <v>29</v>
      </c>
      <c r="B40" s="38"/>
      <c r="C40" s="38"/>
      <c r="D40" s="38"/>
      <c r="E40" s="38"/>
      <c r="F40" s="38"/>
      <c r="G40" s="38"/>
      <c r="H40" s="38"/>
      <c r="I40" s="38"/>
      <c r="J40" s="38"/>
      <c r="K40" s="253"/>
      <c r="L40" s="229">
        <v>0</v>
      </c>
      <c r="M40" s="229"/>
      <c r="N40" s="229"/>
      <c r="O40" s="229">
        <v>0</v>
      </c>
      <c r="P40" s="229"/>
      <c r="Q40" s="229"/>
      <c r="R40" s="229">
        <v>0</v>
      </c>
      <c r="S40" s="229"/>
      <c r="T40" s="229"/>
      <c r="U40" s="229">
        <v>0</v>
      </c>
      <c r="V40" s="229"/>
      <c r="W40" s="229"/>
      <c r="X40" s="229">
        <v>0</v>
      </c>
      <c r="Y40" s="229"/>
      <c r="Z40" s="229"/>
      <c r="AA40" s="229">
        <v>0</v>
      </c>
      <c r="AB40" s="229"/>
      <c r="AC40" s="229"/>
      <c r="AD40" s="237">
        <v>0</v>
      </c>
      <c r="AE40" s="229"/>
      <c r="AF40" s="229"/>
      <c r="AG40" s="229">
        <v>0</v>
      </c>
      <c r="AH40" s="229"/>
      <c r="AI40" s="238"/>
      <c r="AJ40" s="229">
        <v>0</v>
      </c>
      <c r="AK40" s="229"/>
      <c r="AL40" s="229"/>
      <c r="AM40" s="229">
        <v>0</v>
      </c>
      <c r="AN40" s="229"/>
      <c r="AO40" s="230"/>
    </row>
    <row r="41" spans="1:41" ht="23.25" customHeight="1">
      <c r="A41" s="247" t="s">
        <v>19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29">
        <v>1</v>
      </c>
      <c r="M41" s="229"/>
      <c r="N41" s="229"/>
      <c r="O41" s="229">
        <v>2</v>
      </c>
      <c r="P41" s="229"/>
      <c r="Q41" s="229"/>
      <c r="R41" s="229">
        <v>1</v>
      </c>
      <c r="S41" s="229"/>
      <c r="T41" s="229"/>
      <c r="U41" s="229">
        <v>2</v>
      </c>
      <c r="V41" s="229"/>
      <c r="W41" s="229"/>
      <c r="X41" s="229">
        <v>1</v>
      </c>
      <c r="Y41" s="229"/>
      <c r="Z41" s="229"/>
      <c r="AA41" s="229">
        <v>1</v>
      </c>
      <c r="AB41" s="229"/>
      <c r="AC41" s="229"/>
      <c r="AD41" s="237">
        <v>0</v>
      </c>
      <c r="AE41" s="229"/>
      <c r="AF41" s="229"/>
      <c r="AG41" s="229">
        <v>0</v>
      </c>
      <c r="AH41" s="229"/>
      <c r="AI41" s="238"/>
      <c r="AJ41" s="229">
        <v>0</v>
      </c>
      <c r="AK41" s="229"/>
      <c r="AL41" s="229"/>
      <c r="AM41" s="229">
        <v>0</v>
      </c>
      <c r="AN41" s="229"/>
      <c r="AO41" s="230"/>
    </row>
    <row r="42" spans="1:41" ht="23.25" customHeight="1">
      <c r="A42" s="248" t="s">
        <v>20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29">
        <v>0</v>
      </c>
      <c r="M42" s="229"/>
      <c r="N42" s="229"/>
      <c r="O42" s="229">
        <v>0</v>
      </c>
      <c r="P42" s="229"/>
      <c r="Q42" s="229"/>
      <c r="R42" s="229">
        <v>0</v>
      </c>
      <c r="S42" s="229"/>
      <c r="T42" s="229"/>
      <c r="U42" s="229">
        <v>0</v>
      </c>
      <c r="V42" s="229"/>
      <c r="W42" s="229"/>
      <c r="X42" s="229">
        <v>0</v>
      </c>
      <c r="Y42" s="229"/>
      <c r="Z42" s="229"/>
      <c r="AA42" s="229">
        <v>0</v>
      </c>
      <c r="AB42" s="229"/>
      <c r="AC42" s="229"/>
      <c r="AD42" s="237">
        <v>0</v>
      </c>
      <c r="AE42" s="229"/>
      <c r="AF42" s="229"/>
      <c r="AG42" s="229">
        <v>0</v>
      </c>
      <c r="AH42" s="229"/>
      <c r="AI42" s="238"/>
      <c r="AJ42" s="229">
        <v>0</v>
      </c>
      <c r="AK42" s="229"/>
      <c r="AL42" s="229"/>
      <c r="AM42" s="229">
        <v>0</v>
      </c>
      <c r="AN42" s="229"/>
      <c r="AO42" s="230"/>
    </row>
    <row r="43" spans="1:41" ht="23.25" customHeight="1">
      <c r="A43" s="248" t="s">
        <v>21</v>
      </c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29">
        <v>0</v>
      </c>
      <c r="M43" s="229"/>
      <c r="N43" s="229"/>
      <c r="O43" s="229">
        <v>0</v>
      </c>
      <c r="P43" s="229"/>
      <c r="Q43" s="229"/>
      <c r="R43" s="229">
        <v>0</v>
      </c>
      <c r="S43" s="229"/>
      <c r="T43" s="229"/>
      <c r="U43" s="229">
        <v>0</v>
      </c>
      <c r="V43" s="229"/>
      <c r="W43" s="229"/>
      <c r="X43" s="229">
        <v>0</v>
      </c>
      <c r="Y43" s="229"/>
      <c r="Z43" s="229"/>
      <c r="AA43" s="229">
        <v>0</v>
      </c>
      <c r="AB43" s="229"/>
      <c r="AC43" s="229"/>
      <c r="AD43" s="237">
        <v>0</v>
      </c>
      <c r="AE43" s="229"/>
      <c r="AF43" s="229"/>
      <c r="AG43" s="229">
        <v>0</v>
      </c>
      <c r="AH43" s="229"/>
      <c r="AI43" s="238"/>
      <c r="AJ43" s="229">
        <v>0</v>
      </c>
      <c r="AK43" s="229"/>
      <c r="AL43" s="229"/>
      <c r="AM43" s="229">
        <v>0</v>
      </c>
      <c r="AN43" s="229"/>
      <c r="AO43" s="230"/>
    </row>
    <row r="44" spans="1:41" ht="23.25" customHeight="1">
      <c r="A44" s="247" t="s">
        <v>22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29">
        <v>6</v>
      </c>
      <c r="M44" s="229"/>
      <c r="N44" s="229"/>
      <c r="O44" s="229">
        <v>1275</v>
      </c>
      <c r="P44" s="229"/>
      <c r="Q44" s="229"/>
      <c r="R44" s="229">
        <v>6</v>
      </c>
      <c r="S44" s="229"/>
      <c r="T44" s="229"/>
      <c r="U44" s="229">
        <v>1456</v>
      </c>
      <c r="V44" s="229"/>
      <c r="W44" s="229"/>
      <c r="X44" s="229">
        <v>6</v>
      </c>
      <c r="Y44" s="229"/>
      <c r="Z44" s="229"/>
      <c r="AA44" s="229">
        <v>1458</v>
      </c>
      <c r="AB44" s="229"/>
      <c r="AC44" s="229"/>
      <c r="AD44" s="237">
        <v>8</v>
      </c>
      <c r="AE44" s="229"/>
      <c r="AF44" s="229"/>
      <c r="AG44" s="229">
        <v>1416</v>
      </c>
      <c r="AH44" s="229"/>
      <c r="AI44" s="238"/>
      <c r="AJ44" s="229">
        <v>7</v>
      </c>
      <c r="AK44" s="229"/>
      <c r="AL44" s="229"/>
      <c r="AM44" s="229">
        <v>1416</v>
      </c>
      <c r="AN44" s="229"/>
      <c r="AO44" s="230"/>
    </row>
    <row r="45" spans="1:41" ht="23.25" customHeight="1">
      <c r="A45" s="248" t="s">
        <v>23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29">
        <v>79</v>
      </c>
      <c r="M45" s="229"/>
      <c r="N45" s="229"/>
      <c r="O45" s="229">
        <v>1179</v>
      </c>
      <c r="P45" s="229"/>
      <c r="Q45" s="229"/>
      <c r="R45" s="229">
        <v>84</v>
      </c>
      <c r="S45" s="229"/>
      <c r="T45" s="229"/>
      <c r="U45" s="229">
        <v>1152</v>
      </c>
      <c r="V45" s="229"/>
      <c r="W45" s="229"/>
      <c r="X45" s="229">
        <v>72</v>
      </c>
      <c r="Y45" s="229"/>
      <c r="Z45" s="229"/>
      <c r="AA45" s="229">
        <v>1069</v>
      </c>
      <c r="AB45" s="229"/>
      <c r="AC45" s="229"/>
      <c r="AD45" s="237">
        <v>71</v>
      </c>
      <c r="AE45" s="229"/>
      <c r="AF45" s="229"/>
      <c r="AG45" s="229">
        <v>1078</v>
      </c>
      <c r="AH45" s="229"/>
      <c r="AI45" s="238"/>
      <c r="AJ45" s="229">
        <v>70</v>
      </c>
      <c r="AK45" s="229"/>
      <c r="AL45" s="229"/>
      <c r="AM45" s="229">
        <v>1075</v>
      </c>
      <c r="AN45" s="229"/>
      <c r="AO45" s="230"/>
    </row>
    <row r="46" spans="1:41" ht="23.25" customHeight="1">
      <c r="A46" s="248" t="s">
        <v>24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29">
        <v>12</v>
      </c>
      <c r="M46" s="229"/>
      <c r="N46" s="229"/>
      <c r="O46" s="229">
        <v>259</v>
      </c>
      <c r="P46" s="229"/>
      <c r="Q46" s="229"/>
      <c r="R46" s="229">
        <v>12</v>
      </c>
      <c r="S46" s="229"/>
      <c r="T46" s="229"/>
      <c r="U46" s="229">
        <v>230</v>
      </c>
      <c r="V46" s="229"/>
      <c r="W46" s="229"/>
      <c r="X46" s="229">
        <v>10</v>
      </c>
      <c r="Y46" s="229"/>
      <c r="Z46" s="229"/>
      <c r="AA46" s="229">
        <v>205</v>
      </c>
      <c r="AB46" s="229"/>
      <c r="AC46" s="229"/>
      <c r="AD46" s="237">
        <v>9</v>
      </c>
      <c r="AE46" s="229"/>
      <c r="AF46" s="229"/>
      <c r="AG46" s="229">
        <v>197</v>
      </c>
      <c r="AH46" s="229"/>
      <c r="AI46" s="238"/>
      <c r="AJ46" s="229">
        <v>9</v>
      </c>
      <c r="AK46" s="229"/>
      <c r="AL46" s="229"/>
      <c r="AM46" s="229">
        <v>160</v>
      </c>
      <c r="AN46" s="229"/>
      <c r="AO46" s="230"/>
    </row>
    <row r="47" spans="1:41" ht="23.25" customHeight="1">
      <c r="A47" s="247" t="s">
        <v>25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29">
        <v>8</v>
      </c>
      <c r="M47" s="229"/>
      <c r="N47" s="229"/>
      <c r="O47" s="229">
        <v>34</v>
      </c>
      <c r="P47" s="229"/>
      <c r="Q47" s="229"/>
      <c r="R47" s="229">
        <v>8</v>
      </c>
      <c r="S47" s="229"/>
      <c r="T47" s="229"/>
      <c r="U47" s="229">
        <v>50</v>
      </c>
      <c r="V47" s="229"/>
      <c r="W47" s="229"/>
      <c r="X47" s="229">
        <v>6</v>
      </c>
      <c r="Y47" s="229"/>
      <c r="Z47" s="229"/>
      <c r="AA47" s="229">
        <v>42</v>
      </c>
      <c r="AB47" s="229"/>
      <c r="AC47" s="229"/>
      <c r="AD47" s="237">
        <v>9</v>
      </c>
      <c r="AE47" s="229"/>
      <c r="AF47" s="229"/>
      <c r="AG47" s="229">
        <v>59</v>
      </c>
      <c r="AH47" s="229"/>
      <c r="AI47" s="238"/>
      <c r="AJ47" s="229">
        <v>8</v>
      </c>
      <c r="AK47" s="229"/>
      <c r="AL47" s="229"/>
      <c r="AM47" s="229">
        <v>53</v>
      </c>
      <c r="AN47" s="229"/>
      <c r="AO47" s="230"/>
    </row>
    <row r="48" spans="1:41" ht="23.25" customHeight="1">
      <c r="A48" s="247" t="s">
        <v>26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29">
        <v>0</v>
      </c>
      <c r="M48" s="229"/>
      <c r="N48" s="229"/>
      <c r="O48" s="229">
        <v>0</v>
      </c>
      <c r="P48" s="229"/>
      <c r="Q48" s="229"/>
      <c r="R48" s="229">
        <v>0</v>
      </c>
      <c r="S48" s="229"/>
      <c r="T48" s="229"/>
      <c r="U48" s="229">
        <v>0</v>
      </c>
      <c r="V48" s="229"/>
      <c r="W48" s="229"/>
      <c r="X48" s="229">
        <v>0</v>
      </c>
      <c r="Y48" s="229"/>
      <c r="Z48" s="229"/>
      <c r="AA48" s="229">
        <v>0</v>
      </c>
      <c r="AB48" s="229"/>
      <c r="AC48" s="229"/>
      <c r="AD48" s="237">
        <v>0</v>
      </c>
      <c r="AE48" s="229"/>
      <c r="AF48" s="229"/>
      <c r="AG48" s="229">
        <v>0</v>
      </c>
      <c r="AH48" s="229"/>
      <c r="AI48" s="238"/>
      <c r="AJ48" s="229">
        <v>0</v>
      </c>
      <c r="AK48" s="229"/>
      <c r="AL48" s="229"/>
      <c r="AM48" s="229">
        <v>0</v>
      </c>
      <c r="AN48" s="229"/>
      <c r="AO48" s="230"/>
    </row>
    <row r="49" spans="1:41" ht="23.25" customHeight="1" thickBot="1">
      <c r="A49" s="245" t="s">
        <v>4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31">
        <f>SUM(L33:N48)</f>
        <v>1360</v>
      </c>
      <c r="M49" s="231"/>
      <c r="N49" s="231"/>
      <c r="O49" s="231">
        <f>SUM(O33:Q48)</f>
        <v>8741</v>
      </c>
      <c r="P49" s="231"/>
      <c r="Q49" s="231"/>
      <c r="R49" s="231">
        <f>SUM(R33:T48)</f>
        <v>1288</v>
      </c>
      <c r="S49" s="231"/>
      <c r="T49" s="231"/>
      <c r="U49" s="231">
        <f>SUM(U33:W48)</f>
        <v>9704</v>
      </c>
      <c r="V49" s="231"/>
      <c r="W49" s="231"/>
      <c r="X49" s="231">
        <f>SUM(X33:Z48)</f>
        <v>953</v>
      </c>
      <c r="Y49" s="231"/>
      <c r="Z49" s="231"/>
      <c r="AA49" s="231">
        <f>SUM(AA33:AC48)</f>
        <v>9875</v>
      </c>
      <c r="AB49" s="231"/>
      <c r="AC49" s="231"/>
      <c r="AD49" s="231">
        <f>SUM(AD33:AF48)</f>
        <v>1257</v>
      </c>
      <c r="AE49" s="231"/>
      <c r="AF49" s="231"/>
      <c r="AG49" s="231">
        <f>SUM(AG33:AI48)</f>
        <v>9176</v>
      </c>
      <c r="AH49" s="231"/>
      <c r="AI49" s="239"/>
      <c r="AJ49" s="231">
        <f>SUM(AJ33:AL48)</f>
        <v>1235</v>
      </c>
      <c r="AK49" s="231"/>
      <c r="AL49" s="231"/>
      <c r="AM49" s="231">
        <f>SUM(AM33:AO48)</f>
        <v>8912</v>
      </c>
      <c r="AN49" s="231"/>
      <c r="AO49" s="232"/>
    </row>
    <row r="50" spans="1:41" ht="13.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</row>
    <row r="51" spans="1:41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</row>
  </sheetData>
  <mergeCells count="275">
    <mergeCell ref="L49:N49"/>
    <mergeCell ref="O49:Q49"/>
    <mergeCell ref="R49:T49"/>
    <mergeCell ref="AA49:AC49"/>
    <mergeCell ref="U49:W49"/>
    <mergeCell ref="X49:Z49"/>
    <mergeCell ref="AA48:AC48"/>
    <mergeCell ref="AA47:AC47"/>
    <mergeCell ref="R48:T48"/>
    <mergeCell ref="U48:W48"/>
    <mergeCell ref="X48:Z48"/>
    <mergeCell ref="R47:T47"/>
    <mergeCell ref="L47:N47"/>
    <mergeCell ref="O47:Q47"/>
    <mergeCell ref="L48:N48"/>
    <mergeCell ref="O48:Q48"/>
    <mergeCell ref="L45:N45"/>
    <mergeCell ref="O45:Q45"/>
    <mergeCell ref="U46:W46"/>
    <mergeCell ref="X46:Z46"/>
    <mergeCell ref="R45:T45"/>
    <mergeCell ref="U45:W45"/>
    <mergeCell ref="X45:Z45"/>
    <mergeCell ref="L46:N46"/>
    <mergeCell ref="O46:Q46"/>
    <mergeCell ref="R46:T46"/>
    <mergeCell ref="X44:Z44"/>
    <mergeCell ref="AA44:AC44"/>
    <mergeCell ref="U47:W47"/>
    <mergeCell ref="X47:Z47"/>
    <mergeCell ref="AA46:AC46"/>
    <mergeCell ref="AA45:AC45"/>
    <mergeCell ref="L44:N44"/>
    <mergeCell ref="O44:Q44"/>
    <mergeCell ref="R44:T44"/>
    <mergeCell ref="U44:W44"/>
    <mergeCell ref="X43:Z43"/>
    <mergeCell ref="AA43:AC43"/>
    <mergeCell ref="L42:N42"/>
    <mergeCell ref="O42:Q42"/>
    <mergeCell ref="L43:N43"/>
    <mergeCell ref="O43:Q43"/>
    <mergeCell ref="R43:T43"/>
    <mergeCell ref="U43:W43"/>
    <mergeCell ref="R42:T42"/>
    <mergeCell ref="U42:W42"/>
    <mergeCell ref="X40:Z40"/>
    <mergeCell ref="AA40:AC40"/>
    <mergeCell ref="X41:Z41"/>
    <mergeCell ref="AA41:AC41"/>
    <mergeCell ref="X42:Z42"/>
    <mergeCell ref="AA42:AC42"/>
    <mergeCell ref="L41:N41"/>
    <mergeCell ref="O41:Q41"/>
    <mergeCell ref="R41:T41"/>
    <mergeCell ref="U41:W41"/>
    <mergeCell ref="L40:N40"/>
    <mergeCell ref="O40:Q40"/>
    <mergeCell ref="R40:T40"/>
    <mergeCell ref="U40:W40"/>
    <mergeCell ref="X39:Z39"/>
    <mergeCell ref="AA39:AC39"/>
    <mergeCell ref="L38:N38"/>
    <mergeCell ref="O38:Q38"/>
    <mergeCell ref="L39:N39"/>
    <mergeCell ref="O39:Q39"/>
    <mergeCell ref="R39:T39"/>
    <mergeCell ref="U39:W39"/>
    <mergeCell ref="R38:T38"/>
    <mergeCell ref="U38:W38"/>
    <mergeCell ref="X36:Z36"/>
    <mergeCell ref="AA36:AC36"/>
    <mergeCell ref="X37:Z37"/>
    <mergeCell ref="AA37:AC37"/>
    <mergeCell ref="X38:Z38"/>
    <mergeCell ref="AA38:AC38"/>
    <mergeCell ref="L37:N37"/>
    <mergeCell ref="O37:Q37"/>
    <mergeCell ref="R37:T37"/>
    <mergeCell ref="U37:W37"/>
    <mergeCell ref="L36:N36"/>
    <mergeCell ref="O36:Q36"/>
    <mergeCell ref="R36:T36"/>
    <mergeCell ref="U36:W36"/>
    <mergeCell ref="O34:Q34"/>
    <mergeCell ref="X35:Z35"/>
    <mergeCell ref="AA35:AC35"/>
    <mergeCell ref="U34:W34"/>
    <mergeCell ref="X34:Z34"/>
    <mergeCell ref="AA34:AC34"/>
    <mergeCell ref="L31:N32"/>
    <mergeCell ref="C24:U24"/>
    <mergeCell ref="L35:N35"/>
    <mergeCell ref="O35:Q35"/>
    <mergeCell ref="R35:T35"/>
    <mergeCell ref="U35:W35"/>
    <mergeCell ref="A26:U26"/>
    <mergeCell ref="A34:K34"/>
    <mergeCell ref="L34:N34"/>
    <mergeCell ref="L30:Q30"/>
    <mergeCell ref="AD14:AK14"/>
    <mergeCell ref="R34:T34"/>
    <mergeCell ref="L33:N33"/>
    <mergeCell ref="C22:U22"/>
    <mergeCell ref="V25:AC25"/>
    <mergeCell ref="O33:Q33"/>
    <mergeCell ref="R33:T33"/>
    <mergeCell ref="U33:W33"/>
    <mergeCell ref="X33:Z33"/>
    <mergeCell ref="A33:K33"/>
    <mergeCell ref="AD12:AK12"/>
    <mergeCell ref="V13:AC13"/>
    <mergeCell ref="C11:U11"/>
    <mergeCell ref="AD9:AK9"/>
    <mergeCell ref="V10:AC10"/>
    <mergeCell ref="V12:AC12"/>
    <mergeCell ref="AA33:AC33"/>
    <mergeCell ref="X30:AC30"/>
    <mergeCell ref="R30:W30"/>
    <mergeCell ref="C15:U15"/>
    <mergeCell ref="V18:AC18"/>
    <mergeCell ref="V21:AC21"/>
    <mergeCell ref="C18:U18"/>
    <mergeCell ref="C17:U17"/>
    <mergeCell ref="C16:U16"/>
    <mergeCell ref="C21:U21"/>
    <mergeCell ref="AD8:AK8"/>
    <mergeCell ref="AD10:AK10"/>
    <mergeCell ref="V8:AC8"/>
    <mergeCell ref="V11:AC11"/>
    <mergeCell ref="V9:AC9"/>
    <mergeCell ref="AD11:AK11"/>
    <mergeCell ref="C8:Q8"/>
    <mergeCell ref="C10:U10"/>
    <mergeCell ref="C12:U12"/>
    <mergeCell ref="R8:U8"/>
    <mergeCell ref="C9:U9"/>
    <mergeCell ref="A5:U5"/>
    <mergeCell ref="C7:U7"/>
    <mergeCell ref="C6:U6"/>
    <mergeCell ref="AD5:AK5"/>
    <mergeCell ref="V6:AC6"/>
    <mergeCell ref="AD6:AK6"/>
    <mergeCell ref="V7:AC7"/>
    <mergeCell ref="AD7:AK7"/>
    <mergeCell ref="V5:AC5"/>
    <mergeCell ref="A6:B8"/>
    <mergeCell ref="AD15:AK15"/>
    <mergeCell ref="V16:AC16"/>
    <mergeCell ref="AD16:AK16"/>
    <mergeCell ref="V15:AC15"/>
    <mergeCell ref="AD13:AK13"/>
    <mergeCell ref="V14:AC14"/>
    <mergeCell ref="AA31:AC32"/>
    <mergeCell ref="R31:T32"/>
    <mergeCell ref="V17:AC17"/>
    <mergeCell ref="AD17:AK17"/>
    <mergeCell ref="AD18:AK18"/>
    <mergeCell ref="V19:AC19"/>
    <mergeCell ref="AD19:AK19"/>
    <mergeCell ref="C20:U20"/>
    <mergeCell ref="AD26:AK26"/>
    <mergeCell ref="V20:AC20"/>
    <mergeCell ref="AD20:AK20"/>
    <mergeCell ref="AD21:AK21"/>
    <mergeCell ref="V22:AC22"/>
    <mergeCell ref="AD22:AK22"/>
    <mergeCell ref="AD23:AK23"/>
    <mergeCell ref="V24:AC24"/>
    <mergeCell ref="AD24:AK24"/>
    <mergeCell ref="AD25:AK25"/>
    <mergeCell ref="A3:T4"/>
    <mergeCell ref="X31:Z32"/>
    <mergeCell ref="U31:W32"/>
    <mergeCell ref="V23:AC23"/>
    <mergeCell ref="V26:AC26"/>
    <mergeCell ref="O31:Q32"/>
    <mergeCell ref="C25:Q25"/>
    <mergeCell ref="R25:U25"/>
    <mergeCell ref="A28:Q29"/>
    <mergeCell ref="A30:K32"/>
    <mergeCell ref="C14:U14"/>
    <mergeCell ref="C13:U13"/>
    <mergeCell ref="C19:U19"/>
    <mergeCell ref="A42:K42"/>
    <mergeCell ref="A41:K41"/>
    <mergeCell ref="A35:K35"/>
    <mergeCell ref="A36:K36"/>
    <mergeCell ref="A37:K37"/>
    <mergeCell ref="A38:K38"/>
    <mergeCell ref="A40:K40"/>
    <mergeCell ref="A39:K39"/>
    <mergeCell ref="C23:U23"/>
    <mergeCell ref="A49:K49"/>
    <mergeCell ref="A44:K44"/>
    <mergeCell ref="A43:K43"/>
    <mergeCell ref="A46:K46"/>
    <mergeCell ref="A45:K45"/>
    <mergeCell ref="A48:K48"/>
    <mergeCell ref="A47:K47"/>
    <mergeCell ref="A9:B25"/>
    <mergeCell ref="AD30:AI30"/>
    <mergeCell ref="AD31:AF32"/>
    <mergeCell ref="AG31:AI32"/>
    <mergeCell ref="AD33:AF33"/>
    <mergeCell ref="AG33:AI33"/>
    <mergeCell ref="AD34:AF34"/>
    <mergeCell ref="AG34:AI34"/>
    <mergeCell ref="AD35:AF35"/>
    <mergeCell ref="AG35:AI35"/>
    <mergeCell ref="AD36:AF36"/>
    <mergeCell ref="AG36:AI36"/>
    <mergeCell ref="AD37:AF37"/>
    <mergeCell ref="AG37:AI37"/>
    <mergeCell ref="AD38:AF38"/>
    <mergeCell ref="AG38:AI38"/>
    <mergeCell ref="AD39:AF39"/>
    <mergeCell ref="AG39:AI39"/>
    <mergeCell ref="AD40:AF40"/>
    <mergeCell ref="AG40:AI40"/>
    <mergeCell ref="AD41:AF41"/>
    <mergeCell ref="AG41:AI41"/>
    <mergeCell ref="AD42:AF42"/>
    <mergeCell ref="AG42:AI42"/>
    <mergeCell ref="AD43:AF43"/>
    <mergeCell ref="AG43:AI43"/>
    <mergeCell ref="AD44:AF44"/>
    <mergeCell ref="AG44:AI44"/>
    <mergeCell ref="AD45:AF45"/>
    <mergeCell ref="AG45:AI45"/>
    <mergeCell ref="AD46:AF46"/>
    <mergeCell ref="AG46:AI46"/>
    <mergeCell ref="AD47:AF47"/>
    <mergeCell ref="AG47:AI47"/>
    <mergeCell ref="AD48:AF48"/>
    <mergeCell ref="AG48:AI48"/>
    <mergeCell ref="AD49:AF49"/>
    <mergeCell ref="AG49:AI49"/>
    <mergeCell ref="AJ30:AO30"/>
    <mergeCell ref="AJ31:AL32"/>
    <mergeCell ref="AM31:AO32"/>
    <mergeCell ref="AJ33:AL33"/>
    <mergeCell ref="AM33:AO33"/>
    <mergeCell ref="AJ34:AL34"/>
    <mergeCell ref="AM34:AO34"/>
    <mergeCell ref="AJ35:AL35"/>
    <mergeCell ref="AM35:AO35"/>
    <mergeCell ref="AJ36:AL36"/>
    <mergeCell ref="AM36:AO36"/>
    <mergeCell ref="AJ37:AL37"/>
    <mergeCell ref="AM37:AO37"/>
    <mergeCell ref="AJ38:AL38"/>
    <mergeCell ref="AM38:AO38"/>
    <mergeCell ref="AJ39:AL39"/>
    <mergeCell ref="AM39:AO39"/>
    <mergeCell ref="AJ40:AL40"/>
    <mergeCell ref="AM40:AO40"/>
    <mergeCell ref="AJ41:AL41"/>
    <mergeCell ref="AM41:AO41"/>
    <mergeCell ref="AJ42:AL42"/>
    <mergeCell ref="AM42:AO42"/>
    <mergeCell ref="AJ43:AL43"/>
    <mergeCell ref="AM43:AO43"/>
    <mergeCell ref="AJ44:AL44"/>
    <mergeCell ref="AM44:AO44"/>
    <mergeCell ref="AJ45:AL45"/>
    <mergeCell ref="AM45:AO45"/>
    <mergeCell ref="AJ46:AL46"/>
    <mergeCell ref="AM46:AO46"/>
    <mergeCell ref="AJ47:AL47"/>
    <mergeCell ref="AM47:AO47"/>
    <mergeCell ref="AJ48:AL48"/>
    <mergeCell ref="AM48:AO48"/>
    <mergeCell ref="AJ49:AL49"/>
    <mergeCell ref="AM49:AO49"/>
  </mergeCells>
  <printOptions horizontalCentered="1" verticalCentered="1"/>
  <pageMargins left="0.7874015748031497" right="0.7874015748031497" top="0.5905511811023623" bottom="0.984251968503937" header="0" footer="0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2012-04-05T09:36:20Z</cp:lastPrinted>
  <dcterms:created xsi:type="dcterms:W3CDTF">2009-06-12T06:19:53Z</dcterms:created>
  <dcterms:modified xsi:type="dcterms:W3CDTF">2012-06-04T07:20:30Z</dcterms:modified>
  <cp:category/>
  <cp:version/>
  <cp:contentType/>
  <cp:contentStatus/>
</cp:coreProperties>
</file>