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７F" sheetId="1" r:id="rId1"/>
  </sheets>
  <externalReferences>
    <externalReference r:id="rId4"/>
    <externalReference r:id="rId5"/>
    <externalReference r:id="rId6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'[3]７D'!$B$2:$I$64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'７F'!$A$1:$N$67</definedName>
  </definedNames>
  <calcPr fullCalcOnLoad="1"/>
</workbook>
</file>

<file path=xl/sharedStrings.xml><?xml version="1.0" encoding="utf-8"?>
<sst xmlns="http://schemas.openxmlformats.org/spreadsheetml/2006/main" count="132" uniqueCount="65">
  <si>
    <t>第一当事者</t>
  </si>
  <si>
    <t>第二当事者</t>
  </si>
  <si>
    <t>構成比</t>
  </si>
  <si>
    <t>件</t>
  </si>
  <si>
    <t>％</t>
  </si>
  <si>
    <t>－</t>
  </si>
  <si>
    <t>未就園児</t>
  </si>
  <si>
    <t>就園児</t>
  </si>
  <si>
    <t>１年生</t>
  </si>
  <si>
    <t>２年生</t>
  </si>
  <si>
    <t>３年生</t>
  </si>
  <si>
    <t>４年生</t>
  </si>
  <si>
    <t>５年生</t>
  </si>
  <si>
    <t>６年生</t>
  </si>
  <si>
    <t>バス</t>
  </si>
  <si>
    <t>タクシー・ハイヤー</t>
  </si>
  <si>
    <t>トラック</t>
  </si>
  <si>
    <t>その他</t>
  </si>
  <si>
    <t>ピザ等宅配便</t>
  </si>
  <si>
    <t>運輸業</t>
  </si>
  <si>
    <t>道路運送業</t>
  </si>
  <si>
    <t>電気･ガス･熱供給･水道業</t>
  </si>
  <si>
    <t>廃棄物処理業</t>
  </si>
  <si>
    <t>警備業</t>
  </si>
  <si>
    <t>外交官</t>
  </si>
  <si>
    <t>…</t>
  </si>
  <si>
    <t>合計</t>
  </si>
  <si>
    <t>(注)第一当事者：交通事故に関与した人のうち､違反(過失)が重い人をいい､違反(過失)が同程度の場合は被害の</t>
  </si>
  <si>
    <t>…</t>
  </si>
  <si>
    <t>Ｆ．職業別人身事故発生件数</t>
  </si>
  <si>
    <t>平成15年</t>
  </si>
  <si>
    <t>16年</t>
  </si>
  <si>
    <t>17年</t>
  </si>
  <si>
    <t>職業別</t>
  </si>
  <si>
    <t>件数</t>
  </si>
  <si>
    <t>幼児</t>
  </si>
  <si>
    <t>小学生</t>
  </si>
  <si>
    <t>中学生</t>
  </si>
  <si>
    <t>高校生</t>
  </si>
  <si>
    <t>大学生</t>
  </si>
  <si>
    <t>その他学生</t>
  </si>
  <si>
    <t>職業運転手</t>
  </si>
  <si>
    <t>公務員</t>
  </si>
  <si>
    <t>公団･公庫等</t>
  </si>
  <si>
    <t>農・林業</t>
  </si>
  <si>
    <t>漁業</t>
  </si>
  <si>
    <t>鉱業</t>
  </si>
  <si>
    <t>建設業</t>
  </si>
  <si>
    <t>製造業</t>
  </si>
  <si>
    <t>卸・小売業</t>
  </si>
  <si>
    <t>飲食店業</t>
  </si>
  <si>
    <t>金融・保険業</t>
  </si>
  <si>
    <t>不動産業</t>
  </si>
  <si>
    <t>電気通信業</t>
  </si>
  <si>
    <t>サービス業</t>
  </si>
  <si>
    <t>主婦</t>
  </si>
  <si>
    <t>無職</t>
  </si>
  <si>
    <t>外国人</t>
  </si>
  <si>
    <t>調査不能</t>
  </si>
  <si>
    <t>当事者不明</t>
  </si>
  <si>
    <t>単独事故</t>
  </si>
  <si>
    <t>資料：県警察本部交通企画課｢交通年鑑｣</t>
  </si>
  <si>
    <t>軽い人をいう。</t>
  </si>
  <si>
    <t>第二当事者：交通事故に関与した人のうち､違反(過失)がないか､より軽い人をいい､違反(過失)が同程度の</t>
  </si>
  <si>
    <t>場合は被害の重い人をいう。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</si>
</sst>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System"/>
      <family val="0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 applyProtection="1">
      <alignment vertical="center"/>
      <protection locked="0"/>
    </xf>
    <xf numFmtId="176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" xfId="0" applyNumberFormat="1" applyFont="1" applyBorder="1" applyAlignment="1" applyProtection="1">
      <alignment horizontal="centerContinuous" vertical="center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Continuous" vertical="center"/>
      <protection locked="0"/>
    </xf>
    <xf numFmtId="176" fontId="9" fillId="0" borderId="6" xfId="0" applyNumberFormat="1" applyFont="1" applyBorder="1" applyAlignment="1" applyProtection="1">
      <alignment horizontal="right" vertical="center"/>
      <protection locked="0"/>
    </xf>
    <xf numFmtId="178" fontId="9" fillId="0" borderId="6" xfId="0" applyNumberFormat="1" applyFont="1" applyBorder="1" applyAlignment="1" applyProtection="1">
      <alignment horizontal="right" vertical="center"/>
      <protection locked="0"/>
    </xf>
    <xf numFmtId="183" fontId="9" fillId="0" borderId="6" xfId="0" applyNumberFormat="1" applyFont="1" applyBorder="1" applyAlignment="1" applyProtection="1">
      <alignment horizontal="right" vertical="center"/>
      <protection locked="0"/>
    </xf>
    <xf numFmtId="186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82" fontId="10" fillId="0" borderId="0" xfId="0" applyNumberFormat="1" applyFont="1" applyBorder="1" applyAlignment="1" applyProtection="1">
      <alignment horizontal="right" vertical="center"/>
      <protection locked="0"/>
    </xf>
    <xf numFmtId="187" fontId="10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3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82" fontId="9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3" fontId="11" fillId="0" borderId="0" xfId="0" applyNumberFormat="1" applyFont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Alignment="1">
      <alignment horizontal="right" vertical="center"/>
    </xf>
    <xf numFmtId="176" fontId="10" fillId="0" borderId="1" xfId="0" applyNumberFormat="1" applyFont="1" applyBorder="1" applyAlignment="1" applyProtection="1">
      <alignment horizontal="right" vertical="center"/>
      <protection locked="0"/>
    </xf>
    <xf numFmtId="182" fontId="10" fillId="0" borderId="1" xfId="0" applyNumberFormat="1" applyFont="1" applyBorder="1" applyAlignment="1" applyProtection="1">
      <alignment horizontal="right" vertical="center"/>
      <protection locked="0"/>
    </xf>
    <xf numFmtId="0" fontId="8" fillId="0" borderId="7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>
      <alignment vertical="center"/>
    </xf>
    <xf numFmtId="176" fontId="8" fillId="0" borderId="7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Continuous" vertical="center"/>
    </xf>
    <xf numFmtId="186" fontId="9" fillId="0" borderId="12" xfId="0" applyNumberFormat="1" applyFont="1" applyBorder="1" applyAlignment="1" applyProtection="1">
      <alignment horizontal="right" vertical="center"/>
      <protection locked="0"/>
    </xf>
    <xf numFmtId="182" fontId="10" fillId="0" borderId="13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distributed" vertical="center"/>
    </xf>
    <xf numFmtId="182" fontId="9" fillId="0" borderId="13" xfId="0" applyNumberFormat="1" applyFont="1" applyBorder="1" applyAlignment="1" applyProtection="1">
      <alignment horizontal="right" vertical="center"/>
      <protection locked="0"/>
    </xf>
    <xf numFmtId="0" fontId="9" fillId="0" borderId="9" xfId="0" applyNumberFormat="1" applyFont="1" applyBorder="1" applyAlignment="1" applyProtection="1">
      <alignment vertical="center"/>
      <protection locked="0"/>
    </xf>
    <xf numFmtId="182" fontId="10" fillId="0" borderId="14" xfId="0" applyNumberFormat="1" applyFont="1" applyBorder="1" applyAlignment="1" applyProtection="1">
      <alignment horizontal="right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NumberFormat="1" applyFont="1" applyBorder="1" applyAlignment="1" applyProtection="1">
      <alignment horizontal="distributed" vertical="center"/>
      <protection locked="0"/>
    </xf>
    <xf numFmtId="0" fontId="10" fillId="0" borderId="9" xfId="0" applyNumberFormat="1" applyFont="1" applyBorder="1" applyAlignment="1" applyProtection="1">
      <alignment horizontal="distributed" vertical="center"/>
      <protection locked="0"/>
    </xf>
    <xf numFmtId="0" fontId="10" fillId="0" borderId="3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 quotePrefix="1">
      <alignment horizontal="center" vertical="center"/>
      <protection locked="0"/>
    </xf>
    <xf numFmtId="176" fontId="9" fillId="0" borderId="20" xfId="0" applyNumberFormat="1" applyFont="1" applyBorder="1" applyAlignment="1" applyProtection="1" quotePrefix="1">
      <alignment horizontal="center" vertical="center"/>
      <protection locked="0"/>
    </xf>
    <xf numFmtId="176" fontId="9" fillId="0" borderId="21" xfId="0" applyNumberFormat="1" applyFont="1" applyBorder="1" applyAlignment="1" applyProtection="1">
      <alignment horizontal="center" vertical="center"/>
      <protection locked="0"/>
    </xf>
    <xf numFmtId="176" fontId="10" fillId="0" borderId="19" xfId="0" applyNumberFormat="1" applyFont="1" applyBorder="1" applyAlignment="1" applyProtection="1" quotePrefix="1">
      <alignment horizontal="center" vertical="center"/>
      <protection locked="0"/>
    </xf>
    <xf numFmtId="176" fontId="10" fillId="0" borderId="20" xfId="0" applyNumberFormat="1" applyFont="1" applyBorder="1" applyAlignment="1" applyProtection="1" quotePrefix="1">
      <alignment horizontal="center" vertical="center"/>
      <protection locked="0"/>
    </xf>
    <xf numFmtId="176" fontId="10" fillId="0" borderId="22" xfId="0" applyNumberFormat="1" applyFont="1" applyBorder="1" applyAlignment="1" applyProtection="1" quotePrefix="1">
      <alignment horizontal="center" vertical="center"/>
      <protection locked="0"/>
    </xf>
    <xf numFmtId="176" fontId="9" fillId="0" borderId="23" xfId="0" applyNumberFormat="1" applyFont="1" applyBorder="1" applyAlignment="1" applyProtection="1">
      <alignment horizontal="center" vertical="center"/>
      <protection locked="0"/>
    </xf>
    <xf numFmtId="176" fontId="9" fillId="0" borderId="24" xfId="0" applyNumberFormat="1" applyFont="1" applyBorder="1" applyAlignment="1" applyProtection="1" quotePrefix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_H18-25-07a%20&#20107;&#25925;&#20214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_H18-25-07&#65348;%20&#24066;&#30010;&#26449;&#21029;&#20214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７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７D"/>
    </sheetNames>
    <sheetDataSet>
      <sheetData sheetId="0">
        <row r="3">
          <cell r="C3" t="str">
            <v>発　生　件　数</v>
          </cell>
          <cell r="F3" t="str">
            <v>死　　　　　　者</v>
          </cell>
          <cell r="I3" t="str">
            <v>傷　　　　　　者</v>
          </cell>
        </row>
        <row r="4">
          <cell r="C4" t="str">
            <v>平成16年</v>
          </cell>
          <cell r="D4" t="str">
            <v>17年</v>
          </cell>
          <cell r="E4" t="str">
            <v>増　　減</v>
          </cell>
          <cell r="F4" t="str">
            <v>16年</v>
          </cell>
          <cell r="G4" t="str">
            <v>17年</v>
          </cell>
          <cell r="H4" t="str">
            <v>増　　減</v>
          </cell>
          <cell r="I4" t="str">
            <v>16年</v>
          </cell>
        </row>
        <row r="5">
          <cell r="C5" t="str">
            <v>件</v>
          </cell>
          <cell r="D5" t="str">
            <v>件</v>
          </cell>
          <cell r="E5" t="str">
            <v>件</v>
          </cell>
          <cell r="F5" t="str">
            <v>人</v>
          </cell>
          <cell r="G5" t="str">
            <v>人</v>
          </cell>
          <cell r="H5" t="str">
            <v>人</v>
          </cell>
          <cell r="I5" t="str">
            <v>人</v>
          </cell>
        </row>
        <row r="6">
          <cell r="B6" t="str">
            <v>合　　　計</v>
          </cell>
          <cell r="C6">
            <v>9123</v>
          </cell>
          <cell r="D6">
            <v>8621</v>
          </cell>
          <cell r="E6">
            <v>-502</v>
          </cell>
          <cell r="F6">
            <v>71</v>
          </cell>
          <cell r="G6">
            <v>65</v>
          </cell>
          <cell r="H6">
            <v>-6</v>
          </cell>
          <cell r="I6">
            <v>10553</v>
          </cell>
        </row>
        <row r="7">
          <cell r="B7" t="str">
            <v>市  部  計</v>
          </cell>
          <cell r="C7">
            <v>7147</v>
          </cell>
          <cell r="D7">
            <v>6756</v>
          </cell>
          <cell r="E7">
            <v>-391</v>
          </cell>
          <cell r="F7">
            <v>57</v>
          </cell>
          <cell r="G7">
            <v>43</v>
          </cell>
          <cell r="H7">
            <v>-14</v>
          </cell>
          <cell r="I7">
            <v>8192</v>
          </cell>
        </row>
        <row r="8">
          <cell r="B8" t="str">
            <v>奈  良  市</v>
          </cell>
          <cell r="C8">
            <v>2372</v>
          </cell>
          <cell r="D8">
            <v>2122</v>
          </cell>
          <cell r="E8">
            <v>-250</v>
          </cell>
          <cell r="F8">
            <v>14</v>
          </cell>
          <cell r="G8">
            <v>8</v>
          </cell>
          <cell r="H8">
            <v>-6</v>
          </cell>
          <cell r="I8">
            <v>2682</v>
          </cell>
        </row>
        <row r="9">
          <cell r="B9" t="str">
            <v>大和高田市</v>
          </cell>
          <cell r="C9">
            <v>477</v>
          </cell>
          <cell r="D9">
            <v>472</v>
          </cell>
          <cell r="E9">
            <v>-5</v>
          </cell>
          <cell r="F9">
            <v>4</v>
          </cell>
          <cell r="G9">
            <v>3</v>
          </cell>
          <cell r="H9">
            <v>-1</v>
          </cell>
          <cell r="I9">
            <v>534</v>
          </cell>
        </row>
        <row r="10">
          <cell r="B10" t="str">
            <v>大和郡山市</v>
          </cell>
          <cell r="C10">
            <v>811</v>
          </cell>
          <cell r="D10">
            <v>694</v>
          </cell>
          <cell r="E10">
            <v>-117</v>
          </cell>
          <cell r="F10">
            <v>4</v>
          </cell>
          <cell r="G10">
            <v>4</v>
          </cell>
          <cell r="H10">
            <v>0</v>
          </cell>
          <cell r="I10">
            <v>962</v>
          </cell>
        </row>
        <row r="11">
          <cell r="B11" t="str">
            <v>天  理  市</v>
          </cell>
          <cell r="C11">
            <v>553</v>
          </cell>
          <cell r="D11">
            <v>552</v>
          </cell>
          <cell r="E11">
            <v>-1</v>
          </cell>
          <cell r="F11">
            <v>5</v>
          </cell>
          <cell r="G11">
            <v>7</v>
          </cell>
          <cell r="H11">
            <v>2</v>
          </cell>
          <cell r="I11">
            <v>621</v>
          </cell>
        </row>
        <row r="12">
          <cell r="B12" t="str">
            <v>橿  原  市</v>
          </cell>
          <cell r="C12">
            <v>934</v>
          </cell>
          <cell r="D12">
            <v>924</v>
          </cell>
          <cell r="E12">
            <v>-10</v>
          </cell>
          <cell r="F12">
            <v>8</v>
          </cell>
          <cell r="G12">
            <v>6</v>
          </cell>
          <cell r="H12">
            <v>-2</v>
          </cell>
          <cell r="I12">
            <v>1084</v>
          </cell>
        </row>
        <row r="13">
          <cell r="B13" t="str">
            <v>桜　井　市</v>
          </cell>
          <cell r="C13">
            <v>411</v>
          </cell>
          <cell r="D13">
            <v>383</v>
          </cell>
          <cell r="E13">
            <v>-28</v>
          </cell>
          <cell r="F13">
            <v>4</v>
          </cell>
          <cell r="G13">
            <v>1</v>
          </cell>
          <cell r="H13">
            <v>-3</v>
          </cell>
          <cell r="I13">
            <v>449</v>
          </cell>
        </row>
        <row r="14">
          <cell r="B14" t="str">
            <v>五  條  市</v>
          </cell>
          <cell r="C14">
            <v>224</v>
          </cell>
          <cell r="D14">
            <v>248</v>
          </cell>
          <cell r="E14">
            <v>24</v>
          </cell>
          <cell r="F14">
            <v>10</v>
          </cell>
          <cell r="G14">
            <v>4</v>
          </cell>
          <cell r="H14">
            <v>-6</v>
          </cell>
          <cell r="I14">
            <v>278</v>
          </cell>
        </row>
        <row r="15">
          <cell r="B15" t="str">
            <v>御  所  市</v>
          </cell>
          <cell r="C15">
            <v>187</v>
          </cell>
          <cell r="D15">
            <v>178</v>
          </cell>
          <cell r="E15">
            <v>-9</v>
          </cell>
          <cell r="F15">
            <v>1</v>
          </cell>
          <cell r="G15">
            <v>2</v>
          </cell>
          <cell r="H15">
            <v>1</v>
          </cell>
          <cell r="I15">
            <v>223</v>
          </cell>
        </row>
        <row r="16">
          <cell r="B16" t="str">
            <v>生  駒  市</v>
          </cell>
          <cell r="C16">
            <v>493</v>
          </cell>
          <cell r="D16">
            <v>480</v>
          </cell>
          <cell r="E16">
            <v>-13</v>
          </cell>
          <cell r="F16">
            <v>4</v>
          </cell>
          <cell r="G16">
            <v>2</v>
          </cell>
          <cell r="H16">
            <v>-2</v>
          </cell>
          <cell r="I16">
            <v>578</v>
          </cell>
        </row>
        <row r="17">
          <cell r="B17" t="str">
            <v>香　芝　市</v>
          </cell>
          <cell r="C17">
            <v>406</v>
          </cell>
          <cell r="D17">
            <v>427</v>
          </cell>
          <cell r="E17">
            <v>21</v>
          </cell>
          <cell r="F17">
            <v>1</v>
          </cell>
          <cell r="G17">
            <v>6</v>
          </cell>
          <cell r="H17">
            <v>5</v>
          </cell>
          <cell r="I17">
            <v>451</v>
          </cell>
        </row>
        <row r="18">
          <cell r="B18" t="str">
            <v>葛城市　</v>
          </cell>
          <cell r="C18">
            <v>279</v>
          </cell>
          <cell r="D18">
            <v>276</v>
          </cell>
          <cell r="E18">
            <v>-3</v>
          </cell>
          <cell r="F18">
            <v>2</v>
          </cell>
          <cell r="G18">
            <v>0</v>
          </cell>
          <cell r="H18">
            <v>-2</v>
          </cell>
          <cell r="I18">
            <v>330</v>
          </cell>
        </row>
        <row r="20">
          <cell r="B20" t="str">
            <v>郡  部  計</v>
          </cell>
          <cell r="C20">
            <v>1976</v>
          </cell>
          <cell r="D20">
            <v>1865</v>
          </cell>
          <cell r="E20">
            <v>-111</v>
          </cell>
          <cell r="F20">
            <v>14</v>
          </cell>
          <cell r="G20">
            <v>22</v>
          </cell>
          <cell r="H20">
            <v>8</v>
          </cell>
          <cell r="I20">
            <v>2361</v>
          </cell>
        </row>
        <row r="21">
          <cell r="B21" t="str">
            <v>山  辺  郡</v>
          </cell>
          <cell r="C21">
            <v>38</v>
          </cell>
          <cell r="D21">
            <v>34</v>
          </cell>
          <cell r="E21">
            <v>-4</v>
          </cell>
          <cell r="F21">
            <v>0</v>
          </cell>
          <cell r="G21">
            <v>0</v>
          </cell>
          <cell r="H21">
            <v>0</v>
          </cell>
          <cell r="I21">
            <v>45</v>
          </cell>
        </row>
        <row r="22">
          <cell r="B22" t="str">
            <v>山 添 村</v>
          </cell>
          <cell r="C22">
            <v>38</v>
          </cell>
          <cell r="D22">
            <v>34</v>
          </cell>
          <cell r="E22">
            <v>-4</v>
          </cell>
          <cell r="F22">
            <v>0</v>
          </cell>
          <cell r="G22">
            <v>0</v>
          </cell>
          <cell r="H22">
            <v>0</v>
          </cell>
          <cell r="I22">
            <v>45</v>
          </cell>
        </row>
        <row r="23">
          <cell r="B23" t="str">
            <v>生  駒  郡</v>
          </cell>
          <cell r="C23">
            <v>365</v>
          </cell>
          <cell r="D23">
            <v>332</v>
          </cell>
          <cell r="E23">
            <v>-33</v>
          </cell>
          <cell r="F23">
            <v>1</v>
          </cell>
          <cell r="G23">
            <v>1</v>
          </cell>
          <cell r="H23">
            <v>0</v>
          </cell>
          <cell r="I23">
            <v>423</v>
          </cell>
        </row>
        <row r="24">
          <cell r="B24" t="str">
            <v>平 群 町</v>
          </cell>
          <cell r="C24">
            <v>85</v>
          </cell>
          <cell r="D24">
            <v>83</v>
          </cell>
          <cell r="E24">
            <v>-2</v>
          </cell>
          <cell r="F24">
            <v>0</v>
          </cell>
          <cell r="G24">
            <v>1</v>
          </cell>
          <cell r="H24">
            <v>1</v>
          </cell>
          <cell r="I24">
            <v>107</v>
          </cell>
        </row>
        <row r="25">
          <cell r="B25" t="str">
            <v>三 郷 町</v>
          </cell>
          <cell r="C25">
            <v>74</v>
          </cell>
          <cell r="D25">
            <v>82</v>
          </cell>
          <cell r="E25">
            <v>8</v>
          </cell>
          <cell r="F25">
            <v>1</v>
          </cell>
          <cell r="G25">
            <v>0</v>
          </cell>
          <cell r="H25">
            <v>-1</v>
          </cell>
          <cell r="I25">
            <v>81</v>
          </cell>
        </row>
        <row r="26">
          <cell r="B26" t="str">
            <v>斑 鳩 町</v>
          </cell>
          <cell r="C26">
            <v>174</v>
          </cell>
          <cell r="D26">
            <v>130</v>
          </cell>
          <cell r="E26">
            <v>-44</v>
          </cell>
          <cell r="F26">
            <v>0</v>
          </cell>
          <cell r="G26">
            <v>0</v>
          </cell>
          <cell r="H26">
            <v>0</v>
          </cell>
          <cell r="I26">
            <v>199</v>
          </cell>
        </row>
        <row r="27">
          <cell r="B27" t="str">
            <v>安 堵 町</v>
          </cell>
          <cell r="C27">
            <v>32</v>
          </cell>
          <cell r="D27">
            <v>37</v>
          </cell>
          <cell r="E27">
            <v>5</v>
          </cell>
          <cell r="F27">
            <v>0</v>
          </cell>
          <cell r="G27">
            <v>0</v>
          </cell>
          <cell r="H27">
            <v>0</v>
          </cell>
          <cell r="I27">
            <v>36</v>
          </cell>
        </row>
        <row r="28">
          <cell r="B28" t="str">
            <v>磯  城  郡</v>
          </cell>
          <cell r="C28">
            <v>459</v>
          </cell>
          <cell r="D28">
            <v>455</v>
          </cell>
          <cell r="E28">
            <v>-4</v>
          </cell>
          <cell r="F28">
            <v>1</v>
          </cell>
          <cell r="G28">
            <v>2</v>
          </cell>
          <cell r="H28">
            <v>1</v>
          </cell>
          <cell r="I28">
            <v>587</v>
          </cell>
        </row>
        <row r="29">
          <cell r="B29" t="str">
            <v>川 西 町</v>
          </cell>
          <cell r="C29">
            <v>46</v>
          </cell>
          <cell r="D29">
            <v>52</v>
          </cell>
          <cell r="E29">
            <v>6</v>
          </cell>
          <cell r="F29">
            <v>0</v>
          </cell>
          <cell r="G29">
            <v>0</v>
          </cell>
          <cell r="H29">
            <v>0</v>
          </cell>
          <cell r="I29">
            <v>63</v>
          </cell>
        </row>
        <row r="30">
          <cell r="B30" t="str">
            <v>三 宅 町</v>
          </cell>
          <cell r="C30">
            <v>32</v>
          </cell>
          <cell r="D30">
            <v>13</v>
          </cell>
          <cell r="E30">
            <v>-19</v>
          </cell>
          <cell r="F30">
            <v>0</v>
          </cell>
          <cell r="G30">
            <v>0</v>
          </cell>
          <cell r="H30">
            <v>0</v>
          </cell>
          <cell r="I30">
            <v>37</v>
          </cell>
        </row>
        <row r="31">
          <cell r="B31" t="str">
            <v>田原本町</v>
          </cell>
          <cell r="C31">
            <v>381</v>
          </cell>
          <cell r="D31">
            <v>390</v>
          </cell>
          <cell r="E31">
            <v>9</v>
          </cell>
          <cell r="F31">
            <v>1</v>
          </cell>
          <cell r="G31">
            <v>2</v>
          </cell>
          <cell r="H31">
            <v>1</v>
          </cell>
          <cell r="I31">
            <v>487</v>
          </cell>
        </row>
        <row r="32">
          <cell r="B32" t="str">
            <v>宇  陀  郡</v>
          </cell>
          <cell r="C32">
            <v>136</v>
          </cell>
          <cell r="D32">
            <v>135</v>
          </cell>
          <cell r="E32">
            <v>-1</v>
          </cell>
          <cell r="F32">
            <v>4</v>
          </cell>
          <cell r="G32">
            <v>3</v>
          </cell>
          <cell r="H32">
            <v>-1</v>
          </cell>
          <cell r="I32">
            <v>184</v>
          </cell>
        </row>
        <row r="33">
          <cell r="B33" t="str">
            <v>大宇陀町</v>
          </cell>
          <cell r="C33">
            <v>35</v>
          </cell>
          <cell r="D33">
            <v>37</v>
          </cell>
          <cell r="E33">
            <v>2</v>
          </cell>
          <cell r="F33">
            <v>1</v>
          </cell>
          <cell r="G33">
            <v>2</v>
          </cell>
          <cell r="H33">
            <v>1</v>
          </cell>
          <cell r="I33">
            <v>48</v>
          </cell>
        </row>
        <row r="34">
          <cell r="B34" t="str">
            <v>菟田野町</v>
          </cell>
          <cell r="C34">
            <v>9</v>
          </cell>
          <cell r="D34">
            <v>8</v>
          </cell>
          <cell r="E34">
            <v>-1</v>
          </cell>
          <cell r="F34">
            <v>0</v>
          </cell>
          <cell r="G34">
            <v>0</v>
          </cell>
          <cell r="H34">
            <v>0</v>
          </cell>
          <cell r="I34">
            <v>10</v>
          </cell>
        </row>
        <row r="35">
          <cell r="B35" t="str">
            <v>榛 原 町</v>
          </cell>
          <cell r="C35">
            <v>59</v>
          </cell>
          <cell r="D35">
            <v>69</v>
          </cell>
          <cell r="E35">
            <v>10</v>
          </cell>
          <cell r="F35">
            <v>1</v>
          </cell>
          <cell r="G35">
            <v>0</v>
          </cell>
          <cell r="H35">
            <v>-1</v>
          </cell>
          <cell r="I35">
            <v>76</v>
          </cell>
        </row>
        <row r="36">
          <cell r="B36" t="str">
            <v>室 生 村</v>
          </cell>
          <cell r="C36">
            <v>25</v>
          </cell>
          <cell r="D36">
            <v>14</v>
          </cell>
          <cell r="E36">
            <v>-11</v>
          </cell>
          <cell r="F36">
            <v>2</v>
          </cell>
          <cell r="G36">
            <v>1</v>
          </cell>
          <cell r="H36">
            <v>-1</v>
          </cell>
          <cell r="I36">
            <v>39</v>
          </cell>
        </row>
        <row r="37">
          <cell r="B37" t="str">
            <v>曽 爾 村</v>
          </cell>
          <cell r="C37">
            <v>6</v>
          </cell>
          <cell r="D37">
            <v>5</v>
          </cell>
          <cell r="E37">
            <v>-1</v>
          </cell>
          <cell r="F37">
            <v>0</v>
          </cell>
          <cell r="G37">
            <v>0</v>
          </cell>
          <cell r="H37">
            <v>0</v>
          </cell>
          <cell r="I37">
            <v>8</v>
          </cell>
        </row>
        <row r="38">
          <cell r="B38" t="str">
            <v>御 杖 村</v>
          </cell>
          <cell r="C38">
            <v>2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</row>
        <row r="39">
          <cell r="B39" t="str">
            <v>高  市  郡</v>
          </cell>
          <cell r="C39">
            <v>82</v>
          </cell>
          <cell r="D39">
            <v>67</v>
          </cell>
          <cell r="E39">
            <v>-15</v>
          </cell>
          <cell r="F39">
            <v>0</v>
          </cell>
          <cell r="G39">
            <v>1</v>
          </cell>
          <cell r="H39">
            <v>1</v>
          </cell>
          <cell r="I39">
            <v>92</v>
          </cell>
        </row>
        <row r="40">
          <cell r="B40" t="str">
            <v>高 取 町</v>
          </cell>
          <cell r="C40">
            <v>45</v>
          </cell>
          <cell r="D40">
            <v>44</v>
          </cell>
          <cell r="E40">
            <v>-1</v>
          </cell>
          <cell r="F40">
            <v>0</v>
          </cell>
          <cell r="G40">
            <v>0</v>
          </cell>
          <cell r="H40">
            <v>0</v>
          </cell>
          <cell r="I40">
            <v>49</v>
          </cell>
        </row>
        <row r="41">
          <cell r="B41" t="str">
            <v>明日香村</v>
          </cell>
          <cell r="C41">
            <v>37</v>
          </cell>
          <cell r="D41">
            <v>23</v>
          </cell>
          <cell r="E41">
            <v>-14</v>
          </cell>
          <cell r="F41">
            <v>0</v>
          </cell>
          <cell r="G41">
            <v>1</v>
          </cell>
          <cell r="H41">
            <v>1</v>
          </cell>
          <cell r="I41">
            <v>43</v>
          </cell>
        </row>
        <row r="42">
          <cell r="B42" t="str">
            <v>北 葛 城 郡</v>
          </cell>
          <cell r="C42">
            <v>644</v>
          </cell>
          <cell r="D42">
            <v>593</v>
          </cell>
          <cell r="E42">
            <v>-51</v>
          </cell>
          <cell r="F42">
            <v>3</v>
          </cell>
          <cell r="G42">
            <v>8</v>
          </cell>
          <cell r="H42">
            <v>5</v>
          </cell>
          <cell r="I42">
            <v>716</v>
          </cell>
        </row>
        <row r="43">
          <cell r="B43" t="str">
            <v>上 牧 町</v>
          </cell>
          <cell r="C43">
            <v>123</v>
          </cell>
          <cell r="D43">
            <v>126</v>
          </cell>
          <cell r="E43">
            <v>3</v>
          </cell>
          <cell r="F43">
            <v>0</v>
          </cell>
          <cell r="G43">
            <v>4</v>
          </cell>
          <cell r="H43">
            <v>4</v>
          </cell>
          <cell r="I43">
            <v>131</v>
          </cell>
        </row>
        <row r="44">
          <cell r="B44" t="str">
            <v>王 寺 町</v>
          </cell>
          <cell r="C44">
            <v>169</v>
          </cell>
          <cell r="D44">
            <v>138</v>
          </cell>
          <cell r="E44">
            <v>-31</v>
          </cell>
          <cell r="F44">
            <v>0</v>
          </cell>
          <cell r="G44">
            <v>3</v>
          </cell>
          <cell r="H44">
            <v>3</v>
          </cell>
          <cell r="I44">
            <v>186</v>
          </cell>
        </row>
        <row r="45">
          <cell r="B45" t="str">
            <v>広 陵 町</v>
          </cell>
          <cell r="C45">
            <v>225</v>
          </cell>
          <cell r="D45">
            <v>196</v>
          </cell>
          <cell r="E45">
            <v>-29</v>
          </cell>
          <cell r="F45">
            <v>3</v>
          </cell>
          <cell r="G45">
            <v>0</v>
          </cell>
          <cell r="H45">
            <v>-3</v>
          </cell>
          <cell r="I45">
            <v>247</v>
          </cell>
        </row>
        <row r="46">
          <cell r="B46" t="str">
            <v>河 合 町</v>
          </cell>
          <cell r="C46">
            <v>127</v>
          </cell>
          <cell r="D46">
            <v>133</v>
          </cell>
          <cell r="E46">
            <v>6</v>
          </cell>
          <cell r="F46">
            <v>0</v>
          </cell>
          <cell r="G46">
            <v>1</v>
          </cell>
          <cell r="H46">
            <v>1</v>
          </cell>
          <cell r="I46">
            <v>152</v>
          </cell>
        </row>
        <row r="47">
          <cell r="B47" t="str">
            <v>吉  野  郡</v>
          </cell>
          <cell r="C47">
            <v>252</v>
          </cell>
          <cell r="D47">
            <v>249</v>
          </cell>
          <cell r="E47">
            <v>-3</v>
          </cell>
          <cell r="F47">
            <v>5</v>
          </cell>
          <cell r="G47">
            <v>7</v>
          </cell>
          <cell r="H47">
            <v>2</v>
          </cell>
          <cell r="I47">
            <v>314</v>
          </cell>
        </row>
        <row r="48">
          <cell r="B48" t="str">
            <v>吉 野 町</v>
          </cell>
          <cell r="C48">
            <v>45</v>
          </cell>
          <cell r="D48">
            <v>40</v>
          </cell>
          <cell r="E48">
            <v>-5</v>
          </cell>
          <cell r="F48">
            <v>1</v>
          </cell>
          <cell r="G48">
            <v>0</v>
          </cell>
          <cell r="H48">
            <v>-1</v>
          </cell>
          <cell r="I48">
            <v>50</v>
          </cell>
        </row>
        <row r="49">
          <cell r="B49" t="str">
            <v>大 淀 町</v>
          </cell>
          <cell r="C49">
            <v>124</v>
          </cell>
          <cell r="D49">
            <v>120</v>
          </cell>
          <cell r="E49">
            <v>-4</v>
          </cell>
          <cell r="F49">
            <v>1</v>
          </cell>
          <cell r="G49">
            <v>2</v>
          </cell>
          <cell r="H49">
            <v>1</v>
          </cell>
          <cell r="I49">
            <v>151</v>
          </cell>
        </row>
        <row r="50">
          <cell r="B50" t="str">
            <v>下 市 町</v>
          </cell>
          <cell r="C50">
            <v>27</v>
          </cell>
          <cell r="D50">
            <v>34</v>
          </cell>
          <cell r="E50">
            <v>7</v>
          </cell>
          <cell r="F50">
            <v>0</v>
          </cell>
          <cell r="G50">
            <v>0</v>
          </cell>
          <cell r="H50">
            <v>0</v>
          </cell>
          <cell r="I50">
            <v>31</v>
          </cell>
        </row>
        <row r="51">
          <cell r="B51" t="str">
            <v>黒 滝 村</v>
          </cell>
          <cell r="C51">
            <v>3</v>
          </cell>
          <cell r="D51">
            <v>4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4</v>
          </cell>
        </row>
        <row r="52">
          <cell r="B52" t="str">
            <v>天 川 村</v>
          </cell>
          <cell r="C52">
            <v>6</v>
          </cell>
          <cell r="D52">
            <v>7</v>
          </cell>
          <cell r="E52">
            <v>1</v>
          </cell>
          <cell r="F52">
            <v>2</v>
          </cell>
          <cell r="G52">
            <v>1</v>
          </cell>
          <cell r="H52">
            <v>-1</v>
          </cell>
          <cell r="I52">
            <v>7</v>
          </cell>
        </row>
        <row r="53">
          <cell r="B53" t="str">
            <v>野迫川村</v>
          </cell>
          <cell r="C53">
            <v>0</v>
          </cell>
          <cell r="D53">
            <v>3</v>
          </cell>
          <cell r="E53">
            <v>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 t="str">
            <v>十津川村</v>
          </cell>
          <cell r="C54">
            <v>18</v>
          </cell>
          <cell r="D54">
            <v>14</v>
          </cell>
          <cell r="E54">
            <v>-4</v>
          </cell>
          <cell r="F54">
            <v>1</v>
          </cell>
          <cell r="G54">
            <v>2</v>
          </cell>
          <cell r="H54">
            <v>1</v>
          </cell>
          <cell r="I54">
            <v>29</v>
          </cell>
        </row>
        <row r="55">
          <cell r="B55" t="str">
            <v>下北山村</v>
          </cell>
          <cell r="C55">
            <v>7</v>
          </cell>
          <cell r="D55">
            <v>9</v>
          </cell>
          <cell r="E55">
            <v>2</v>
          </cell>
          <cell r="F55">
            <v>0</v>
          </cell>
          <cell r="G55">
            <v>1</v>
          </cell>
          <cell r="H55">
            <v>1</v>
          </cell>
          <cell r="I55">
            <v>8</v>
          </cell>
        </row>
        <row r="56">
          <cell r="B56" t="str">
            <v>上北山村</v>
          </cell>
          <cell r="C56">
            <v>10</v>
          </cell>
          <cell r="D56">
            <v>3</v>
          </cell>
          <cell r="E56">
            <v>-7</v>
          </cell>
          <cell r="F56">
            <v>0</v>
          </cell>
          <cell r="G56">
            <v>0</v>
          </cell>
          <cell r="H56">
            <v>0</v>
          </cell>
          <cell r="I56">
            <v>16</v>
          </cell>
        </row>
        <row r="57">
          <cell r="B57" t="str">
            <v>川 上 村</v>
          </cell>
          <cell r="C57">
            <v>12</v>
          </cell>
          <cell r="D57">
            <v>10</v>
          </cell>
          <cell r="E57">
            <v>-2</v>
          </cell>
          <cell r="F57">
            <v>0</v>
          </cell>
          <cell r="G57">
            <v>1</v>
          </cell>
          <cell r="H57">
            <v>1</v>
          </cell>
          <cell r="I57">
            <v>18</v>
          </cell>
        </row>
        <row r="58">
          <cell r="B58" t="str">
            <v>東吉野村</v>
          </cell>
          <cell r="C58">
            <v>0</v>
          </cell>
          <cell r="D58">
            <v>5</v>
          </cell>
          <cell r="E58">
            <v>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7"/>
  <sheetViews>
    <sheetView tabSelected="1" workbookViewId="0" topLeftCell="A1">
      <selection activeCell="A1" sqref="A1:N1"/>
    </sheetView>
  </sheetViews>
  <sheetFormatPr defaultColWidth="8.796875" defaultRowHeight="15"/>
  <cols>
    <col min="1" max="1" width="3" style="1" customWidth="1"/>
    <col min="2" max="2" width="16.59765625" style="1" customWidth="1"/>
    <col min="3" max="3" width="5.59765625" style="47" customWidth="1"/>
    <col min="4" max="4" width="5.59765625" style="1" customWidth="1"/>
    <col min="5" max="5" width="5.59765625" style="41" customWidth="1"/>
    <col min="6" max="6" width="5.59765625" style="1" customWidth="1"/>
    <col min="7" max="7" width="5.59765625" style="41" customWidth="1"/>
    <col min="8" max="8" width="5.59765625" style="1" customWidth="1"/>
    <col min="9" max="9" width="5.59765625" style="41" customWidth="1"/>
    <col min="10" max="10" width="5.59765625" style="1" customWidth="1"/>
    <col min="11" max="11" width="5.59765625" style="41" customWidth="1"/>
    <col min="12" max="12" width="5.59765625" style="1" customWidth="1"/>
    <col min="13" max="13" width="5.59765625" style="41" customWidth="1"/>
    <col min="14" max="14" width="5.59765625" style="1" customWidth="1"/>
    <col min="15" max="15" width="8.69921875" style="1" customWidth="1"/>
    <col min="16" max="16" width="8.69921875" style="2" customWidth="1"/>
    <col min="17" max="16384" width="8.69921875" style="1" customWidth="1"/>
  </cols>
  <sheetData>
    <row r="1" spans="1:14" ht="21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ht="9" customHeight="1" thickBot="1">
      <c r="B2" s="3"/>
      <c r="C2" s="4"/>
      <c r="D2" s="5"/>
      <c r="E2" s="4"/>
      <c r="F2" s="5"/>
      <c r="G2" s="6"/>
      <c r="H2" s="3"/>
      <c r="I2" s="6"/>
      <c r="J2" s="3"/>
      <c r="K2" s="6"/>
      <c r="L2" s="3"/>
      <c r="M2" s="6"/>
      <c r="N2" s="3"/>
    </row>
    <row r="3" spans="1:16" s="8" customFormat="1" ht="15.75" customHeight="1">
      <c r="A3" s="48"/>
      <c r="B3" s="7"/>
      <c r="C3" s="69" t="s">
        <v>30</v>
      </c>
      <c r="D3" s="70"/>
      <c r="E3" s="70"/>
      <c r="F3" s="76"/>
      <c r="G3" s="69" t="s">
        <v>31</v>
      </c>
      <c r="H3" s="70"/>
      <c r="I3" s="70"/>
      <c r="J3" s="70"/>
      <c r="K3" s="72" t="s">
        <v>32</v>
      </c>
      <c r="L3" s="73"/>
      <c r="M3" s="73"/>
      <c r="N3" s="74"/>
      <c r="P3" s="9"/>
    </row>
    <row r="4" spans="1:16" s="8" customFormat="1" ht="15.75" customHeight="1">
      <c r="A4" s="62" t="s">
        <v>33</v>
      </c>
      <c r="B4" s="63"/>
      <c r="C4" s="58" t="s">
        <v>0</v>
      </c>
      <c r="D4" s="59"/>
      <c r="E4" s="58" t="s">
        <v>1</v>
      </c>
      <c r="F4" s="59"/>
      <c r="G4" s="58" t="s">
        <v>0</v>
      </c>
      <c r="H4" s="59"/>
      <c r="I4" s="58" t="s">
        <v>1</v>
      </c>
      <c r="J4" s="75"/>
      <c r="K4" s="58" t="s">
        <v>0</v>
      </c>
      <c r="L4" s="59"/>
      <c r="M4" s="58" t="s">
        <v>1</v>
      </c>
      <c r="N4" s="71"/>
      <c r="P4" s="9"/>
    </row>
    <row r="5" spans="1:16" s="8" customFormat="1" ht="15" customHeight="1">
      <c r="A5" s="49"/>
      <c r="B5" s="10"/>
      <c r="C5" s="11" t="s">
        <v>34</v>
      </c>
      <c r="D5" s="12" t="s">
        <v>2</v>
      </c>
      <c r="E5" s="11" t="s">
        <v>34</v>
      </c>
      <c r="F5" s="12" t="s">
        <v>2</v>
      </c>
      <c r="G5" s="11" t="s">
        <v>34</v>
      </c>
      <c r="H5" s="12" t="s">
        <v>2</v>
      </c>
      <c r="I5" s="11" t="s">
        <v>34</v>
      </c>
      <c r="J5" s="12" t="s">
        <v>2</v>
      </c>
      <c r="K5" s="11" t="s">
        <v>34</v>
      </c>
      <c r="L5" s="12" t="s">
        <v>2</v>
      </c>
      <c r="M5" s="11" t="s">
        <v>34</v>
      </c>
      <c r="N5" s="50" t="s">
        <v>2</v>
      </c>
      <c r="P5" s="9"/>
    </row>
    <row r="6" spans="1:16" s="8" customFormat="1" ht="12" customHeight="1">
      <c r="A6" s="51"/>
      <c r="B6" s="13"/>
      <c r="C6" s="14" t="s">
        <v>3</v>
      </c>
      <c r="D6" s="15" t="s">
        <v>4</v>
      </c>
      <c r="E6" s="16" t="s">
        <v>3</v>
      </c>
      <c r="F6" s="17" t="s">
        <v>4</v>
      </c>
      <c r="G6" s="14" t="s">
        <v>3</v>
      </c>
      <c r="H6" s="15" t="s">
        <v>4</v>
      </c>
      <c r="I6" s="16" t="s">
        <v>3</v>
      </c>
      <c r="J6" s="17" t="s">
        <v>4</v>
      </c>
      <c r="K6" s="14" t="s">
        <v>3</v>
      </c>
      <c r="L6" s="15" t="s">
        <v>4</v>
      </c>
      <c r="M6" s="16" t="s">
        <v>3</v>
      </c>
      <c r="N6" s="52" t="s">
        <v>4</v>
      </c>
      <c r="O6" s="18"/>
      <c r="P6" s="9"/>
    </row>
    <row r="7" spans="1:16" s="23" customFormat="1" ht="12.75" customHeight="1">
      <c r="A7" s="60" t="s">
        <v>35</v>
      </c>
      <c r="B7" s="61"/>
      <c r="C7" s="19">
        <v>0</v>
      </c>
      <c r="D7" s="20" t="s">
        <v>5</v>
      </c>
      <c r="E7" s="19">
        <v>74</v>
      </c>
      <c r="F7" s="20">
        <v>0.8</v>
      </c>
      <c r="G7" s="19">
        <v>0</v>
      </c>
      <c r="H7" s="20" t="s">
        <v>5</v>
      </c>
      <c r="I7" s="19">
        <v>60</v>
      </c>
      <c r="J7" s="20">
        <v>0.7</v>
      </c>
      <c r="K7" s="19">
        <f>SUM(K8:K9)</f>
        <v>1</v>
      </c>
      <c r="L7" s="20">
        <f aca="true" t="shared" si="0" ref="L7:L38">IF(K7=0,"－",ROUND(K7/$K$62*100,1))</f>
        <v>0</v>
      </c>
      <c r="M7" s="19">
        <f>SUM(M8:M9)</f>
        <v>62</v>
      </c>
      <c r="N7" s="53">
        <f aca="true" t="shared" si="1" ref="N7:N38">IF(M7=0,"－",ROUND(M7/$M$62*100,1))</f>
        <v>0.7</v>
      </c>
      <c r="O7" s="21"/>
      <c r="P7" s="22"/>
    </row>
    <row r="8" spans="1:15" ht="12.75" customHeight="1">
      <c r="A8" s="54"/>
      <c r="B8" s="24" t="s">
        <v>6</v>
      </c>
      <c r="C8" s="25">
        <v>0</v>
      </c>
      <c r="D8" s="26" t="s">
        <v>5</v>
      </c>
      <c r="E8" s="25">
        <v>27</v>
      </c>
      <c r="F8" s="26">
        <v>0.3</v>
      </c>
      <c r="G8" s="25">
        <v>0</v>
      </c>
      <c r="H8" s="26" t="s">
        <v>5</v>
      </c>
      <c r="I8" s="25">
        <v>25</v>
      </c>
      <c r="J8" s="26">
        <v>0.3</v>
      </c>
      <c r="K8" s="25">
        <v>0</v>
      </c>
      <c r="L8" s="26" t="str">
        <f t="shared" si="0"/>
        <v>－</v>
      </c>
      <c r="M8" s="25">
        <v>26</v>
      </c>
      <c r="N8" s="55">
        <f t="shared" si="1"/>
        <v>0.3</v>
      </c>
      <c r="O8" s="27"/>
    </row>
    <row r="9" spans="1:15" ht="12.75" customHeight="1">
      <c r="A9" s="54"/>
      <c r="B9" s="24" t="s">
        <v>7</v>
      </c>
      <c r="C9" s="25">
        <v>0</v>
      </c>
      <c r="D9" s="26" t="s">
        <v>5</v>
      </c>
      <c r="E9" s="25">
        <v>47</v>
      </c>
      <c r="F9" s="26">
        <v>0.5</v>
      </c>
      <c r="G9" s="25">
        <v>0</v>
      </c>
      <c r="H9" s="26" t="s">
        <v>5</v>
      </c>
      <c r="I9" s="25">
        <v>35</v>
      </c>
      <c r="J9" s="26">
        <v>0.4</v>
      </c>
      <c r="K9" s="25">
        <v>1</v>
      </c>
      <c r="L9" s="26">
        <f t="shared" si="0"/>
        <v>0</v>
      </c>
      <c r="M9" s="25">
        <v>36</v>
      </c>
      <c r="N9" s="55">
        <f t="shared" si="1"/>
        <v>0.4</v>
      </c>
      <c r="O9" s="27"/>
    </row>
    <row r="10" spans="1:16" s="23" customFormat="1" ht="12.75" customHeight="1">
      <c r="A10" s="60" t="s">
        <v>36</v>
      </c>
      <c r="B10" s="61"/>
      <c r="C10" s="19">
        <v>2</v>
      </c>
      <c r="D10" s="20">
        <v>0</v>
      </c>
      <c r="E10" s="19">
        <v>286</v>
      </c>
      <c r="F10" s="20">
        <v>3.2</v>
      </c>
      <c r="G10" s="19">
        <v>4</v>
      </c>
      <c r="H10" s="20">
        <v>0</v>
      </c>
      <c r="I10" s="19">
        <v>243</v>
      </c>
      <c r="J10" s="20">
        <v>2.7</v>
      </c>
      <c r="K10" s="19">
        <f>SUM(K11:K16)</f>
        <v>1</v>
      </c>
      <c r="L10" s="20">
        <f t="shared" si="0"/>
        <v>0</v>
      </c>
      <c r="M10" s="19">
        <f>SUM(M11:M16)</f>
        <v>205</v>
      </c>
      <c r="N10" s="53">
        <f t="shared" si="1"/>
        <v>2.4</v>
      </c>
      <c r="O10" s="28"/>
      <c r="P10" s="22"/>
    </row>
    <row r="11" spans="1:15" ht="12.75" customHeight="1">
      <c r="A11" s="49"/>
      <c r="B11" s="24" t="s">
        <v>8</v>
      </c>
      <c r="C11" s="25">
        <v>1</v>
      </c>
      <c r="D11" s="26">
        <v>0</v>
      </c>
      <c r="E11" s="25">
        <v>65</v>
      </c>
      <c r="F11" s="26">
        <v>0.7</v>
      </c>
      <c r="G11" s="25">
        <v>0</v>
      </c>
      <c r="H11" s="26" t="s">
        <v>5</v>
      </c>
      <c r="I11" s="25">
        <v>41</v>
      </c>
      <c r="J11" s="26">
        <v>0.4</v>
      </c>
      <c r="K11" s="25">
        <v>0</v>
      </c>
      <c r="L11" s="26" t="str">
        <f t="shared" si="0"/>
        <v>－</v>
      </c>
      <c r="M11" s="25">
        <v>50</v>
      </c>
      <c r="N11" s="55">
        <f t="shared" si="1"/>
        <v>0.6</v>
      </c>
      <c r="O11" s="29"/>
    </row>
    <row r="12" spans="1:15" ht="12.75" customHeight="1">
      <c r="A12" s="49"/>
      <c r="B12" s="24" t="s">
        <v>9</v>
      </c>
      <c r="C12" s="25">
        <v>0</v>
      </c>
      <c r="D12" s="26" t="s">
        <v>5</v>
      </c>
      <c r="E12" s="25">
        <v>74</v>
      </c>
      <c r="F12" s="26">
        <v>0.8</v>
      </c>
      <c r="G12" s="25">
        <v>0</v>
      </c>
      <c r="H12" s="26" t="s">
        <v>5</v>
      </c>
      <c r="I12" s="25">
        <v>59</v>
      </c>
      <c r="J12" s="26">
        <v>0.6</v>
      </c>
      <c r="K12" s="25">
        <v>1</v>
      </c>
      <c r="L12" s="26">
        <f t="shared" si="0"/>
        <v>0</v>
      </c>
      <c r="M12" s="25">
        <v>39</v>
      </c>
      <c r="N12" s="55">
        <f t="shared" si="1"/>
        <v>0.5</v>
      </c>
      <c r="O12" s="27"/>
    </row>
    <row r="13" spans="1:15" ht="12.75" customHeight="1">
      <c r="A13" s="49"/>
      <c r="B13" s="24" t="s">
        <v>10</v>
      </c>
      <c r="C13" s="25">
        <v>1</v>
      </c>
      <c r="D13" s="26">
        <v>0</v>
      </c>
      <c r="E13" s="25">
        <v>45</v>
      </c>
      <c r="F13" s="26">
        <v>0.5</v>
      </c>
      <c r="G13" s="25">
        <v>1</v>
      </c>
      <c r="H13" s="26">
        <v>0</v>
      </c>
      <c r="I13" s="25">
        <v>45</v>
      </c>
      <c r="J13" s="26">
        <v>0.5</v>
      </c>
      <c r="K13" s="25">
        <v>0</v>
      </c>
      <c r="L13" s="26" t="str">
        <f t="shared" si="0"/>
        <v>－</v>
      </c>
      <c r="M13" s="25">
        <v>39</v>
      </c>
      <c r="N13" s="55">
        <f t="shared" si="1"/>
        <v>0.5</v>
      </c>
      <c r="O13" s="27"/>
    </row>
    <row r="14" spans="1:15" ht="12.75" customHeight="1">
      <c r="A14" s="49"/>
      <c r="B14" s="24" t="s">
        <v>11</v>
      </c>
      <c r="C14" s="25">
        <v>0</v>
      </c>
      <c r="D14" s="26" t="s">
        <v>5</v>
      </c>
      <c r="E14" s="25">
        <v>42</v>
      </c>
      <c r="F14" s="26">
        <v>0.5</v>
      </c>
      <c r="G14" s="25">
        <v>2</v>
      </c>
      <c r="H14" s="26">
        <v>0</v>
      </c>
      <c r="I14" s="25">
        <v>36</v>
      </c>
      <c r="J14" s="26">
        <v>0.4</v>
      </c>
      <c r="K14" s="25">
        <v>0</v>
      </c>
      <c r="L14" s="26" t="str">
        <f t="shared" si="0"/>
        <v>－</v>
      </c>
      <c r="M14" s="25">
        <v>28</v>
      </c>
      <c r="N14" s="55">
        <f t="shared" si="1"/>
        <v>0.3</v>
      </c>
      <c r="O14" s="27"/>
    </row>
    <row r="15" spans="1:15" ht="12.75" customHeight="1">
      <c r="A15" s="49"/>
      <c r="B15" s="24" t="s">
        <v>12</v>
      </c>
      <c r="C15" s="25">
        <v>0</v>
      </c>
      <c r="D15" s="26" t="s">
        <v>5</v>
      </c>
      <c r="E15" s="25">
        <v>32</v>
      </c>
      <c r="F15" s="26">
        <v>0.4</v>
      </c>
      <c r="G15" s="25">
        <v>1</v>
      </c>
      <c r="H15" s="26">
        <v>0</v>
      </c>
      <c r="I15" s="25">
        <v>32</v>
      </c>
      <c r="J15" s="26">
        <v>0.4</v>
      </c>
      <c r="K15" s="25">
        <v>0</v>
      </c>
      <c r="L15" s="26" t="str">
        <f t="shared" si="0"/>
        <v>－</v>
      </c>
      <c r="M15" s="25">
        <v>25</v>
      </c>
      <c r="N15" s="55">
        <f t="shared" si="1"/>
        <v>0.3</v>
      </c>
      <c r="O15" s="27"/>
    </row>
    <row r="16" spans="1:15" ht="12.75" customHeight="1">
      <c r="A16" s="49"/>
      <c r="B16" s="24" t="s">
        <v>13</v>
      </c>
      <c r="C16" s="25">
        <v>0</v>
      </c>
      <c r="D16" s="26" t="s">
        <v>5</v>
      </c>
      <c r="E16" s="25">
        <v>28</v>
      </c>
      <c r="F16" s="26">
        <v>0.3</v>
      </c>
      <c r="G16" s="25">
        <v>0</v>
      </c>
      <c r="H16" s="26" t="s">
        <v>5</v>
      </c>
      <c r="I16" s="25">
        <v>30</v>
      </c>
      <c r="J16" s="26">
        <v>0.3</v>
      </c>
      <c r="K16" s="25">
        <v>0</v>
      </c>
      <c r="L16" s="26" t="str">
        <f t="shared" si="0"/>
        <v>－</v>
      </c>
      <c r="M16" s="25">
        <v>24</v>
      </c>
      <c r="N16" s="55">
        <f t="shared" si="1"/>
        <v>0.3</v>
      </c>
      <c r="O16" s="27"/>
    </row>
    <row r="17" spans="1:16" s="23" customFormat="1" ht="12.75" customHeight="1">
      <c r="A17" s="60" t="s">
        <v>37</v>
      </c>
      <c r="B17" s="61"/>
      <c r="C17" s="19">
        <v>5</v>
      </c>
      <c r="D17" s="20">
        <v>0.1</v>
      </c>
      <c r="E17" s="19">
        <v>136</v>
      </c>
      <c r="F17" s="20">
        <v>1.5</v>
      </c>
      <c r="G17" s="19">
        <v>2</v>
      </c>
      <c r="H17" s="20">
        <v>0</v>
      </c>
      <c r="I17" s="19">
        <v>124</v>
      </c>
      <c r="J17" s="20">
        <v>1.4</v>
      </c>
      <c r="K17" s="19">
        <f>SUM(K18:K20)</f>
        <v>4</v>
      </c>
      <c r="L17" s="20">
        <f t="shared" si="0"/>
        <v>0</v>
      </c>
      <c r="M17" s="19">
        <f>SUM(M18:M20)</f>
        <v>117</v>
      </c>
      <c r="N17" s="53">
        <f t="shared" si="1"/>
        <v>1.4</v>
      </c>
      <c r="O17" s="30"/>
      <c r="P17" s="22"/>
    </row>
    <row r="18" spans="1:15" ht="12.75" customHeight="1">
      <c r="A18" s="49"/>
      <c r="B18" s="24" t="s">
        <v>8</v>
      </c>
      <c r="C18" s="25">
        <v>1</v>
      </c>
      <c r="D18" s="26">
        <v>0</v>
      </c>
      <c r="E18" s="25">
        <v>46</v>
      </c>
      <c r="F18" s="26">
        <v>0.5</v>
      </c>
      <c r="G18" s="25">
        <v>0</v>
      </c>
      <c r="H18" s="26" t="s">
        <v>5</v>
      </c>
      <c r="I18" s="25">
        <v>58</v>
      </c>
      <c r="J18" s="26">
        <v>0.6</v>
      </c>
      <c r="K18" s="25">
        <v>1</v>
      </c>
      <c r="L18" s="26">
        <f t="shared" si="0"/>
        <v>0</v>
      </c>
      <c r="M18" s="25">
        <v>47</v>
      </c>
      <c r="N18" s="55">
        <f t="shared" si="1"/>
        <v>0.5</v>
      </c>
      <c r="O18" s="27"/>
    </row>
    <row r="19" spans="1:15" ht="12.75" customHeight="1">
      <c r="A19" s="49"/>
      <c r="B19" s="24" t="s">
        <v>9</v>
      </c>
      <c r="C19" s="25">
        <v>0</v>
      </c>
      <c r="D19" s="26" t="s">
        <v>5</v>
      </c>
      <c r="E19" s="25">
        <v>55</v>
      </c>
      <c r="F19" s="26">
        <v>0.6</v>
      </c>
      <c r="G19" s="25">
        <v>1</v>
      </c>
      <c r="H19" s="26">
        <v>0</v>
      </c>
      <c r="I19" s="25">
        <v>44</v>
      </c>
      <c r="J19" s="26">
        <v>0.5</v>
      </c>
      <c r="K19" s="25">
        <v>1</v>
      </c>
      <c r="L19" s="26">
        <f t="shared" si="0"/>
        <v>0</v>
      </c>
      <c r="M19" s="25">
        <v>41</v>
      </c>
      <c r="N19" s="55">
        <f t="shared" si="1"/>
        <v>0.5</v>
      </c>
      <c r="O19" s="27"/>
    </row>
    <row r="20" spans="1:15" ht="12.75" customHeight="1">
      <c r="A20" s="49"/>
      <c r="B20" s="24" t="s">
        <v>10</v>
      </c>
      <c r="C20" s="25">
        <v>4</v>
      </c>
      <c r="D20" s="26">
        <v>0</v>
      </c>
      <c r="E20" s="25">
        <v>35</v>
      </c>
      <c r="F20" s="26">
        <v>0.4</v>
      </c>
      <c r="G20" s="25">
        <v>1</v>
      </c>
      <c r="H20" s="26">
        <v>0</v>
      </c>
      <c r="I20" s="25">
        <v>22</v>
      </c>
      <c r="J20" s="26">
        <v>0.2</v>
      </c>
      <c r="K20" s="25">
        <v>2</v>
      </c>
      <c r="L20" s="26">
        <f t="shared" si="0"/>
        <v>0</v>
      </c>
      <c r="M20" s="25">
        <v>29</v>
      </c>
      <c r="N20" s="55">
        <f t="shared" si="1"/>
        <v>0.3</v>
      </c>
      <c r="O20" s="27"/>
    </row>
    <row r="21" spans="1:16" s="23" customFormat="1" ht="12.75" customHeight="1">
      <c r="A21" s="60" t="s">
        <v>38</v>
      </c>
      <c r="B21" s="61"/>
      <c r="C21" s="19">
        <v>73</v>
      </c>
      <c r="D21" s="20">
        <v>0.8</v>
      </c>
      <c r="E21" s="19">
        <v>306</v>
      </c>
      <c r="F21" s="20">
        <v>3.4</v>
      </c>
      <c r="G21" s="19">
        <v>41</v>
      </c>
      <c r="H21" s="20">
        <v>0.4</v>
      </c>
      <c r="I21" s="19">
        <v>303</v>
      </c>
      <c r="J21" s="20">
        <v>3.3</v>
      </c>
      <c r="K21" s="19">
        <f>SUM(K22:K24)</f>
        <v>38</v>
      </c>
      <c r="L21" s="20">
        <f t="shared" si="0"/>
        <v>0.4</v>
      </c>
      <c r="M21" s="19">
        <f>SUM(M22:M24)</f>
        <v>281</v>
      </c>
      <c r="N21" s="53">
        <f t="shared" si="1"/>
        <v>3.3</v>
      </c>
      <c r="O21" s="30"/>
      <c r="P21" s="22"/>
    </row>
    <row r="22" spans="1:15" ht="12.75" customHeight="1">
      <c r="A22" s="49"/>
      <c r="B22" s="24" t="s">
        <v>8</v>
      </c>
      <c r="C22" s="25">
        <v>19</v>
      </c>
      <c r="D22" s="26">
        <v>0.2</v>
      </c>
      <c r="E22" s="25">
        <v>83</v>
      </c>
      <c r="F22" s="26">
        <v>0.9</v>
      </c>
      <c r="G22" s="25">
        <v>9</v>
      </c>
      <c r="H22" s="26">
        <v>0.1</v>
      </c>
      <c r="I22" s="25">
        <v>82</v>
      </c>
      <c r="J22" s="26">
        <v>0.9</v>
      </c>
      <c r="K22" s="25">
        <v>10</v>
      </c>
      <c r="L22" s="26">
        <f t="shared" si="0"/>
        <v>0.1</v>
      </c>
      <c r="M22" s="25">
        <v>72</v>
      </c>
      <c r="N22" s="55">
        <f t="shared" si="1"/>
        <v>0.8</v>
      </c>
      <c r="O22" s="27"/>
    </row>
    <row r="23" spans="1:15" ht="12.75" customHeight="1">
      <c r="A23" s="49"/>
      <c r="B23" s="24" t="s">
        <v>9</v>
      </c>
      <c r="C23" s="25">
        <v>24</v>
      </c>
      <c r="D23" s="26">
        <v>0.3</v>
      </c>
      <c r="E23" s="25">
        <v>108</v>
      </c>
      <c r="F23" s="26">
        <v>1.2</v>
      </c>
      <c r="G23" s="25">
        <v>16</v>
      </c>
      <c r="H23" s="26">
        <v>0.2</v>
      </c>
      <c r="I23" s="25">
        <v>123</v>
      </c>
      <c r="J23" s="26">
        <v>1.3</v>
      </c>
      <c r="K23" s="25">
        <v>15</v>
      </c>
      <c r="L23" s="26">
        <f t="shared" si="0"/>
        <v>0.2</v>
      </c>
      <c r="M23" s="25">
        <v>106</v>
      </c>
      <c r="N23" s="55">
        <f t="shared" si="1"/>
        <v>1.2</v>
      </c>
      <c r="O23" s="27"/>
    </row>
    <row r="24" spans="1:15" ht="12.75" customHeight="1">
      <c r="A24" s="49"/>
      <c r="B24" s="24" t="s">
        <v>10</v>
      </c>
      <c r="C24" s="25">
        <v>30</v>
      </c>
      <c r="D24" s="26">
        <v>0.3</v>
      </c>
      <c r="E24" s="25">
        <v>115</v>
      </c>
      <c r="F24" s="26">
        <v>1.3</v>
      </c>
      <c r="G24" s="25">
        <v>16</v>
      </c>
      <c r="H24" s="26">
        <v>0.2</v>
      </c>
      <c r="I24" s="25">
        <v>98</v>
      </c>
      <c r="J24" s="26">
        <v>1.1</v>
      </c>
      <c r="K24" s="25">
        <v>13</v>
      </c>
      <c r="L24" s="26">
        <f t="shared" si="0"/>
        <v>0.2</v>
      </c>
      <c r="M24" s="25">
        <v>103</v>
      </c>
      <c r="N24" s="55">
        <f t="shared" si="1"/>
        <v>1.2</v>
      </c>
      <c r="O24" s="27"/>
    </row>
    <row r="25" spans="1:16" s="23" customFormat="1" ht="12.75" customHeight="1">
      <c r="A25" s="60" t="s">
        <v>39</v>
      </c>
      <c r="B25" s="61"/>
      <c r="C25" s="19">
        <v>302</v>
      </c>
      <c r="D25" s="20">
        <v>3.4</v>
      </c>
      <c r="E25" s="19">
        <v>339</v>
      </c>
      <c r="F25" s="20">
        <v>3.8</v>
      </c>
      <c r="G25" s="19">
        <v>285</v>
      </c>
      <c r="H25" s="20">
        <v>3.1</v>
      </c>
      <c r="I25" s="19">
        <v>332</v>
      </c>
      <c r="J25" s="20">
        <v>3.6</v>
      </c>
      <c r="K25" s="19">
        <v>209</v>
      </c>
      <c r="L25" s="20">
        <f t="shared" si="0"/>
        <v>2.4</v>
      </c>
      <c r="M25" s="19">
        <v>333</v>
      </c>
      <c r="N25" s="53">
        <f t="shared" si="1"/>
        <v>3.9</v>
      </c>
      <c r="O25" s="30"/>
      <c r="P25" s="22"/>
    </row>
    <row r="26" spans="1:16" s="23" customFormat="1" ht="12.75" customHeight="1">
      <c r="A26" s="60" t="s">
        <v>40</v>
      </c>
      <c r="B26" s="61"/>
      <c r="C26" s="19">
        <v>65</v>
      </c>
      <c r="D26" s="20">
        <v>0.7</v>
      </c>
      <c r="E26" s="19">
        <v>95</v>
      </c>
      <c r="F26" s="20">
        <v>1.1</v>
      </c>
      <c r="G26" s="19">
        <v>69</v>
      </c>
      <c r="H26" s="20">
        <v>0.8</v>
      </c>
      <c r="I26" s="19">
        <v>86</v>
      </c>
      <c r="J26" s="20">
        <v>0.9</v>
      </c>
      <c r="K26" s="19">
        <v>71</v>
      </c>
      <c r="L26" s="20">
        <f t="shared" si="0"/>
        <v>0.8</v>
      </c>
      <c r="M26" s="19">
        <v>98</v>
      </c>
      <c r="N26" s="53">
        <f t="shared" si="1"/>
        <v>1.1</v>
      </c>
      <c r="O26" s="30"/>
      <c r="P26" s="22"/>
    </row>
    <row r="27" spans="1:16" s="23" customFormat="1" ht="12.75" customHeight="1">
      <c r="A27" s="60" t="s">
        <v>41</v>
      </c>
      <c r="B27" s="61"/>
      <c r="C27" s="19">
        <v>362</v>
      </c>
      <c r="D27" s="20">
        <v>4</v>
      </c>
      <c r="E27" s="19">
        <v>187</v>
      </c>
      <c r="F27" s="20">
        <v>2.1</v>
      </c>
      <c r="G27" s="19">
        <v>363</v>
      </c>
      <c r="H27" s="20">
        <v>4</v>
      </c>
      <c r="I27" s="19">
        <v>192</v>
      </c>
      <c r="J27" s="20">
        <v>2.1</v>
      </c>
      <c r="K27" s="19">
        <f>SUM(K28:K31)</f>
        <v>355</v>
      </c>
      <c r="L27" s="20">
        <f>IF(K27=0,"－",ROUND(K27/$K$62*100,1))</f>
        <v>4.1</v>
      </c>
      <c r="M27" s="19">
        <f>SUM(M28:M31)</f>
        <v>173</v>
      </c>
      <c r="N27" s="53">
        <f t="shared" si="1"/>
        <v>2</v>
      </c>
      <c r="O27" s="30"/>
      <c r="P27" s="22"/>
    </row>
    <row r="28" spans="1:15" ht="12.75" customHeight="1">
      <c r="A28" s="49"/>
      <c r="B28" s="24" t="s">
        <v>14</v>
      </c>
      <c r="C28" s="25">
        <v>39</v>
      </c>
      <c r="D28" s="26">
        <v>0.4</v>
      </c>
      <c r="E28" s="25">
        <v>16</v>
      </c>
      <c r="F28" s="26">
        <v>0.2</v>
      </c>
      <c r="G28" s="25">
        <v>35</v>
      </c>
      <c r="H28" s="26">
        <v>0.4</v>
      </c>
      <c r="I28" s="25">
        <v>20</v>
      </c>
      <c r="J28" s="26">
        <v>0.2</v>
      </c>
      <c r="K28" s="25">
        <v>28</v>
      </c>
      <c r="L28" s="26">
        <f>IF(K28=0,"－",ROUND(K28/$K$62*100,1))</f>
        <v>0.3</v>
      </c>
      <c r="M28" s="25">
        <v>17</v>
      </c>
      <c r="N28" s="55">
        <f t="shared" si="1"/>
        <v>0.2</v>
      </c>
      <c r="O28" s="31"/>
    </row>
    <row r="29" spans="1:15" ht="12.75" customHeight="1">
      <c r="A29" s="49"/>
      <c r="B29" s="24" t="s">
        <v>15</v>
      </c>
      <c r="C29" s="25">
        <v>78</v>
      </c>
      <c r="D29" s="26">
        <v>0.9</v>
      </c>
      <c r="E29" s="25">
        <v>61</v>
      </c>
      <c r="F29" s="26">
        <v>0.7</v>
      </c>
      <c r="G29" s="25">
        <v>70</v>
      </c>
      <c r="H29" s="26">
        <v>0.8</v>
      </c>
      <c r="I29" s="25">
        <v>45</v>
      </c>
      <c r="J29" s="26">
        <v>0.5</v>
      </c>
      <c r="K29" s="25">
        <v>87</v>
      </c>
      <c r="L29" s="26">
        <f t="shared" si="0"/>
        <v>1</v>
      </c>
      <c r="M29" s="25">
        <v>48</v>
      </c>
      <c r="N29" s="55">
        <f t="shared" si="1"/>
        <v>0.6</v>
      </c>
      <c r="O29" s="27"/>
    </row>
    <row r="30" spans="1:15" ht="12.75" customHeight="1">
      <c r="A30" s="49"/>
      <c r="B30" s="24" t="s">
        <v>16</v>
      </c>
      <c r="C30" s="25">
        <v>217</v>
      </c>
      <c r="D30" s="26">
        <v>2.4</v>
      </c>
      <c r="E30" s="25">
        <v>94</v>
      </c>
      <c r="F30" s="26">
        <v>1.1</v>
      </c>
      <c r="G30" s="25">
        <v>234</v>
      </c>
      <c r="H30" s="26">
        <v>2.6</v>
      </c>
      <c r="I30" s="25">
        <v>108</v>
      </c>
      <c r="J30" s="26">
        <v>1.2</v>
      </c>
      <c r="K30" s="25">
        <v>217</v>
      </c>
      <c r="L30" s="26">
        <f t="shared" si="0"/>
        <v>2.5</v>
      </c>
      <c r="M30" s="25">
        <v>91</v>
      </c>
      <c r="N30" s="55">
        <f t="shared" si="1"/>
        <v>1.1</v>
      </c>
      <c r="O30" s="27"/>
    </row>
    <row r="31" spans="1:15" ht="12.75" customHeight="1">
      <c r="A31" s="49"/>
      <c r="B31" s="24" t="s">
        <v>17</v>
      </c>
      <c r="C31" s="25">
        <v>28</v>
      </c>
      <c r="D31" s="26">
        <v>0.3</v>
      </c>
      <c r="E31" s="25">
        <v>16</v>
      </c>
      <c r="F31" s="26">
        <v>0.2</v>
      </c>
      <c r="G31" s="25">
        <v>24</v>
      </c>
      <c r="H31" s="26">
        <v>0.3</v>
      </c>
      <c r="I31" s="25">
        <v>19</v>
      </c>
      <c r="J31" s="26">
        <v>0.2</v>
      </c>
      <c r="K31" s="25">
        <v>23</v>
      </c>
      <c r="L31" s="26">
        <f t="shared" si="0"/>
        <v>0.3</v>
      </c>
      <c r="M31" s="25">
        <v>17</v>
      </c>
      <c r="N31" s="55">
        <f t="shared" si="1"/>
        <v>0.2</v>
      </c>
      <c r="O31" s="27"/>
    </row>
    <row r="32" spans="1:16" s="23" customFormat="1" ht="12.75" customHeight="1">
      <c r="A32" s="60" t="s">
        <v>42</v>
      </c>
      <c r="B32" s="61"/>
      <c r="C32" s="19">
        <v>377</v>
      </c>
      <c r="D32" s="20">
        <v>4.2</v>
      </c>
      <c r="E32" s="19">
        <v>282</v>
      </c>
      <c r="F32" s="20">
        <v>3.2</v>
      </c>
      <c r="G32" s="19">
        <v>382</v>
      </c>
      <c r="H32" s="20">
        <v>4.2</v>
      </c>
      <c r="I32" s="19">
        <v>262</v>
      </c>
      <c r="J32" s="20">
        <v>2.9</v>
      </c>
      <c r="K32" s="19">
        <v>363</v>
      </c>
      <c r="L32" s="20">
        <f t="shared" si="0"/>
        <v>4.2</v>
      </c>
      <c r="M32" s="19">
        <v>247</v>
      </c>
      <c r="N32" s="53">
        <f t="shared" si="1"/>
        <v>2.9</v>
      </c>
      <c r="O32" s="30"/>
      <c r="P32" s="22"/>
    </row>
    <row r="33" spans="1:16" s="23" customFormat="1" ht="12.75" customHeight="1">
      <c r="A33" s="60" t="s">
        <v>43</v>
      </c>
      <c r="B33" s="61"/>
      <c r="C33" s="19">
        <v>25</v>
      </c>
      <c r="D33" s="20">
        <v>0.3</v>
      </c>
      <c r="E33" s="19">
        <v>25</v>
      </c>
      <c r="F33" s="20">
        <v>0.3</v>
      </c>
      <c r="G33" s="19">
        <v>22</v>
      </c>
      <c r="H33" s="20">
        <v>0.2</v>
      </c>
      <c r="I33" s="19">
        <v>12</v>
      </c>
      <c r="J33" s="20">
        <v>0.1</v>
      </c>
      <c r="K33" s="19">
        <v>20</v>
      </c>
      <c r="L33" s="20">
        <f t="shared" si="0"/>
        <v>0.2</v>
      </c>
      <c r="M33" s="19">
        <v>21</v>
      </c>
      <c r="N33" s="53">
        <f t="shared" si="1"/>
        <v>0.2</v>
      </c>
      <c r="O33" s="30"/>
      <c r="P33" s="22"/>
    </row>
    <row r="34" spans="1:16" s="23" customFormat="1" ht="12.75" customHeight="1">
      <c r="A34" s="60" t="s">
        <v>44</v>
      </c>
      <c r="B34" s="61"/>
      <c r="C34" s="19">
        <v>83</v>
      </c>
      <c r="D34" s="20">
        <v>0.9</v>
      </c>
      <c r="E34" s="19">
        <v>43</v>
      </c>
      <c r="F34" s="20">
        <v>0.5</v>
      </c>
      <c r="G34" s="19">
        <v>80</v>
      </c>
      <c r="H34" s="20">
        <v>0.9</v>
      </c>
      <c r="I34" s="19">
        <v>53</v>
      </c>
      <c r="J34" s="20">
        <v>0.6</v>
      </c>
      <c r="K34" s="19">
        <v>84</v>
      </c>
      <c r="L34" s="20">
        <f t="shared" si="0"/>
        <v>1</v>
      </c>
      <c r="M34" s="19">
        <v>39</v>
      </c>
      <c r="N34" s="53">
        <f t="shared" si="1"/>
        <v>0.5</v>
      </c>
      <c r="O34" s="30"/>
      <c r="P34" s="22"/>
    </row>
    <row r="35" spans="1:16" s="23" customFormat="1" ht="12.75" customHeight="1">
      <c r="A35" s="60" t="s">
        <v>45</v>
      </c>
      <c r="B35" s="61"/>
      <c r="C35" s="19">
        <v>10</v>
      </c>
      <c r="D35" s="20">
        <v>0.1</v>
      </c>
      <c r="E35" s="19">
        <v>5</v>
      </c>
      <c r="F35" s="20">
        <v>0.1</v>
      </c>
      <c r="G35" s="19">
        <v>4</v>
      </c>
      <c r="H35" s="20">
        <v>0</v>
      </c>
      <c r="I35" s="19">
        <v>4</v>
      </c>
      <c r="J35" s="20">
        <v>0</v>
      </c>
      <c r="K35" s="19">
        <v>5</v>
      </c>
      <c r="L35" s="20">
        <f t="shared" si="0"/>
        <v>0.1</v>
      </c>
      <c r="M35" s="19">
        <v>6</v>
      </c>
      <c r="N35" s="53">
        <f t="shared" si="1"/>
        <v>0.1</v>
      </c>
      <c r="O35" s="30"/>
      <c r="P35" s="22"/>
    </row>
    <row r="36" spans="1:16" s="23" customFormat="1" ht="12.75" customHeight="1">
      <c r="A36" s="60" t="s">
        <v>46</v>
      </c>
      <c r="B36" s="61"/>
      <c r="C36" s="19">
        <v>12</v>
      </c>
      <c r="D36" s="20">
        <v>0.1</v>
      </c>
      <c r="E36" s="19">
        <v>12</v>
      </c>
      <c r="F36" s="20">
        <v>0.1</v>
      </c>
      <c r="G36" s="19">
        <v>12</v>
      </c>
      <c r="H36" s="20">
        <v>0.1</v>
      </c>
      <c r="I36" s="19">
        <v>8</v>
      </c>
      <c r="J36" s="20">
        <v>0.1</v>
      </c>
      <c r="K36" s="19">
        <v>7</v>
      </c>
      <c r="L36" s="20">
        <f t="shared" si="0"/>
        <v>0.1</v>
      </c>
      <c r="M36" s="19">
        <v>6</v>
      </c>
      <c r="N36" s="53">
        <f t="shared" si="1"/>
        <v>0.1</v>
      </c>
      <c r="O36" s="30"/>
      <c r="P36" s="22"/>
    </row>
    <row r="37" spans="1:16" s="23" customFormat="1" ht="12.75" customHeight="1">
      <c r="A37" s="60" t="s">
        <v>47</v>
      </c>
      <c r="B37" s="61"/>
      <c r="C37" s="19">
        <v>420</v>
      </c>
      <c r="D37" s="20">
        <v>4.7</v>
      </c>
      <c r="E37" s="19">
        <v>287</v>
      </c>
      <c r="F37" s="20">
        <v>3.2</v>
      </c>
      <c r="G37" s="19">
        <v>441</v>
      </c>
      <c r="H37" s="20">
        <v>4.8</v>
      </c>
      <c r="I37" s="19">
        <v>294</v>
      </c>
      <c r="J37" s="20">
        <v>3.2</v>
      </c>
      <c r="K37" s="19">
        <v>397</v>
      </c>
      <c r="L37" s="20">
        <f t="shared" si="0"/>
        <v>4.6</v>
      </c>
      <c r="M37" s="19">
        <v>264</v>
      </c>
      <c r="N37" s="53">
        <f t="shared" si="1"/>
        <v>3.1</v>
      </c>
      <c r="O37" s="30"/>
      <c r="P37" s="22"/>
    </row>
    <row r="38" spans="1:16" s="23" customFormat="1" ht="12.75" customHeight="1">
      <c r="A38" s="60" t="s">
        <v>48</v>
      </c>
      <c r="B38" s="61"/>
      <c r="C38" s="19">
        <v>428</v>
      </c>
      <c r="D38" s="20">
        <v>4.8</v>
      </c>
      <c r="E38" s="19">
        <v>297</v>
      </c>
      <c r="F38" s="20">
        <v>3.3</v>
      </c>
      <c r="G38" s="19">
        <v>469</v>
      </c>
      <c r="H38" s="20">
        <v>5.1</v>
      </c>
      <c r="I38" s="19">
        <v>337</v>
      </c>
      <c r="J38" s="20">
        <v>3.7</v>
      </c>
      <c r="K38" s="19">
        <v>418</v>
      </c>
      <c r="L38" s="20">
        <f t="shared" si="0"/>
        <v>4.8</v>
      </c>
      <c r="M38" s="19">
        <v>315</v>
      </c>
      <c r="N38" s="53">
        <f t="shared" si="1"/>
        <v>3.7</v>
      </c>
      <c r="O38" s="30"/>
      <c r="P38" s="22"/>
    </row>
    <row r="39" spans="1:16" s="23" customFormat="1" ht="12.75" customHeight="1">
      <c r="A39" s="60" t="s">
        <v>49</v>
      </c>
      <c r="B39" s="61"/>
      <c r="C39" s="19">
        <v>274</v>
      </c>
      <c r="D39" s="20">
        <v>3.1</v>
      </c>
      <c r="E39" s="19">
        <v>221</v>
      </c>
      <c r="F39" s="20">
        <v>2.5</v>
      </c>
      <c r="G39" s="19">
        <v>273</v>
      </c>
      <c r="H39" s="20">
        <v>3</v>
      </c>
      <c r="I39" s="19">
        <v>186</v>
      </c>
      <c r="J39" s="20">
        <v>2</v>
      </c>
      <c r="K39" s="19">
        <f>SUM(K40:K41)</f>
        <v>273</v>
      </c>
      <c r="L39" s="20">
        <f aca="true" t="shared" si="2" ref="L39:L62">IF(K39=0,"－",ROUND(K39/$K$62*100,1))</f>
        <v>3.2</v>
      </c>
      <c r="M39" s="19">
        <f>SUM(M40:M41)</f>
        <v>215</v>
      </c>
      <c r="N39" s="53">
        <f aca="true" t="shared" si="3" ref="N39:N62">IF(M39=0,"－",ROUND(M39/$M$62*100,1))</f>
        <v>2.5</v>
      </c>
      <c r="O39" s="30"/>
      <c r="P39" s="22"/>
    </row>
    <row r="40" spans="1:15" ht="12.75" customHeight="1">
      <c r="A40" s="49"/>
      <c r="B40" s="24" t="s">
        <v>18</v>
      </c>
      <c r="C40" s="25">
        <v>6</v>
      </c>
      <c r="D40" s="26">
        <v>0.1</v>
      </c>
      <c r="E40" s="25">
        <v>9</v>
      </c>
      <c r="F40" s="26">
        <v>0.1</v>
      </c>
      <c r="G40" s="25">
        <v>7</v>
      </c>
      <c r="H40" s="26">
        <v>0.1</v>
      </c>
      <c r="I40" s="25">
        <v>6</v>
      </c>
      <c r="J40" s="26">
        <v>0.1</v>
      </c>
      <c r="K40" s="25">
        <v>10</v>
      </c>
      <c r="L40" s="26">
        <f t="shared" si="2"/>
        <v>0.1</v>
      </c>
      <c r="M40" s="25">
        <v>4</v>
      </c>
      <c r="N40" s="55">
        <f t="shared" si="3"/>
        <v>0</v>
      </c>
      <c r="O40" s="27"/>
    </row>
    <row r="41" spans="1:15" ht="12.75" customHeight="1">
      <c r="A41" s="49"/>
      <c r="B41" s="24" t="s">
        <v>17</v>
      </c>
      <c r="C41" s="25">
        <v>268</v>
      </c>
      <c r="D41" s="26">
        <v>3</v>
      </c>
      <c r="E41" s="25">
        <v>212</v>
      </c>
      <c r="F41" s="26">
        <v>2.4</v>
      </c>
      <c r="G41" s="25">
        <v>266</v>
      </c>
      <c r="H41" s="26">
        <v>2.9</v>
      </c>
      <c r="I41" s="25">
        <v>180</v>
      </c>
      <c r="J41" s="26">
        <v>2</v>
      </c>
      <c r="K41" s="25">
        <v>263</v>
      </c>
      <c r="L41" s="26">
        <f t="shared" si="2"/>
        <v>3.1</v>
      </c>
      <c r="M41" s="25">
        <v>211</v>
      </c>
      <c r="N41" s="55">
        <f t="shared" si="3"/>
        <v>2.4</v>
      </c>
      <c r="O41" s="27"/>
    </row>
    <row r="42" spans="1:16" s="23" customFormat="1" ht="12.75" customHeight="1">
      <c r="A42" s="60" t="s">
        <v>50</v>
      </c>
      <c r="B42" s="61"/>
      <c r="C42" s="19">
        <v>105</v>
      </c>
      <c r="D42" s="20">
        <v>1.2</v>
      </c>
      <c r="E42" s="19">
        <v>56</v>
      </c>
      <c r="F42" s="20">
        <v>0.6</v>
      </c>
      <c r="G42" s="19">
        <v>79</v>
      </c>
      <c r="H42" s="20">
        <v>0.9</v>
      </c>
      <c r="I42" s="19">
        <v>66</v>
      </c>
      <c r="J42" s="20">
        <v>0.7</v>
      </c>
      <c r="K42" s="19">
        <v>75</v>
      </c>
      <c r="L42" s="20">
        <f t="shared" si="2"/>
        <v>0.9</v>
      </c>
      <c r="M42" s="19">
        <v>69</v>
      </c>
      <c r="N42" s="53">
        <f t="shared" si="3"/>
        <v>0.8</v>
      </c>
      <c r="O42" s="30"/>
      <c r="P42" s="22"/>
    </row>
    <row r="43" spans="1:16" s="23" customFormat="1" ht="12.75" customHeight="1">
      <c r="A43" s="60" t="s">
        <v>51</v>
      </c>
      <c r="B43" s="61"/>
      <c r="C43" s="19">
        <v>69</v>
      </c>
      <c r="D43" s="20">
        <v>0.8</v>
      </c>
      <c r="E43" s="19">
        <v>85</v>
      </c>
      <c r="F43" s="20">
        <v>0.9</v>
      </c>
      <c r="G43" s="19">
        <v>59</v>
      </c>
      <c r="H43" s="20">
        <v>0.6</v>
      </c>
      <c r="I43" s="19">
        <v>53</v>
      </c>
      <c r="J43" s="20">
        <v>0.6</v>
      </c>
      <c r="K43" s="19">
        <v>62</v>
      </c>
      <c r="L43" s="20">
        <f t="shared" si="2"/>
        <v>0.7</v>
      </c>
      <c r="M43" s="19">
        <v>59</v>
      </c>
      <c r="N43" s="53">
        <f t="shared" si="3"/>
        <v>0.7</v>
      </c>
      <c r="O43" s="30"/>
      <c r="P43" s="22"/>
    </row>
    <row r="44" spans="1:16" s="23" customFormat="1" ht="12.75" customHeight="1">
      <c r="A44" s="60" t="s">
        <v>52</v>
      </c>
      <c r="B44" s="61"/>
      <c r="C44" s="19">
        <v>27</v>
      </c>
      <c r="D44" s="20">
        <v>0.3</v>
      </c>
      <c r="E44" s="19">
        <v>13</v>
      </c>
      <c r="F44" s="20">
        <v>0.1</v>
      </c>
      <c r="G44" s="19">
        <v>27</v>
      </c>
      <c r="H44" s="20">
        <v>0.3</v>
      </c>
      <c r="I44" s="19">
        <v>21</v>
      </c>
      <c r="J44" s="20">
        <v>0.2</v>
      </c>
      <c r="K44" s="19">
        <v>35</v>
      </c>
      <c r="L44" s="20">
        <f t="shared" si="2"/>
        <v>0.4</v>
      </c>
      <c r="M44" s="19">
        <v>16</v>
      </c>
      <c r="N44" s="53">
        <f t="shared" si="3"/>
        <v>0.2</v>
      </c>
      <c r="O44" s="30"/>
      <c r="P44" s="22"/>
    </row>
    <row r="45" spans="1:16" s="23" customFormat="1" ht="12.75" customHeight="1">
      <c r="A45" s="60" t="s">
        <v>19</v>
      </c>
      <c r="B45" s="61"/>
      <c r="C45" s="19">
        <v>137</v>
      </c>
      <c r="D45" s="20">
        <v>1.5</v>
      </c>
      <c r="E45" s="19">
        <v>75</v>
      </c>
      <c r="F45" s="20">
        <v>0.8</v>
      </c>
      <c r="G45" s="19">
        <v>148</v>
      </c>
      <c r="H45" s="20">
        <v>1.6</v>
      </c>
      <c r="I45" s="19">
        <v>76</v>
      </c>
      <c r="J45" s="20">
        <v>0.8</v>
      </c>
      <c r="K45" s="19">
        <f>SUM(K46:K47)</f>
        <v>134</v>
      </c>
      <c r="L45" s="20">
        <f t="shared" si="2"/>
        <v>1.6</v>
      </c>
      <c r="M45" s="19">
        <f>SUM(M46:M47)</f>
        <v>79</v>
      </c>
      <c r="N45" s="53">
        <f t="shared" si="3"/>
        <v>0.9</v>
      </c>
      <c r="O45" s="30"/>
      <c r="P45" s="32"/>
    </row>
    <row r="46" spans="1:15" ht="12.75" customHeight="1">
      <c r="A46" s="49"/>
      <c r="B46" s="24" t="s">
        <v>20</v>
      </c>
      <c r="C46" s="25">
        <v>79</v>
      </c>
      <c r="D46" s="26">
        <v>0.9</v>
      </c>
      <c r="E46" s="25">
        <v>46</v>
      </c>
      <c r="F46" s="26">
        <v>0.5</v>
      </c>
      <c r="G46" s="25">
        <v>94</v>
      </c>
      <c r="H46" s="26">
        <v>1</v>
      </c>
      <c r="I46" s="25">
        <v>42</v>
      </c>
      <c r="J46" s="26">
        <v>0.5</v>
      </c>
      <c r="K46" s="25">
        <v>89</v>
      </c>
      <c r="L46" s="26">
        <f t="shared" si="2"/>
        <v>1</v>
      </c>
      <c r="M46" s="25">
        <v>36</v>
      </c>
      <c r="N46" s="55">
        <f t="shared" si="3"/>
        <v>0.4</v>
      </c>
      <c r="O46" s="27"/>
    </row>
    <row r="47" spans="1:16" ht="12.75" customHeight="1">
      <c r="A47" s="49"/>
      <c r="B47" s="24" t="s">
        <v>17</v>
      </c>
      <c r="C47" s="25">
        <v>58</v>
      </c>
      <c r="D47" s="26">
        <v>0.6</v>
      </c>
      <c r="E47" s="25">
        <v>29</v>
      </c>
      <c r="F47" s="26">
        <v>0.3</v>
      </c>
      <c r="G47" s="25">
        <v>54</v>
      </c>
      <c r="H47" s="26">
        <v>0.6</v>
      </c>
      <c r="I47" s="25">
        <v>34</v>
      </c>
      <c r="J47" s="26">
        <v>0.4</v>
      </c>
      <c r="K47" s="25">
        <v>45</v>
      </c>
      <c r="L47" s="26">
        <f t="shared" si="2"/>
        <v>0.5</v>
      </c>
      <c r="M47" s="25">
        <v>43</v>
      </c>
      <c r="N47" s="55">
        <f t="shared" si="3"/>
        <v>0.5</v>
      </c>
      <c r="O47" s="27"/>
      <c r="P47" s="33"/>
    </row>
    <row r="48" spans="1:16" s="23" customFormat="1" ht="12.75" customHeight="1">
      <c r="A48" s="60" t="s">
        <v>53</v>
      </c>
      <c r="B48" s="61"/>
      <c r="C48" s="19">
        <v>15</v>
      </c>
      <c r="D48" s="20">
        <v>0.2</v>
      </c>
      <c r="E48" s="19">
        <v>20</v>
      </c>
      <c r="F48" s="20">
        <v>0.2</v>
      </c>
      <c r="G48" s="19">
        <v>16</v>
      </c>
      <c r="H48" s="20">
        <v>0.2</v>
      </c>
      <c r="I48" s="19">
        <v>13</v>
      </c>
      <c r="J48" s="20">
        <v>0.1</v>
      </c>
      <c r="K48" s="19">
        <v>17</v>
      </c>
      <c r="L48" s="20">
        <f t="shared" si="2"/>
        <v>0.2</v>
      </c>
      <c r="M48" s="19">
        <v>13</v>
      </c>
      <c r="N48" s="53">
        <f t="shared" si="3"/>
        <v>0.2</v>
      </c>
      <c r="O48" s="30"/>
      <c r="P48" s="22"/>
    </row>
    <row r="49" spans="1:16" s="23" customFormat="1" ht="12.75" customHeight="1">
      <c r="A49" s="66" t="s">
        <v>21</v>
      </c>
      <c r="B49" s="67"/>
      <c r="C49" s="19">
        <v>39</v>
      </c>
      <c r="D49" s="20">
        <v>0.4</v>
      </c>
      <c r="E49" s="19">
        <v>25</v>
      </c>
      <c r="F49" s="20">
        <v>0.3</v>
      </c>
      <c r="G49" s="19">
        <v>56</v>
      </c>
      <c r="H49" s="20">
        <v>0.6</v>
      </c>
      <c r="I49" s="19">
        <v>20</v>
      </c>
      <c r="J49" s="20">
        <v>0.2</v>
      </c>
      <c r="K49" s="19">
        <v>36</v>
      </c>
      <c r="L49" s="20">
        <f t="shared" si="2"/>
        <v>0.4</v>
      </c>
      <c r="M49" s="19">
        <v>27</v>
      </c>
      <c r="N49" s="53">
        <f t="shared" si="3"/>
        <v>0.3</v>
      </c>
      <c r="O49" s="30"/>
      <c r="P49" s="22"/>
    </row>
    <row r="50" spans="1:16" s="23" customFormat="1" ht="12.75" customHeight="1">
      <c r="A50" s="66" t="s">
        <v>54</v>
      </c>
      <c r="B50" s="67"/>
      <c r="C50" s="19">
        <v>3910</v>
      </c>
      <c r="D50" s="20">
        <v>43.7</v>
      </c>
      <c r="E50" s="19">
        <v>3263</v>
      </c>
      <c r="F50" s="20">
        <v>36.5</v>
      </c>
      <c r="G50" s="19">
        <v>3993</v>
      </c>
      <c r="H50" s="20">
        <v>43.8</v>
      </c>
      <c r="I50" s="19">
        <v>3435</v>
      </c>
      <c r="J50" s="20">
        <v>37.7</v>
      </c>
      <c r="K50" s="19">
        <f>SUM(K51:K53)</f>
        <v>3749</v>
      </c>
      <c r="L50" s="20">
        <f t="shared" si="2"/>
        <v>43.5</v>
      </c>
      <c r="M50" s="19">
        <f>SUM(M51:M53)</f>
        <v>3198</v>
      </c>
      <c r="N50" s="53">
        <f t="shared" si="3"/>
        <v>37.1</v>
      </c>
      <c r="O50" s="30"/>
      <c r="P50" s="22"/>
    </row>
    <row r="51" spans="1:15" ht="12.75" customHeight="1">
      <c r="A51" s="56"/>
      <c r="B51" s="24" t="s">
        <v>22</v>
      </c>
      <c r="C51" s="25">
        <v>38</v>
      </c>
      <c r="D51" s="26">
        <v>0.4</v>
      </c>
      <c r="E51" s="25">
        <v>32</v>
      </c>
      <c r="F51" s="26">
        <v>0.4</v>
      </c>
      <c r="G51" s="25">
        <v>22</v>
      </c>
      <c r="H51" s="26">
        <v>0.2</v>
      </c>
      <c r="I51" s="25">
        <v>29</v>
      </c>
      <c r="J51" s="26">
        <v>0.3</v>
      </c>
      <c r="K51" s="25">
        <v>52</v>
      </c>
      <c r="L51" s="26">
        <f t="shared" si="2"/>
        <v>0.6</v>
      </c>
      <c r="M51" s="25">
        <v>50</v>
      </c>
      <c r="N51" s="55">
        <f t="shared" si="3"/>
        <v>0.6</v>
      </c>
      <c r="O51" s="27"/>
    </row>
    <row r="52" spans="1:15" ht="12.75" customHeight="1">
      <c r="A52" s="56"/>
      <c r="B52" s="24" t="s">
        <v>23</v>
      </c>
      <c r="C52" s="25">
        <v>34</v>
      </c>
      <c r="D52" s="26">
        <v>0.4</v>
      </c>
      <c r="E52" s="25">
        <v>28</v>
      </c>
      <c r="F52" s="26">
        <v>0.3</v>
      </c>
      <c r="G52" s="25">
        <v>20</v>
      </c>
      <c r="H52" s="26">
        <v>0.2</v>
      </c>
      <c r="I52" s="25">
        <v>36</v>
      </c>
      <c r="J52" s="26">
        <v>0.4</v>
      </c>
      <c r="K52" s="25">
        <v>23</v>
      </c>
      <c r="L52" s="26">
        <f t="shared" si="2"/>
        <v>0.3</v>
      </c>
      <c r="M52" s="25">
        <v>29</v>
      </c>
      <c r="N52" s="55">
        <f t="shared" si="3"/>
        <v>0.3</v>
      </c>
      <c r="O52" s="27"/>
    </row>
    <row r="53" spans="1:15" ht="12.75" customHeight="1">
      <c r="A53" s="56"/>
      <c r="B53" s="24" t="s">
        <v>17</v>
      </c>
      <c r="C53" s="25">
        <v>3838</v>
      </c>
      <c r="D53" s="26">
        <v>42.9</v>
      </c>
      <c r="E53" s="25">
        <v>3203</v>
      </c>
      <c r="F53" s="26">
        <v>35.8</v>
      </c>
      <c r="G53" s="25">
        <v>3951</v>
      </c>
      <c r="H53" s="26">
        <v>43.3</v>
      </c>
      <c r="I53" s="25">
        <v>3370</v>
      </c>
      <c r="J53" s="26">
        <v>36.9</v>
      </c>
      <c r="K53" s="25">
        <v>3674</v>
      </c>
      <c r="L53" s="26">
        <f t="shared" si="2"/>
        <v>42.6</v>
      </c>
      <c r="M53" s="25">
        <v>3119</v>
      </c>
      <c r="N53" s="55">
        <f t="shared" si="3"/>
        <v>36.2</v>
      </c>
      <c r="O53" s="27"/>
    </row>
    <row r="54" spans="1:16" s="23" customFormat="1" ht="12.75" customHeight="1">
      <c r="A54" s="60" t="s">
        <v>55</v>
      </c>
      <c r="B54" s="61"/>
      <c r="C54" s="19">
        <v>1031</v>
      </c>
      <c r="D54" s="20">
        <v>11.5</v>
      </c>
      <c r="E54" s="19">
        <v>1293</v>
      </c>
      <c r="F54" s="20">
        <v>14.4</v>
      </c>
      <c r="G54" s="19">
        <v>1050</v>
      </c>
      <c r="H54" s="20">
        <v>11.5</v>
      </c>
      <c r="I54" s="19">
        <v>1317</v>
      </c>
      <c r="J54" s="20">
        <v>14.4</v>
      </c>
      <c r="K54" s="19">
        <v>1049</v>
      </c>
      <c r="L54" s="20">
        <f t="shared" si="2"/>
        <v>12.2</v>
      </c>
      <c r="M54" s="19">
        <v>1194</v>
      </c>
      <c r="N54" s="53">
        <f t="shared" si="3"/>
        <v>13.8</v>
      </c>
      <c r="O54" s="30"/>
      <c r="P54" s="22"/>
    </row>
    <row r="55" spans="1:16" s="23" customFormat="1" ht="12.75" customHeight="1">
      <c r="A55" s="60" t="s">
        <v>56</v>
      </c>
      <c r="B55" s="61"/>
      <c r="C55" s="19">
        <v>1170</v>
      </c>
      <c r="D55" s="20">
        <v>13.1</v>
      </c>
      <c r="E55" s="19">
        <v>1394</v>
      </c>
      <c r="F55" s="20">
        <v>15.6</v>
      </c>
      <c r="G55" s="19">
        <v>1236</v>
      </c>
      <c r="H55" s="20">
        <v>13.5</v>
      </c>
      <c r="I55" s="19">
        <v>1485</v>
      </c>
      <c r="J55" s="20">
        <v>16.3</v>
      </c>
      <c r="K55" s="19">
        <v>1214</v>
      </c>
      <c r="L55" s="20">
        <f t="shared" si="2"/>
        <v>14.1</v>
      </c>
      <c r="M55" s="19">
        <v>1449</v>
      </c>
      <c r="N55" s="53">
        <f t="shared" si="3"/>
        <v>16.8</v>
      </c>
      <c r="O55" s="34"/>
      <c r="P55" s="22"/>
    </row>
    <row r="56" spans="1:17" s="23" customFormat="1" ht="12.75" customHeight="1">
      <c r="A56" s="60" t="s">
        <v>57</v>
      </c>
      <c r="B56" s="61"/>
      <c r="C56" s="19">
        <v>0</v>
      </c>
      <c r="D56" s="20" t="s">
        <v>5</v>
      </c>
      <c r="E56" s="19">
        <v>2</v>
      </c>
      <c r="F56" s="20">
        <v>0</v>
      </c>
      <c r="G56" s="19">
        <v>0</v>
      </c>
      <c r="H56" s="20" t="s">
        <v>5</v>
      </c>
      <c r="I56" s="19">
        <v>0</v>
      </c>
      <c r="J56" s="20" t="s">
        <v>5</v>
      </c>
      <c r="K56" s="19">
        <f>SUM(K57:K58)</f>
        <v>0</v>
      </c>
      <c r="L56" s="20" t="str">
        <f t="shared" si="2"/>
        <v>－</v>
      </c>
      <c r="M56" s="19">
        <f>SUM(M57:M58)</f>
        <v>0</v>
      </c>
      <c r="N56" s="53" t="str">
        <f t="shared" si="3"/>
        <v>－</v>
      </c>
      <c r="O56" s="30"/>
      <c r="P56" s="22"/>
      <c r="Q56" s="22"/>
    </row>
    <row r="57" spans="1:17" ht="12.75" customHeight="1">
      <c r="A57" s="49"/>
      <c r="B57" s="24" t="s">
        <v>24</v>
      </c>
      <c r="C57" s="25">
        <v>0</v>
      </c>
      <c r="D57" s="26" t="s">
        <v>5</v>
      </c>
      <c r="E57" s="25">
        <v>0</v>
      </c>
      <c r="F57" s="26" t="s">
        <v>5</v>
      </c>
      <c r="G57" s="25">
        <v>0</v>
      </c>
      <c r="H57" s="26" t="s">
        <v>5</v>
      </c>
      <c r="I57" s="25">
        <v>0</v>
      </c>
      <c r="J57" s="26" t="s">
        <v>5</v>
      </c>
      <c r="K57" s="25">
        <v>0</v>
      </c>
      <c r="L57" s="26" t="str">
        <f t="shared" si="2"/>
        <v>－</v>
      </c>
      <c r="M57" s="25">
        <v>0</v>
      </c>
      <c r="N57" s="55" t="str">
        <f t="shared" si="3"/>
        <v>－</v>
      </c>
      <c r="O57" s="27"/>
      <c r="Q57" s="2"/>
    </row>
    <row r="58" spans="1:17" ht="12.75" customHeight="1">
      <c r="A58" s="49"/>
      <c r="B58" s="24" t="s">
        <v>17</v>
      </c>
      <c r="C58" s="25">
        <v>0</v>
      </c>
      <c r="D58" s="26" t="s">
        <v>5</v>
      </c>
      <c r="E58" s="25">
        <v>2</v>
      </c>
      <c r="F58" s="26">
        <v>0</v>
      </c>
      <c r="G58" s="25">
        <v>0</v>
      </c>
      <c r="H58" s="26" t="s">
        <v>5</v>
      </c>
      <c r="I58" s="25">
        <v>0</v>
      </c>
      <c r="J58" s="26" t="s">
        <v>5</v>
      </c>
      <c r="K58" s="25">
        <v>0</v>
      </c>
      <c r="L58" s="26" t="str">
        <f t="shared" si="2"/>
        <v>－</v>
      </c>
      <c r="M58" s="25">
        <v>0</v>
      </c>
      <c r="N58" s="55" t="str">
        <f t="shared" si="3"/>
        <v>－</v>
      </c>
      <c r="O58" s="27"/>
      <c r="Q58" s="2"/>
    </row>
    <row r="59" spans="1:17" s="23" customFormat="1" ht="12.75" customHeight="1">
      <c r="A59" s="60" t="s">
        <v>58</v>
      </c>
      <c r="B59" s="61"/>
      <c r="C59" s="19">
        <v>0</v>
      </c>
      <c r="D59" s="20" t="s">
        <v>5</v>
      </c>
      <c r="E59" s="19">
        <v>0</v>
      </c>
      <c r="F59" s="20" t="s">
        <v>5</v>
      </c>
      <c r="G59" s="19">
        <v>0</v>
      </c>
      <c r="H59" s="20" t="s">
        <v>5</v>
      </c>
      <c r="I59" s="19">
        <v>1</v>
      </c>
      <c r="J59" s="20">
        <v>0</v>
      </c>
      <c r="K59" s="25">
        <v>0</v>
      </c>
      <c r="L59" s="20" t="str">
        <f t="shared" si="2"/>
        <v>－</v>
      </c>
      <c r="M59" s="19">
        <v>1</v>
      </c>
      <c r="N59" s="53">
        <f t="shared" si="3"/>
        <v>0</v>
      </c>
      <c r="O59" s="30"/>
      <c r="P59" s="22"/>
      <c r="Q59" s="22"/>
    </row>
    <row r="60" spans="1:17" s="23" customFormat="1" ht="12.75" customHeight="1">
      <c r="A60" s="60" t="s">
        <v>59</v>
      </c>
      <c r="B60" s="61"/>
      <c r="C60" s="19">
        <v>10</v>
      </c>
      <c r="D60" s="20">
        <v>0.1</v>
      </c>
      <c r="E60" s="19">
        <v>0</v>
      </c>
      <c r="F60" s="20" t="s">
        <v>5</v>
      </c>
      <c r="G60" s="19">
        <v>12</v>
      </c>
      <c r="H60" s="20">
        <v>0.1</v>
      </c>
      <c r="I60" s="19">
        <v>0</v>
      </c>
      <c r="J60" s="20" t="s">
        <v>5</v>
      </c>
      <c r="K60" s="19">
        <v>4</v>
      </c>
      <c r="L60" s="20">
        <f t="shared" si="2"/>
        <v>0</v>
      </c>
      <c r="M60" s="19">
        <v>0</v>
      </c>
      <c r="N60" s="53" t="str">
        <f t="shared" si="3"/>
        <v>－</v>
      </c>
      <c r="O60" s="30"/>
      <c r="P60" s="35"/>
      <c r="Q60" s="22"/>
    </row>
    <row r="61" spans="1:16" s="23" customFormat="1" ht="12.75" customHeight="1">
      <c r="A61" s="60" t="s">
        <v>60</v>
      </c>
      <c r="B61" s="61"/>
      <c r="C61" s="19" t="s">
        <v>25</v>
      </c>
      <c r="D61" s="19" t="s">
        <v>25</v>
      </c>
      <c r="E61" s="19">
        <v>130</v>
      </c>
      <c r="F61" s="20">
        <v>1.5</v>
      </c>
      <c r="G61" s="19" t="s">
        <v>25</v>
      </c>
      <c r="H61" s="19" t="s">
        <v>25</v>
      </c>
      <c r="I61" s="19">
        <v>140</v>
      </c>
      <c r="J61" s="20">
        <v>1.5</v>
      </c>
      <c r="K61" s="19" t="s">
        <v>28</v>
      </c>
      <c r="L61" s="19" t="s">
        <v>28</v>
      </c>
      <c r="M61" s="19">
        <v>134</v>
      </c>
      <c r="N61" s="53">
        <f t="shared" si="3"/>
        <v>1.6</v>
      </c>
      <c r="O61" s="30"/>
      <c r="P61" s="22"/>
    </row>
    <row r="62" spans="1:16" s="23" customFormat="1" ht="12.75" customHeight="1" thickBot="1">
      <c r="A62" s="64" t="s">
        <v>26</v>
      </c>
      <c r="B62" s="65"/>
      <c r="C62" s="36">
        <v>8951</v>
      </c>
      <c r="D62" s="37">
        <v>100</v>
      </c>
      <c r="E62" s="36">
        <v>8951</v>
      </c>
      <c r="F62" s="37">
        <v>100</v>
      </c>
      <c r="G62" s="36">
        <v>9123</v>
      </c>
      <c r="H62" s="37">
        <v>100</v>
      </c>
      <c r="I62" s="36">
        <v>9123</v>
      </c>
      <c r="J62" s="37">
        <v>100</v>
      </c>
      <c r="K62" s="36">
        <f>SUM(K7,K10,K17,K21,K25:K27,K32:K39,K42:K45,K48:K50,K54:K56,K59,K60:K61)</f>
        <v>8621</v>
      </c>
      <c r="L62" s="37">
        <f t="shared" si="2"/>
        <v>100</v>
      </c>
      <c r="M62" s="36">
        <f>SUM(M7,M10,M17,M21,M25:M27,M32:M39,M42:M45,M48:M50,M54:M56,M59,M60:M61)</f>
        <v>8621</v>
      </c>
      <c r="N62" s="57">
        <f t="shared" si="3"/>
        <v>100</v>
      </c>
      <c r="O62" s="30"/>
      <c r="P62" s="22"/>
    </row>
    <row r="63" spans="1:3" ht="14.25" customHeight="1">
      <c r="A63" s="38" t="s">
        <v>61</v>
      </c>
      <c r="B63" s="39"/>
      <c r="C63" s="40"/>
    </row>
    <row r="64" spans="1:57" ht="12.75" customHeight="1">
      <c r="A64" s="42" t="s">
        <v>27</v>
      </c>
      <c r="C64" s="43"/>
      <c r="D64" s="42"/>
      <c r="E64" s="43"/>
      <c r="F64" s="42"/>
      <c r="G64" s="43"/>
      <c r="H64" s="42"/>
      <c r="I64" s="43"/>
      <c r="J64" s="42"/>
      <c r="K64" s="44"/>
      <c r="M64" s="1"/>
      <c r="P64" s="45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13" ht="12.75" customHeight="1">
      <c r="A65" s="1" t="s">
        <v>62</v>
      </c>
      <c r="C65" s="1"/>
      <c r="F65" s="46"/>
      <c r="H65" s="46"/>
      <c r="J65" s="46"/>
      <c r="K65" s="46"/>
      <c r="M65" s="1"/>
    </row>
    <row r="66" spans="1:13" ht="12.75" customHeight="1">
      <c r="A66" s="42" t="s">
        <v>63</v>
      </c>
      <c r="C66" s="43"/>
      <c r="D66" s="42"/>
      <c r="E66" s="43"/>
      <c r="F66" s="42"/>
      <c r="G66" s="43"/>
      <c r="H66" s="42"/>
      <c r="I66" s="43"/>
      <c r="J66" s="42"/>
      <c r="K66" s="46"/>
      <c r="L66" s="27"/>
      <c r="M66" s="1"/>
    </row>
    <row r="67" spans="1:13" ht="12.75" customHeight="1">
      <c r="A67" s="1" t="s">
        <v>64</v>
      </c>
      <c r="C67" s="1"/>
      <c r="D67" s="46"/>
      <c r="F67" s="46"/>
      <c r="H67" s="46"/>
      <c r="J67" s="46"/>
      <c r="K67" s="46"/>
      <c r="M67" s="1"/>
    </row>
  </sheetData>
  <mergeCells count="40">
    <mergeCell ref="A7:B7"/>
    <mergeCell ref="A10:B10"/>
    <mergeCell ref="A1:N1"/>
    <mergeCell ref="G3:J3"/>
    <mergeCell ref="K4:L4"/>
    <mergeCell ref="M4:N4"/>
    <mergeCell ref="K3:N3"/>
    <mergeCell ref="G4:H4"/>
    <mergeCell ref="I4:J4"/>
    <mergeCell ref="C3:F3"/>
    <mergeCell ref="A17:B17"/>
    <mergeCell ref="A21:B21"/>
    <mergeCell ref="A25:B25"/>
    <mergeCell ref="A26:B26"/>
    <mergeCell ref="A27:B27"/>
    <mergeCell ref="A32:B32"/>
    <mergeCell ref="A33:B33"/>
    <mergeCell ref="A34:B34"/>
    <mergeCell ref="A38:B38"/>
    <mergeCell ref="A39:B39"/>
    <mergeCell ref="A42:B42"/>
    <mergeCell ref="A55:B55"/>
    <mergeCell ref="A49:B49"/>
    <mergeCell ref="A50:B50"/>
    <mergeCell ref="A62:B62"/>
    <mergeCell ref="A54:B54"/>
    <mergeCell ref="A56:B56"/>
    <mergeCell ref="A59:B59"/>
    <mergeCell ref="A60:B60"/>
    <mergeCell ref="A61:B61"/>
    <mergeCell ref="C4:D4"/>
    <mergeCell ref="E4:F4"/>
    <mergeCell ref="A45:B45"/>
    <mergeCell ref="A48:B48"/>
    <mergeCell ref="A4:B4"/>
    <mergeCell ref="A43:B43"/>
    <mergeCell ref="A44:B44"/>
    <mergeCell ref="A35:B35"/>
    <mergeCell ref="A36:B36"/>
    <mergeCell ref="A37:B3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M57:M62 M40:M43 N3:N62 F40:G62 E6:E62 H57:I62 M22:M26 G6:G26 M6 H40:H43 H3:H26 K6 I6 C6:C62 F3:F26 J3:J6 L3:L6 B3:B62 A3 C4 D3:D62 E3:E4 G4 I3:I4 K4 M3:M4 A5:A6 A8:A9 A11:A16 A18:A20 A22:A24 A28:A31 A40:A41 A45:A47 A49 A51:A53 A57:A58 A62" unlockedFormula="1"/>
    <ignoredError sqref="J57:L62 J40:L43 I22:I26 I40:I43 J22:L26 I46:I56 M44:M56 H27:H39 M27:M39 F27:G39 H44:H56 J46:L47 M7:M21 I7:I9 J7:K9 L8:L9 J48:L56 J27:L39 I27:I39 I44:I45 J44:L45 I10:I21 J10:L21 L7" formula="1" unlockedFormula="1"/>
    <ignoredError sqref="I46:I56 M44:M56 H27:H39 M27:M39 F27:G39 H44:H56 J46:L47 M7:M21 I7:I9 J7:K9 L8:L9" formulaRange="1" unlockedFormula="1"/>
    <ignoredError sqref="J48:L56 J27:L39 I27:I39 I44:I45 J44:L45 I10:I21 J10:L21 L7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2007-09-26T02:00:19Z</dcterms:created>
  <dcterms:modified xsi:type="dcterms:W3CDTF">2007-12-26T07:28:20Z</dcterms:modified>
  <cp:category/>
  <cp:version/>
  <cp:contentType/>
  <cp:contentStatus/>
</cp:coreProperties>
</file>