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56" activeTab="1"/>
  </bookViews>
  <sheets>
    <sheet name="様式１" sheetId="1" r:id="rId1"/>
    <sheet name="様式１（記入例）" sheetId="2" r:id="rId2"/>
    <sheet name="様式２（時間額）" sheetId="3" r:id="rId3"/>
    <sheet name="様式２（時間額、記入例）" sheetId="4" r:id="rId4"/>
    <sheet name="様式３（日額）" sheetId="5" r:id="rId5"/>
    <sheet name="様式３（日額、記入例）" sheetId="6" r:id="rId6"/>
  </sheets>
  <definedNames>
    <definedName name="_xlnm.Print_Area" localSheetId="0">'様式１（記入例）'!$A$1:$S$17</definedName>
    <definedName name="_xlnm.Print_Area" localSheetId="2">'様式２（時間額）'!$A$1:$AG$31</definedName>
    <definedName name="_xlnm.Print_Area" localSheetId="3">'様式２（時間額、記入例）'!$A$1:$AG$30</definedName>
  </definedNames>
  <calcPr fullCalcOnLoad="1"/>
</workbook>
</file>

<file path=xl/sharedStrings.xml><?xml version="1.0" encoding="utf-8"?>
<sst xmlns="http://schemas.openxmlformats.org/spreadsheetml/2006/main" count="185" uniqueCount="62">
  <si>
    <t>定員</t>
  </si>
  <si>
    <t>施設・事業所名</t>
  </si>
  <si>
    <t>法人名</t>
  </si>
  <si>
    <t>代表者</t>
  </si>
  <si>
    <t>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</si>
  <si>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</si>
  <si>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</si>
  <si>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</si>
  <si>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</si>
  <si>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</si>
  <si>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</si>
  <si>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</si>
  <si>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</si>
  <si>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</si>
  <si>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</si>
  <si>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</si>
  <si>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</si>
  <si>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上記(a)の人数</t>
  </si>
  <si>
    <t>計</t>
  </si>
  <si>
    <t>合計(a)</t>
  </si>
  <si>
    <t>各月の各日毎の工賃支払い対象者の延べ人数</t>
  </si>
  <si>
    <t>日額平均工賃
（b)÷(a)</t>
  </si>
  <si>
    <t>時間額平均工賃
（b)÷(a)</t>
  </si>
  <si>
    <t>各日の各時間毎の工賃（賃金）支払対象者の延べ人数</t>
  </si>
  <si>
    <t>平成    年　月　　日</t>
  </si>
  <si>
    <t>※施設種別毎に報告書を作成すること。</t>
  </si>
  <si>
    <t>【様式１】</t>
  </si>
  <si>
    <t>施設種別　</t>
  </si>
  <si>
    <t>就労継続支援A型　・　就労継続支援Ｂ型</t>
  </si>
  <si>
    <t>工賃支払対象人員数</t>
  </si>
  <si>
    <t>工賃支払額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</si>
  <si>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</si>
  <si>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</si>
  <si>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</si>
  <si>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</si>
  <si>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</si>
  <si>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</si>
  <si>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</si>
  <si>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</si>
  <si>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</si>
  <si>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</si>
  <si>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</si>
  <si>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</si>
  <si>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</si>
  <si>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平均工賃月額</t>
  </si>
  <si>
    <t>○○事業所</t>
  </si>
  <si>
    <t>月額平均工賃</t>
  </si>
  <si>
    <t>【様式２】</t>
  </si>
  <si>
    <r>
      <rPr>
        <sz val="12"/>
        <rFont val="ＭＳ Ｐゴシック"/>
        <family val="3"/>
      </rPr>
      <t>（本様式を作成した場合、</t>
    </r>
    <r>
      <rPr>
        <b/>
        <sz val="12"/>
        <rFont val="ＭＳ Ｐゴシック"/>
        <family val="3"/>
      </rPr>
      <t>様式３の提出は不要</t>
    </r>
    <r>
      <rPr>
        <sz val="12"/>
        <rFont val="ＭＳ Ｐゴシック"/>
        <family val="3"/>
      </rPr>
      <t>です。）</t>
    </r>
  </si>
  <si>
    <t>※本様式は必ず記入、提出すること。</t>
  </si>
  <si>
    <t>上記合計人数
（a）</t>
  </si>
  <si>
    <t>事業所名</t>
  </si>
  <si>
    <t>報告様式１の支払工賃額の合計
（ｂ）</t>
  </si>
  <si>
    <t>各月の各日毎の工賃支払い対象人数</t>
  </si>
  <si>
    <t>報告様式１の工賃支払額の合計
（ｂ）</t>
  </si>
  <si>
    <t>報告様式１の工賃支払額の合計
（ｂ）</t>
  </si>
  <si>
    <r>
      <rPr>
        <sz val="14"/>
        <rFont val="ＭＳ Ｐゴシック"/>
        <family val="3"/>
      </rPr>
      <t>※本様式は、工賃実績を</t>
    </r>
    <r>
      <rPr>
        <b/>
        <u val="double"/>
        <sz val="14"/>
        <rFont val="ＭＳ Ｐゴシック"/>
        <family val="3"/>
      </rPr>
      <t>日額</t>
    </r>
    <r>
      <rPr>
        <sz val="14"/>
        <rFont val="ＭＳ Ｐゴシック"/>
        <family val="3"/>
      </rPr>
      <t>で奈良県障害福祉課ホームページに掲載したい場合のみ作成して下さい。</t>
    </r>
  </si>
  <si>
    <t>【様式３】</t>
  </si>
  <si>
    <t>記入例</t>
  </si>
  <si>
    <t>平成26年度工賃実績報告書（月額）</t>
  </si>
  <si>
    <t>平成26年度工賃実績報告書（時間額）</t>
  </si>
  <si>
    <t>平成26年度工賃実績報告書（日額）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</si>
</sst>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_ "/>
    <numFmt numFmtId="178" formatCode="#,##0_);[Red]\(#,##0\)"/>
    <numFmt numFmtId="179" formatCode="#,##0_ "/>
    <numFmt numFmtId="180" formatCode="#,##0.0;[Red]\-#,##0.0"/>
    <numFmt numFmtId="181" formatCode="#,##0.0_);[Red]\(#,##0.0\)"/>
    <numFmt numFmtId="182" formatCode="#,##0.0_ ;[Red]\-#,##0.0\ "/>
    <numFmt numFmtId="183" formatCode="#,##0_ ;[Red]\-#,##0\ "/>
    <numFmt numFmtId="184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double"/>
      <sz val="14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178" fontId="0" fillId="33" borderId="14" xfId="0" applyNumberFormat="1" applyFill="1" applyBorder="1" applyAlignment="1">
      <alignment horizontal="center" vertical="center"/>
    </xf>
    <xf numFmtId="178" fontId="0" fillId="33" borderId="14" xfId="0" applyNumberFormat="1" applyFill="1" applyBorder="1" applyAlignment="1">
      <alignment horizontal="center" vertical="center" wrapText="1"/>
    </xf>
    <xf numFmtId="178" fontId="0" fillId="33" borderId="15" xfId="0" applyNumberFormat="1" applyFill="1" applyBorder="1" applyAlignment="1">
      <alignment horizontal="center" vertical="center"/>
    </xf>
    <xf numFmtId="178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33" borderId="18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33" borderId="10" xfId="0" applyNumberFormat="1" applyFill="1" applyBorder="1" applyAlignment="1">
      <alignment horizontal="center" vertical="center"/>
    </xf>
    <xf numFmtId="178" fontId="0" fillId="33" borderId="10" xfId="48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vertical="center"/>
    </xf>
    <xf numFmtId="178" fontId="0" fillId="0" borderId="10" xfId="0" applyNumberFormat="1" applyBorder="1" applyAlignment="1">
      <alignment horizontal="left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 wrapText="1"/>
    </xf>
    <xf numFmtId="181" fontId="0" fillId="0" borderId="22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left" vertical="center"/>
    </xf>
    <xf numFmtId="178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 wrapText="1"/>
    </xf>
    <xf numFmtId="178" fontId="4" fillId="33" borderId="23" xfId="0" applyNumberFormat="1" applyFont="1" applyFill="1" applyBorder="1" applyAlignment="1">
      <alignment horizontal="center" vertical="center" wrapText="1"/>
    </xf>
    <xf numFmtId="178" fontId="4" fillId="33" borderId="24" xfId="0" applyNumberFormat="1" applyFont="1" applyFill="1" applyBorder="1" applyAlignment="1">
      <alignment horizontal="center" vertical="center" wrapText="1"/>
    </xf>
    <xf numFmtId="178" fontId="4" fillId="33" borderId="25" xfId="0" applyNumberFormat="1" applyFont="1" applyFill="1" applyBorder="1" applyAlignment="1">
      <alignment horizontal="center" vertical="center" wrapText="1"/>
    </xf>
    <xf numFmtId="178" fontId="0" fillId="33" borderId="23" xfId="0" applyNumberFormat="1" applyFill="1" applyBorder="1" applyAlignment="1">
      <alignment horizontal="center" vertical="center" wrapText="1"/>
    </xf>
    <xf numFmtId="178" fontId="0" fillId="33" borderId="24" xfId="0" applyNumberFormat="1" applyFill="1" applyBorder="1" applyAlignment="1">
      <alignment horizontal="center" vertical="center" wrapText="1"/>
    </xf>
    <xf numFmtId="178" fontId="0" fillId="33" borderId="25" xfId="0" applyNumberForma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183" fontId="0" fillId="0" borderId="10" xfId="48" applyNumberFormat="1" applyFont="1" applyBorder="1" applyAlignment="1">
      <alignment horizontal="center" vertical="center"/>
    </xf>
    <xf numFmtId="183" fontId="0" fillId="0" borderId="23" xfId="48" applyNumberFormat="1" applyFont="1" applyBorder="1" applyAlignment="1">
      <alignment horizontal="center" vertical="center"/>
    </xf>
    <xf numFmtId="182" fontId="0" fillId="0" borderId="44" xfId="48" applyNumberFormat="1" applyFont="1" applyBorder="1" applyAlignment="1">
      <alignment horizontal="center" vertical="center"/>
    </xf>
    <xf numFmtId="182" fontId="0" fillId="0" borderId="45" xfId="48" applyNumberFormat="1" applyFont="1" applyBorder="1" applyAlignment="1">
      <alignment horizontal="center" vertical="center"/>
    </xf>
    <xf numFmtId="182" fontId="0" fillId="0" borderId="46" xfId="48" applyNumberFormat="1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180" fontId="0" fillId="0" borderId="44" xfId="48" applyNumberFormat="1" applyFont="1" applyBorder="1" applyAlignment="1">
      <alignment horizontal="center" vertical="center"/>
    </xf>
    <xf numFmtId="180" fontId="0" fillId="0" borderId="45" xfId="48" applyNumberFormat="1" applyFont="1" applyBorder="1" applyAlignment="1">
      <alignment horizontal="center" vertical="center"/>
    </xf>
    <xf numFmtId="180" fontId="0" fillId="0" borderId="46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7</xdr:row>
      <xdr:rowOff>219075</xdr:rowOff>
    </xdr:from>
    <xdr:to>
      <xdr:col>4</xdr:col>
      <xdr:colOff>238125</xdr:colOff>
      <xdr:row>9</xdr:row>
      <xdr:rowOff>28575</xdr:rowOff>
    </xdr:to>
    <xdr:sp>
      <xdr:nvSpPr>
        <xdr:cNvPr id="1" name="Oval 2"/>
        <xdr:cNvSpPr>
          <a:spLocks/>
        </xdr:cNvSpPr>
      </xdr:nvSpPr>
      <xdr:spPr>
        <a:xfrm>
          <a:off x="2562225" y="1543050"/>
          <a:ext cx="7429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9</xdr:row>
      <xdr:rowOff>28575</xdr:rowOff>
    </xdr:from>
    <xdr:to>
      <xdr:col>10</xdr:col>
      <xdr:colOff>285750</xdr:colOff>
      <xdr:row>10</xdr:row>
      <xdr:rowOff>28575</xdr:rowOff>
    </xdr:to>
    <xdr:sp>
      <xdr:nvSpPr>
        <xdr:cNvPr id="1" name="Oval 2"/>
        <xdr:cNvSpPr>
          <a:spLocks/>
        </xdr:cNvSpPr>
      </xdr:nvSpPr>
      <xdr:spPr>
        <a:xfrm>
          <a:off x="2809875" y="2371725"/>
          <a:ext cx="9239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10</xdr:row>
      <xdr:rowOff>142875</xdr:rowOff>
    </xdr:from>
    <xdr:to>
      <xdr:col>6</xdr:col>
      <xdr:colOff>142875</xdr:colOff>
      <xdr:row>15</xdr:row>
      <xdr:rowOff>57150</xdr:rowOff>
    </xdr:to>
    <xdr:sp>
      <xdr:nvSpPr>
        <xdr:cNvPr id="2" name="AutoShape 36"/>
        <xdr:cNvSpPr>
          <a:spLocks/>
        </xdr:cNvSpPr>
      </xdr:nvSpPr>
      <xdr:spPr>
        <a:xfrm>
          <a:off x="666750" y="2762250"/>
          <a:ext cx="1590675" cy="981075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作業時間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例：利用者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名が各々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時間作業を行った場合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４０×５時間＝２００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85725</xdr:colOff>
      <xdr:row>24</xdr:row>
      <xdr:rowOff>161925</xdr:rowOff>
    </xdr:from>
    <xdr:to>
      <xdr:col>13</xdr:col>
      <xdr:colOff>247650</xdr:colOff>
      <xdr:row>28</xdr:row>
      <xdr:rowOff>9525</xdr:rowOff>
    </xdr:to>
    <xdr:sp>
      <xdr:nvSpPr>
        <xdr:cNvPr id="3" name="四角形吹き出し 1"/>
        <xdr:cNvSpPr>
          <a:spLocks/>
        </xdr:cNvSpPr>
      </xdr:nvSpPr>
      <xdr:spPr>
        <a:xfrm>
          <a:off x="2867025" y="5819775"/>
          <a:ext cx="1828800" cy="838200"/>
        </a:xfrm>
        <a:prstGeom prst="wedgeRectCallout">
          <a:avLst>
            <a:gd name="adj1" fmla="val -41291"/>
            <a:gd name="adj2" fmla="val 12007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様式１の「工賃支払額」の「合計」欄と一致させること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228600</xdr:rowOff>
    </xdr:from>
    <xdr:to>
      <xdr:col>0</xdr:col>
      <xdr:colOff>0</xdr:colOff>
      <xdr:row>18</xdr:row>
      <xdr:rowOff>342900</xdr:rowOff>
    </xdr:to>
    <xdr:sp>
      <xdr:nvSpPr>
        <xdr:cNvPr id="1" name="AutoShape 3"/>
        <xdr:cNvSpPr>
          <a:spLocks/>
        </xdr:cNvSpPr>
      </xdr:nvSpPr>
      <xdr:spPr>
        <a:xfrm>
          <a:off x="0" y="4276725"/>
          <a:ext cx="0" cy="723900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0</xdr:col>
      <xdr:colOff>0</xdr:colOff>
      <xdr:row>17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3657600"/>
          <a:ext cx="0" cy="723900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381000</xdr:colOff>
      <xdr:row>9</xdr:row>
      <xdr:rowOff>28575</xdr:rowOff>
    </xdr:from>
    <xdr:to>
      <xdr:col>4</xdr:col>
      <xdr:colOff>304800</xdr:colOff>
      <xdr:row>10</xdr:row>
      <xdr:rowOff>66675</xdr:rowOff>
    </xdr:to>
    <xdr:sp>
      <xdr:nvSpPr>
        <xdr:cNvPr id="2" name="Oval 2"/>
        <xdr:cNvSpPr>
          <a:spLocks/>
        </xdr:cNvSpPr>
      </xdr:nvSpPr>
      <xdr:spPr>
        <a:xfrm>
          <a:off x="2667000" y="2371725"/>
          <a:ext cx="6858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17</xdr:row>
      <xdr:rowOff>19050</xdr:rowOff>
    </xdr:from>
    <xdr:to>
      <xdr:col>7</xdr:col>
      <xdr:colOff>28575</xdr:colOff>
      <xdr:row>20</xdr:row>
      <xdr:rowOff>85725</xdr:rowOff>
    </xdr:to>
    <xdr:sp>
      <xdr:nvSpPr>
        <xdr:cNvPr id="3" name="四角形吹き出し 3"/>
        <xdr:cNvSpPr>
          <a:spLocks/>
        </xdr:cNvSpPr>
      </xdr:nvSpPr>
      <xdr:spPr>
        <a:xfrm>
          <a:off x="3533775" y="4400550"/>
          <a:ext cx="1828800" cy="838200"/>
        </a:xfrm>
        <a:prstGeom prst="wedgeRectCallout">
          <a:avLst>
            <a:gd name="adj1" fmla="val -41291"/>
            <a:gd name="adj2" fmla="val 12007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様式１の「工賃支払額」の「合計」欄と一致させること</a:t>
          </a:r>
        </a:p>
      </xdr:txBody>
    </xdr:sp>
    <xdr:clientData/>
  </xdr:twoCellAnchor>
  <xdr:twoCellAnchor>
    <xdr:from>
      <xdr:col>9</xdr:col>
      <xdr:colOff>219075</xdr:colOff>
      <xdr:row>11</xdr:row>
      <xdr:rowOff>228600</xdr:rowOff>
    </xdr:from>
    <xdr:to>
      <xdr:col>11</xdr:col>
      <xdr:colOff>285750</xdr:colOff>
      <xdr:row>14</xdr:row>
      <xdr:rowOff>200025</xdr:rowOff>
    </xdr:to>
    <xdr:sp>
      <xdr:nvSpPr>
        <xdr:cNvPr id="4" name="AutoShape 36"/>
        <xdr:cNvSpPr>
          <a:spLocks/>
        </xdr:cNvSpPr>
      </xdr:nvSpPr>
      <xdr:spPr>
        <a:xfrm>
          <a:off x="7077075" y="3019425"/>
          <a:ext cx="1590675" cy="609600"/>
        </a:xfrm>
        <a:prstGeom prst="wedgeRectCallout">
          <a:avLst>
            <a:gd name="adj1" fmla="val -23388"/>
            <a:gd name="adj2" fmla="val 129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各月の延べ利用者数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zoomScalePageLayoutView="0" workbookViewId="0" topLeftCell="A1">
      <selection activeCell="A2" sqref="A2:S2"/>
    </sheetView>
  </sheetViews>
  <sheetFormatPr defaultColWidth="9.00390625" defaultRowHeight="13.5"/>
  <cols>
    <col min="1" max="1" width="11.25390625" style="0" customWidth="1"/>
    <col min="2" max="2" width="12.50390625" style="0" customWidth="1"/>
    <col min="3" max="3" width="7.50390625" style="0" customWidth="1"/>
    <col min="5" max="5" width="9.125" style="0" customWidth="1"/>
    <col min="6" max="17" width="9.00390625" style="15" customWidth="1"/>
    <col min="18" max="18" width="11.50390625" style="15" customWidth="1"/>
    <col min="19" max="19" width="13.00390625" style="15" customWidth="1"/>
  </cols>
  <sheetData>
    <row r="1" ht="13.5">
      <c r="A1" t="s">
        <v>26</v>
      </c>
    </row>
    <row r="2" spans="1:19" ht="22.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7.25">
      <c r="A3" s="31" t="s">
        <v>49</v>
      </c>
      <c r="S3" s="16" t="s">
        <v>24</v>
      </c>
    </row>
    <row r="4" ht="13.5">
      <c r="O4" s="15" t="s">
        <v>2</v>
      </c>
    </row>
    <row r="6" spans="15:19" ht="13.5">
      <c r="O6" s="15" t="s">
        <v>3</v>
      </c>
      <c r="S6" s="17" t="s">
        <v>4</v>
      </c>
    </row>
    <row r="8" ht="20.25" customHeight="1">
      <c r="A8" t="s">
        <v>25</v>
      </c>
    </row>
    <row r="9" spans="1:5" ht="21.75" customHeight="1">
      <c r="A9" t="s">
        <v>27</v>
      </c>
      <c r="B9" s="56" t="s">
        <v>28</v>
      </c>
      <c r="C9" s="57"/>
      <c r="D9" s="57"/>
      <c r="E9" s="58"/>
    </row>
    <row r="10" ht="14.25" thickBot="1"/>
    <row r="11" spans="1:18" ht="26.25" customHeight="1" thickBot="1">
      <c r="A11" s="59" t="s">
        <v>1</v>
      </c>
      <c r="B11" s="60"/>
      <c r="C11" s="14" t="s">
        <v>0</v>
      </c>
      <c r="D11" s="11"/>
      <c r="E11" s="12"/>
      <c r="F11" s="18" t="s">
        <v>31</v>
      </c>
      <c r="G11" s="19" t="s">
        <v>32</v>
      </c>
      <c r="H11" s="18" t="s">
        <v>33</v>
      </c>
      <c r="I11" s="19" t="s">
        <v>34</v>
      </c>
      <c r="J11" s="18" t="s">
        <v>35</v>
      </c>
      <c r="K11" s="19" t="s">
        <v>36</v>
      </c>
      <c r="L11" s="18" t="s">
        <v>37</v>
      </c>
      <c r="M11" s="19" t="s">
        <v>38</v>
      </c>
      <c r="N11" s="18" t="s">
        <v>39</v>
      </c>
      <c r="O11" s="19" t="s">
        <v>40</v>
      </c>
      <c r="P11" s="18" t="s">
        <v>41</v>
      </c>
      <c r="Q11" s="19" t="s">
        <v>42</v>
      </c>
      <c r="R11" s="20" t="s">
        <v>43</v>
      </c>
    </row>
    <row r="12" spans="1:19" ht="30.75" customHeight="1">
      <c r="A12" s="61"/>
      <c r="B12" s="62"/>
      <c r="C12" s="65"/>
      <c r="D12" s="67" t="s">
        <v>29</v>
      </c>
      <c r="E12" s="68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3">
        <f aca="true" t="shared" si="0" ref="R12:R17">SUM(F12:Q12)</f>
        <v>0</v>
      </c>
      <c r="S12" s="24" t="s">
        <v>46</v>
      </c>
    </row>
    <row r="13" spans="1:19" ht="30.75" customHeight="1" thickBot="1">
      <c r="A13" s="63"/>
      <c r="B13" s="64"/>
      <c r="C13" s="66"/>
      <c r="D13" s="69" t="s">
        <v>30</v>
      </c>
      <c r="E13" s="7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7">
        <f t="shared" si="0"/>
        <v>0</v>
      </c>
      <c r="S13" s="53" t="e">
        <f>R13/R12</f>
        <v>#DIV/0!</v>
      </c>
    </row>
    <row r="14" spans="1:19" ht="30.75" customHeight="1">
      <c r="A14" s="61"/>
      <c r="B14" s="62"/>
      <c r="C14" s="65"/>
      <c r="D14" s="67" t="s">
        <v>29</v>
      </c>
      <c r="E14" s="68"/>
      <c r="F14" s="21"/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3">
        <f t="shared" si="0"/>
        <v>0</v>
      </c>
      <c r="S14" s="24" t="s">
        <v>46</v>
      </c>
    </row>
    <row r="15" spans="1:19" ht="30.75" customHeight="1" thickBot="1">
      <c r="A15" s="63"/>
      <c r="B15" s="64"/>
      <c r="C15" s="66"/>
      <c r="D15" s="69" t="s">
        <v>30</v>
      </c>
      <c r="E15" s="70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7">
        <f t="shared" si="0"/>
        <v>0</v>
      </c>
      <c r="S15" s="53" t="e">
        <f>R14/R15</f>
        <v>#DIV/0!</v>
      </c>
    </row>
    <row r="16" spans="1:19" ht="30.75" customHeight="1">
      <c r="A16" s="61"/>
      <c r="B16" s="62"/>
      <c r="C16" s="65"/>
      <c r="D16" s="67" t="s">
        <v>29</v>
      </c>
      <c r="E16" s="68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2"/>
      <c r="Q16" s="22"/>
      <c r="R16" s="23">
        <f t="shared" si="0"/>
        <v>0</v>
      </c>
      <c r="S16" s="24" t="s">
        <v>46</v>
      </c>
    </row>
    <row r="17" spans="1:19" ht="30.75" customHeight="1" thickBot="1">
      <c r="A17" s="63"/>
      <c r="B17" s="64"/>
      <c r="C17" s="66"/>
      <c r="D17" s="69" t="s">
        <v>30</v>
      </c>
      <c r="E17" s="70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7">
        <f t="shared" si="0"/>
        <v>0</v>
      </c>
      <c r="S17" s="53" t="e">
        <f>R16/R17</f>
        <v>#DIV/0!</v>
      </c>
    </row>
  </sheetData>
  <sheetProtection/>
  <mergeCells count="15">
    <mergeCell ref="A16:B17"/>
    <mergeCell ref="C16:C17"/>
    <mergeCell ref="D16:E16"/>
    <mergeCell ref="D17:E17"/>
    <mergeCell ref="A14:B15"/>
    <mergeCell ref="C14:C15"/>
    <mergeCell ref="D14:E14"/>
    <mergeCell ref="D15:E15"/>
    <mergeCell ref="A2:S2"/>
    <mergeCell ref="B9:E9"/>
    <mergeCell ref="A11:B11"/>
    <mergeCell ref="A12:B13"/>
    <mergeCell ref="C12:C13"/>
    <mergeCell ref="D12:E12"/>
    <mergeCell ref="D13:E13"/>
  </mergeCells>
  <printOptions/>
  <pageMargins left="0.56" right="0.48" top="1" bottom="1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11.25390625" style="0" customWidth="1"/>
    <col min="2" max="2" width="12.50390625" style="0" customWidth="1"/>
    <col min="3" max="3" width="7.50390625" style="0" customWidth="1"/>
    <col min="5" max="5" width="9.125" style="0" customWidth="1"/>
    <col min="6" max="17" width="9.00390625" style="15" customWidth="1"/>
    <col min="18" max="18" width="11.50390625" style="15" customWidth="1"/>
    <col min="19" max="19" width="13.00390625" style="15" customWidth="1"/>
  </cols>
  <sheetData>
    <row r="1" ht="13.5">
      <c r="A1" t="s">
        <v>26</v>
      </c>
    </row>
    <row r="2" spans="1:19" ht="22.5" customHeight="1" thickBo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3.5">
      <c r="A3" s="71" t="s">
        <v>58</v>
      </c>
      <c r="B3" s="72"/>
      <c r="S3" s="16" t="s">
        <v>24</v>
      </c>
    </row>
    <row r="4" spans="1:15" ht="14.25" thickBot="1">
      <c r="A4" s="73"/>
      <c r="B4" s="74"/>
      <c r="O4" s="15" t="s">
        <v>2</v>
      </c>
    </row>
    <row r="6" spans="15:19" ht="13.5">
      <c r="O6" s="15" t="s">
        <v>3</v>
      </c>
      <c r="S6" s="17" t="s">
        <v>4</v>
      </c>
    </row>
    <row r="8" ht="20.25" customHeight="1">
      <c r="A8" t="s">
        <v>25</v>
      </c>
    </row>
    <row r="9" spans="1:5" ht="21.75" customHeight="1">
      <c r="A9" t="s">
        <v>27</v>
      </c>
      <c r="B9" s="56" t="s">
        <v>28</v>
      </c>
      <c r="C9" s="57"/>
      <c r="D9" s="57"/>
      <c r="E9" s="58"/>
    </row>
    <row r="10" ht="14.25" thickBot="1"/>
    <row r="11" spans="1:18" ht="26.25" customHeight="1" thickBot="1">
      <c r="A11" s="59" t="s">
        <v>1</v>
      </c>
      <c r="B11" s="60"/>
      <c r="C11" s="14" t="s">
        <v>0</v>
      </c>
      <c r="D11" s="11"/>
      <c r="E11" s="12"/>
      <c r="F11" s="18" t="s">
        <v>31</v>
      </c>
      <c r="G11" s="19" t="s">
        <v>32</v>
      </c>
      <c r="H11" s="18" t="s">
        <v>33</v>
      </c>
      <c r="I11" s="19" t="s">
        <v>34</v>
      </c>
      <c r="J11" s="18" t="s">
        <v>35</v>
      </c>
      <c r="K11" s="19" t="s">
        <v>36</v>
      </c>
      <c r="L11" s="18" t="s">
        <v>37</v>
      </c>
      <c r="M11" s="19" t="s">
        <v>38</v>
      </c>
      <c r="N11" s="18" t="s">
        <v>39</v>
      </c>
      <c r="O11" s="19" t="s">
        <v>40</v>
      </c>
      <c r="P11" s="18" t="s">
        <v>41</v>
      </c>
      <c r="Q11" s="19" t="s">
        <v>42</v>
      </c>
      <c r="R11" s="20" t="s">
        <v>43</v>
      </c>
    </row>
    <row r="12" spans="1:19" ht="30.75" customHeight="1">
      <c r="A12" s="61" t="s">
        <v>45</v>
      </c>
      <c r="B12" s="62"/>
      <c r="C12" s="65">
        <v>30</v>
      </c>
      <c r="D12" s="67" t="s">
        <v>29</v>
      </c>
      <c r="E12" s="68"/>
      <c r="F12" s="21">
        <v>26</v>
      </c>
      <c r="G12" s="21">
        <v>25</v>
      </c>
      <c r="H12" s="21">
        <v>30</v>
      </c>
      <c r="I12" s="21">
        <v>28</v>
      </c>
      <c r="J12" s="22">
        <v>28</v>
      </c>
      <c r="K12" s="22">
        <v>25</v>
      </c>
      <c r="L12" s="22">
        <v>30</v>
      </c>
      <c r="M12" s="22">
        <v>25</v>
      </c>
      <c r="N12" s="22">
        <v>25</v>
      </c>
      <c r="O12" s="22">
        <v>26</v>
      </c>
      <c r="P12" s="22">
        <v>28</v>
      </c>
      <c r="Q12" s="22">
        <v>29</v>
      </c>
      <c r="R12" s="23">
        <f aca="true" t="shared" si="0" ref="R12:R17">SUM(F12:Q12)</f>
        <v>325</v>
      </c>
      <c r="S12" s="24" t="s">
        <v>44</v>
      </c>
    </row>
    <row r="13" spans="1:19" ht="30.75" customHeight="1" thickBot="1">
      <c r="A13" s="63"/>
      <c r="B13" s="64"/>
      <c r="C13" s="66"/>
      <c r="D13" s="69" t="s">
        <v>30</v>
      </c>
      <c r="E13" s="70"/>
      <c r="F13" s="25">
        <v>850000</v>
      </c>
      <c r="G13" s="25">
        <v>780000</v>
      </c>
      <c r="H13" s="25">
        <v>1180000</v>
      </c>
      <c r="I13" s="25">
        <v>930000</v>
      </c>
      <c r="J13" s="25">
        <v>920000</v>
      </c>
      <c r="K13" s="25">
        <v>780000</v>
      </c>
      <c r="L13" s="25">
        <v>1170000</v>
      </c>
      <c r="M13" s="25">
        <v>750000</v>
      </c>
      <c r="N13" s="25">
        <v>770000</v>
      </c>
      <c r="O13" s="25">
        <v>880000</v>
      </c>
      <c r="P13" s="25">
        <v>920000</v>
      </c>
      <c r="Q13" s="26">
        <v>1030000</v>
      </c>
      <c r="R13" s="27">
        <f t="shared" si="0"/>
        <v>10960000</v>
      </c>
      <c r="S13" s="53">
        <f>R13/R12</f>
        <v>33723.07692307692</v>
      </c>
    </row>
    <row r="14" spans="1:19" ht="30.75" customHeight="1">
      <c r="A14" s="61"/>
      <c r="B14" s="62"/>
      <c r="C14" s="65"/>
      <c r="D14" s="67" t="s">
        <v>29</v>
      </c>
      <c r="E14" s="68"/>
      <c r="F14" s="21"/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3">
        <f t="shared" si="0"/>
        <v>0</v>
      </c>
      <c r="S14" s="24" t="s">
        <v>44</v>
      </c>
    </row>
    <row r="15" spans="1:19" ht="30.75" customHeight="1" thickBot="1">
      <c r="A15" s="63"/>
      <c r="B15" s="64"/>
      <c r="C15" s="66"/>
      <c r="D15" s="69" t="s">
        <v>30</v>
      </c>
      <c r="E15" s="70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7">
        <f t="shared" si="0"/>
        <v>0</v>
      </c>
      <c r="S15" s="53" t="e">
        <f>R14/R15</f>
        <v>#DIV/0!</v>
      </c>
    </row>
    <row r="16" spans="1:19" ht="30.75" customHeight="1">
      <c r="A16" s="61"/>
      <c r="B16" s="62"/>
      <c r="C16" s="65"/>
      <c r="D16" s="67" t="s">
        <v>29</v>
      </c>
      <c r="E16" s="68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2"/>
      <c r="Q16" s="22"/>
      <c r="R16" s="23">
        <f t="shared" si="0"/>
        <v>0</v>
      </c>
      <c r="S16" s="24" t="s">
        <v>44</v>
      </c>
    </row>
    <row r="17" spans="1:19" ht="30.75" customHeight="1" thickBot="1">
      <c r="A17" s="63"/>
      <c r="B17" s="64"/>
      <c r="C17" s="66"/>
      <c r="D17" s="69" t="s">
        <v>30</v>
      </c>
      <c r="E17" s="70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7">
        <f t="shared" si="0"/>
        <v>0</v>
      </c>
      <c r="S17" s="53" t="e">
        <f>R16/R17</f>
        <v>#DIV/0!</v>
      </c>
    </row>
  </sheetData>
  <sheetProtection/>
  <mergeCells count="16">
    <mergeCell ref="A2:S2"/>
    <mergeCell ref="A14:B15"/>
    <mergeCell ref="C14:C15"/>
    <mergeCell ref="D14:E14"/>
    <mergeCell ref="D15:E15"/>
    <mergeCell ref="C12:C13"/>
    <mergeCell ref="D12:E12"/>
    <mergeCell ref="D13:E13"/>
    <mergeCell ref="A12:B13"/>
    <mergeCell ref="A3:B4"/>
    <mergeCell ref="A11:B11"/>
    <mergeCell ref="A16:B17"/>
    <mergeCell ref="C16:C17"/>
    <mergeCell ref="D16:E16"/>
    <mergeCell ref="D17:E17"/>
    <mergeCell ref="B9:E9"/>
  </mergeCells>
  <printOptions/>
  <pageMargins left="0.75" right="0.75" top="1" bottom="1" header="0.512" footer="0.51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875" style="0" bestFit="1" customWidth="1"/>
    <col min="2" max="32" width="4.375" style="0" customWidth="1"/>
    <col min="33" max="33" width="7.375" style="0" customWidth="1"/>
  </cols>
  <sheetData>
    <row r="1" ht="13.5">
      <c r="A1" t="s">
        <v>47</v>
      </c>
    </row>
    <row r="2" spans="1:34" ht="22.5" customHeight="1">
      <c r="A2" s="55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13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1" ht="22.5" customHeight="1">
      <c r="A4" s="31" t="s">
        <v>49</v>
      </c>
      <c r="B4" s="3"/>
      <c r="D4" s="3"/>
      <c r="E4" s="3"/>
      <c r="F4" s="3"/>
      <c r="G4" s="3"/>
      <c r="H4" s="3"/>
      <c r="I4" s="3"/>
      <c r="J4" s="3"/>
      <c r="K4" s="3"/>
    </row>
    <row r="5" spans="1:33" ht="22.5" customHeight="1">
      <c r="A5" s="28"/>
      <c r="B5" s="3"/>
      <c r="C5" s="10"/>
      <c r="D5" s="10"/>
      <c r="E5" s="10"/>
      <c r="F5" s="10"/>
      <c r="G5" s="10"/>
      <c r="H5" s="10"/>
      <c r="AA5" s="15"/>
      <c r="AB5" s="15"/>
      <c r="AC5" s="15"/>
      <c r="AD5" s="15"/>
      <c r="AG5" s="16" t="s">
        <v>24</v>
      </c>
    </row>
    <row r="6" spans="2:31" ht="21" customHeight="1">
      <c r="B6" s="3"/>
      <c r="C6" s="3"/>
      <c r="D6" s="3"/>
      <c r="E6" s="3"/>
      <c r="F6" s="3"/>
      <c r="G6" s="3"/>
      <c r="H6" s="3"/>
      <c r="X6" s="15" t="s">
        <v>2</v>
      </c>
      <c r="AB6" s="15"/>
      <c r="AC6" s="15"/>
      <c r="AD6" s="15"/>
      <c r="AE6" s="15"/>
    </row>
    <row r="7" spans="1:31" ht="21" customHeight="1">
      <c r="A7" s="29"/>
      <c r="B7" s="30"/>
      <c r="C7" s="75"/>
      <c r="D7" s="75"/>
      <c r="E7" s="75"/>
      <c r="F7" s="3"/>
      <c r="G7" s="3"/>
      <c r="H7" s="3"/>
      <c r="X7" s="15"/>
      <c r="AB7" s="15"/>
      <c r="AC7" s="15"/>
      <c r="AD7" s="15"/>
      <c r="AE7" s="15"/>
    </row>
    <row r="8" spans="24:33" ht="21" customHeight="1">
      <c r="X8" s="15" t="s">
        <v>3</v>
      </c>
      <c r="AB8" s="15"/>
      <c r="AC8" s="15"/>
      <c r="AD8" s="15"/>
      <c r="AE8" s="17"/>
      <c r="AG8" t="s">
        <v>4</v>
      </c>
    </row>
    <row r="9" ht="18" customHeight="1">
      <c r="A9" t="s">
        <v>25</v>
      </c>
    </row>
    <row r="10" spans="1:19" ht="21.75" customHeight="1">
      <c r="A10" t="s">
        <v>27</v>
      </c>
      <c r="C10" s="56" t="s">
        <v>28</v>
      </c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37"/>
      <c r="O10" s="37"/>
      <c r="P10" s="37"/>
      <c r="Q10" s="37"/>
      <c r="R10" s="15"/>
      <c r="S10" s="15"/>
    </row>
    <row r="12" spans="1:13" ht="18.75" customHeight="1">
      <c r="A12" s="34" t="s">
        <v>51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4" spans="2:33" ht="13.5" customHeight="1">
      <c r="B14" s="83" t="s">
        <v>23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AG14" s="8"/>
    </row>
    <row r="15" spans="1:33" ht="24.75" customHeight="1">
      <c r="A15" s="2"/>
      <c r="B15" s="32">
        <v>1</v>
      </c>
      <c r="C15" s="32">
        <v>2</v>
      </c>
      <c r="D15" s="32">
        <v>3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  <c r="N15" s="32">
        <v>13</v>
      </c>
      <c r="O15" s="32">
        <v>14</v>
      </c>
      <c r="P15" s="32">
        <v>15</v>
      </c>
      <c r="Q15" s="32">
        <v>16</v>
      </c>
      <c r="R15" s="32">
        <v>17</v>
      </c>
      <c r="S15" s="32">
        <v>18</v>
      </c>
      <c r="T15" s="32">
        <v>19</v>
      </c>
      <c r="U15" s="32">
        <v>20</v>
      </c>
      <c r="V15" s="32">
        <v>21</v>
      </c>
      <c r="W15" s="32">
        <v>22</v>
      </c>
      <c r="X15" s="32">
        <v>23</v>
      </c>
      <c r="Y15" s="32">
        <v>24</v>
      </c>
      <c r="Z15" s="32">
        <v>25</v>
      </c>
      <c r="AA15" s="32">
        <v>26</v>
      </c>
      <c r="AB15" s="32">
        <v>27</v>
      </c>
      <c r="AC15" s="32">
        <v>28</v>
      </c>
      <c r="AD15" s="32">
        <v>29</v>
      </c>
      <c r="AE15" s="32">
        <v>30</v>
      </c>
      <c r="AF15" s="32">
        <v>31</v>
      </c>
      <c r="AG15" s="33" t="s">
        <v>18</v>
      </c>
    </row>
    <row r="16" spans="1:33" ht="17.25" customHeight="1">
      <c r="A16" s="38" t="s">
        <v>5</v>
      </c>
      <c r="B16" s="6"/>
      <c r="C16" s="6"/>
      <c r="D16" s="6"/>
      <c r="E16" s="6"/>
      <c r="F16" s="6"/>
      <c r="G16" s="6"/>
      <c r="H16" s="6"/>
      <c r="I16" s="6"/>
      <c r="J16" s="6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f>SUM(B16:AF16)</f>
        <v>0</v>
      </c>
    </row>
    <row r="17" spans="1:33" ht="17.25" customHeight="1">
      <c r="A17" s="38" t="s">
        <v>6</v>
      </c>
      <c r="B17" s="6"/>
      <c r="C17" s="6"/>
      <c r="D17" s="6"/>
      <c r="E17" s="6"/>
      <c r="F17" s="6"/>
      <c r="G17" s="6"/>
      <c r="H17" s="6"/>
      <c r="I17" s="6"/>
      <c r="J17" s="6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f aca="true" t="shared" si="0" ref="AG17:AG27">SUM(B17:AF17)</f>
        <v>0</v>
      </c>
    </row>
    <row r="18" spans="1:33" ht="17.25" customHeight="1">
      <c r="A18" s="38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f t="shared" si="0"/>
        <v>0</v>
      </c>
    </row>
    <row r="19" spans="1:33" ht="17.25" customHeight="1">
      <c r="A19" s="38" t="s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f t="shared" si="0"/>
        <v>0</v>
      </c>
    </row>
    <row r="20" spans="1:33" ht="17.25" customHeight="1">
      <c r="A20" s="38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f t="shared" si="0"/>
        <v>0</v>
      </c>
    </row>
    <row r="21" spans="1:33" ht="17.25" customHeight="1">
      <c r="A21" s="38" t="s">
        <v>10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f t="shared" si="0"/>
        <v>0</v>
      </c>
    </row>
    <row r="22" spans="1:33" ht="17.25" customHeight="1">
      <c r="A22" s="38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f t="shared" si="0"/>
        <v>0</v>
      </c>
    </row>
    <row r="23" spans="1:33" ht="17.25" customHeight="1">
      <c r="A23" s="38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f t="shared" si="0"/>
        <v>0</v>
      </c>
    </row>
    <row r="24" spans="1:33" ht="17.25" customHeight="1">
      <c r="A24" s="38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f t="shared" si="0"/>
        <v>0</v>
      </c>
    </row>
    <row r="25" spans="1:33" ht="17.25" customHeight="1">
      <c r="A25" s="38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f t="shared" si="0"/>
        <v>0</v>
      </c>
    </row>
    <row r="26" spans="1:33" ht="17.25" customHeight="1">
      <c r="A26" s="38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f t="shared" si="0"/>
        <v>0</v>
      </c>
    </row>
    <row r="27" spans="1:33" ht="17.25" customHeight="1">
      <c r="A27" s="38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f t="shared" si="0"/>
        <v>0</v>
      </c>
    </row>
    <row r="28" spans="2:33" ht="26.25" customHeight="1">
      <c r="B28" s="4"/>
      <c r="C28" s="4"/>
      <c r="D28" s="4"/>
      <c r="E28" s="4"/>
      <c r="M28" s="5"/>
      <c r="AC28" s="79" t="s">
        <v>19</v>
      </c>
      <c r="AD28" s="79"/>
      <c r="AE28" s="79"/>
      <c r="AF28" s="79"/>
      <c r="AG28" s="2">
        <f>SUM(AG16:AG27)</f>
        <v>0</v>
      </c>
    </row>
    <row r="29" spans="2:17" ht="35.25" customHeight="1">
      <c r="B29" s="84" t="s">
        <v>17</v>
      </c>
      <c r="C29" s="79"/>
      <c r="D29" s="79"/>
      <c r="E29" s="80" t="s">
        <v>55</v>
      </c>
      <c r="F29" s="81"/>
      <c r="G29" s="81"/>
      <c r="H29" s="81"/>
      <c r="I29" s="81"/>
      <c r="J29" s="82"/>
      <c r="K29" s="76" t="s">
        <v>22</v>
      </c>
      <c r="L29" s="77"/>
      <c r="M29" s="77"/>
      <c r="N29" s="77"/>
      <c r="O29" s="77"/>
      <c r="P29" s="77"/>
      <c r="Q29" s="78"/>
    </row>
    <row r="30" spans="2:17" ht="26.25" customHeight="1">
      <c r="B30" s="85">
        <f>AG28</f>
        <v>0</v>
      </c>
      <c r="C30" s="85"/>
      <c r="D30" s="85"/>
      <c r="E30" s="87">
        <f>'様式１'!R13</f>
        <v>0</v>
      </c>
      <c r="F30" s="87"/>
      <c r="G30" s="87"/>
      <c r="H30" s="87"/>
      <c r="I30" s="87"/>
      <c r="J30" s="87"/>
      <c r="K30" s="88" t="e">
        <f>E30/B30</f>
        <v>#DIV/0!</v>
      </c>
      <c r="L30" s="89"/>
      <c r="M30" s="89"/>
      <c r="N30" s="89"/>
      <c r="O30" s="89"/>
      <c r="P30" s="89"/>
      <c r="Q30" s="90"/>
    </row>
    <row r="31" ht="13.5" customHeight="1"/>
    <row r="32" ht="30.75" customHeight="1"/>
    <row r="33" spans="2:13" ht="13.5">
      <c r="B33" s="86"/>
      <c r="C33" s="86"/>
      <c r="D33" s="4"/>
      <c r="E33" s="86"/>
      <c r="F33" s="86"/>
      <c r="G33" s="86"/>
      <c r="H33" s="86"/>
      <c r="I33" s="86"/>
      <c r="J33" s="86"/>
      <c r="K33" s="86"/>
      <c r="L33" s="86"/>
      <c r="M33" s="86"/>
    </row>
    <row r="35" ht="51.75" customHeight="1"/>
  </sheetData>
  <sheetProtection/>
  <mergeCells count="14">
    <mergeCell ref="B30:D30"/>
    <mergeCell ref="B33:C33"/>
    <mergeCell ref="E33:J33"/>
    <mergeCell ref="K33:M33"/>
    <mergeCell ref="E30:J30"/>
    <mergeCell ref="K30:Q30"/>
    <mergeCell ref="C7:E7"/>
    <mergeCell ref="A2:AH2"/>
    <mergeCell ref="C10:M10"/>
    <mergeCell ref="K29:Q29"/>
    <mergeCell ref="AC28:AF28"/>
    <mergeCell ref="E29:J29"/>
    <mergeCell ref="B14:Q14"/>
    <mergeCell ref="B29:D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875" style="15" bestFit="1" customWidth="1"/>
    <col min="2" max="32" width="4.375" style="15" customWidth="1"/>
    <col min="33" max="33" width="6.875" style="15" customWidth="1"/>
    <col min="34" max="16384" width="9.00390625" style="15" customWidth="1"/>
  </cols>
  <sheetData>
    <row r="1" ht="13.5">
      <c r="A1" s="15" t="s">
        <v>47</v>
      </c>
    </row>
    <row r="2" spans="1:34" ht="22.5" customHeight="1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13" ht="22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1" ht="22.5" customHeight="1">
      <c r="A4" s="71" t="s">
        <v>58</v>
      </c>
      <c r="B4" s="110"/>
      <c r="C4" s="110"/>
      <c r="D4" s="110"/>
      <c r="E4" s="72"/>
      <c r="F4" s="39"/>
      <c r="G4" s="39"/>
      <c r="H4" s="39"/>
      <c r="I4" s="39"/>
      <c r="J4" s="39"/>
      <c r="K4" s="39"/>
    </row>
    <row r="5" spans="1:33" ht="22.5" customHeight="1" thickBot="1">
      <c r="A5" s="73"/>
      <c r="B5" s="111"/>
      <c r="C5" s="111"/>
      <c r="D5" s="111"/>
      <c r="E5" s="74"/>
      <c r="F5" s="40"/>
      <c r="G5" s="40"/>
      <c r="H5" s="40"/>
      <c r="AG5" s="16" t="s">
        <v>24</v>
      </c>
    </row>
    <row r="6" spans="2:24" ht="21" customHeight="1">
      <c r="B6" s="39"/>
      <c r="C6" s="39"/>
      <c r="D6" s="39"/>
      <c r="E6" s="39"/>
      <c r="F6" s="39"/>
      <c r="G6" s="39"/>
      <c r="H6" s="39"/>
      <c r="X6" s="15" t="s">
        <v>2</v>
      </c>
    </row>
    <row r="7" spans="1:8" ht="21" customHeight="1">
      <c r="A7" s="41"/>
      <c r="B7" s="42"/>
      <c r="C7" s="97"/>
      <c r="D7" s="97"/>
      <c r="E7" s="97"/>
      <c r="F7" s="39"/>
      <c r="G7" s="39"/>
      <c r="H7" s="39"/>
    </row>
    <row r="8" spans="24:33" ht="21" customHeight="1">
      <c r="X8" s="15" t="s">
        <v>3</v>
      </c>
      <c r="AE8" s="17"/>
      <c r="AG8" s="15" t="s">
        <v>4</v>
      </c>
    </row>
    <row r="9" ht="18" customHeight="1">
      <c r="A9" s="15" t="s">
        <v>25</v>
      </c>
    </row>
    <row r="10" spans="1:17" ht="21.75" customHeight="1">
      <c r="A10" s="15" t="s">
        <v>27</v>
      </c>
      <c r="C10" s="98" t="s">
        <v>28</v>
      </c>
      <c r="D10" s="99"/>
      <c r="E10" s="99"/>
      <c r="F10" s="99"/>
      <c r="G10" s="99"/>
      <c r="H10" s="99"/>
      <c r="I10" s="99"/>
      <c r="J10" s="99"/>
      <c r="K10" s="99"/>
      <c r="L10" s="99"/>
      <c r="M10" s="100"/>
      <c r="N10" s="43"/>
      <c r="O10" s="43"/>
      <c r="P10" s="43"/>
      <c r="Q10" s="43"/>
    </row>
    <row r="12" spans="1:13" ht="18.75" customHeight="1">
      <c r="A12" s="44" t="s">
        <v>51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4" spans="2:33" ht="13.5" customHeight="1">
      <c r="B14" s="101" t="s">
        <v>23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AG14" s="45"/>
    </row>
    <row r="15" spans="1:33" ht="24.75" customHeight="1">
      <c r="A15" s="36"/>
      <c r="B15" s="46">
        <v>1</v>
      </c>
      <c r="C15" s="46">
        <v>2</v>
      </c>
      <c r="D15" s="46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6">
        <v>9</v>
      </c>
      <c r="K15" s="46">
        <v>10</v>
      </c>
      <c r="L15" s="46">
        <v>11</v>
      </c>
      <c r="M15" s="46">
        <v>12</v>
      </c>
      <c r="N15" s="46">
        <v>13</v>
      </c>
      <c r="O15" s="46">
        <v>14</v>
      </c>
      <c r="P15" s="46">
        <v>15</v>
      </c>
      <c r="Q15" s="46">
        <v>16</v>
      </c>
      <c r="R15" s="46">
        <v>17</v>
      </c>
      <c r="S15" s="46">
        <v>18</v>
      </c>
      <c r="T15" s="46">
        <v>19</v>
      </c>
      <c r="U15" s="46">
        <v>20</v>
      </c>
      <c r="V15" s="46">
        <v>21</v>
      </c>
      <c r="W15" s="46">
        <v>22</v>
      </c>
      <c r="X15" s="46">
        <v>23</v>
      </c>
      <c r="Y15" s="46">
        <v>24</v>
      </c>
      <c r="Z15" s="46">
        <v>25</v>
      </c>
      <c r="AA15" s="46">
        <v>26</v>
      </c>
      <c r="AB15" s="46">
        <v>27</v>
      </c>
      <c r="AC15" s="46">
        <v>28</v>
      </c>
      <c r="AD15" s="46">
        <v>29</v>
      </c>
      <c r="AE15" s="46">
        <v>30</v>
      </c>
      <c r="AF15" s="46">
        <v>31</v>
      </c>
      <c r="AG15" s="47" t="s">
        <v>18</v>
      </c>
    </row>
    <row r="16" spans="1:33" ht="17.25" customHeight="1">
      <c r="A16" s="48" t="s">
        <v>5</v>
      </c>
      <c r="B16" s="49">
        <f>26*8</f>
        <v>208</v>
      </c>
      <c r="C16" s="49">
        <f>26*8</f>
        <v>208</v>
      </c>
      <c r="D16" s="49">
        <f>26*8</f>
        <v>208</v>
      </c>
      <c r="E16" s="49">
        <f aca="true" t="shared" si="0" ref="E16:AE16">26*8</f>
        <v>208</v>
      </c>
      <c r="F16" s="49">
        <f t="shared" si="0"/>
        <v>208</v>
      </c>
      <c r="G16" s="49"/>
      <c r="H16" s="49"/>
      <c r="I16" s="49">
        <f t="shared" si="0"/>
        <v>208</v>
      </c>
      <c r="J16" s="49">
        <f t="shared" si="0"/>
        <v>208</v>
      </c>
      <c r="K16" s="49">
        <f t="shared" si="0"/>
        <v>208</v>
      </c>
      <c r="L16" s="49">
        <f t="shared" si="0"/>
        <v>208</v>
      </c>
      <c r="M16" s="49">
        <f t="shared" si="0"/>
        <v>208</v>
      </c>
      <c r="N16" s="49"/>
      <c r="O16" s="49"/>
      <c r="P16" s="49">
        <f t="shared" si="0"/>
        <v>208</v>
      </c>
      <c r="Q16" s="49">
        <f t="shared" si="0"/>
        <v>208</v>
      </c>
      <c r="R16" s="49">
        <f t="shared" si="0"/>
        <v>208</v>
      </c>
      <c r="S16" s="49">
        <f t="shared" si="0"/>
        <v>208</v>
      </c>
      <c r="T16" s="49">
        <f t="shared" si="0"/>
        <v>208</v>
      </c>
      <c r="U16" s="49"/>
      <c r="V16" s="49"/>
      <c r="W16" s="49">
        <f t="shared" si="0"/>
        <v>208</v>
      </c>
      <c r="X16" s="49">
        <f t="shared" si="0"/>
        <v>208</v>
      </c>
      <c r="Y16" s="49">
        <f t="shared" si="0"/>
        <v>208</v>
      </c>
      <c r="Z16" s="49">
        <f t="shared" si="0"/>
        <v>208</v>
      </c>
      <c r="AA16" s="49">
        <f t="shared" si="0"/>
        <v>208</v>
      </c>
      <c r="AB16" s="49"/>
      <c r="AC16" s="49"/>
      <c r="AD16" s="49"/>
      <c r="AE16" s="49">
        <f t="shared" si="0"/>
        <v>208</v>
      </c>
      <c r="AF16" s="36"/>
      <c r="AG16" s="36">
        <f>SUM(B16:AF16)</f>
        <v>4368</v>
      </c>
    </row>
    <row r="17" spans="1:33" ht="17.25" customHeight="1">
      <c r="A17" s="48" t="s">
        <v>6</v>
      </c>
      <c r="B17" s="49">
        <f>25*8</f>
        <v>200</v>
      </c>
      <c r="C17" s="49">
        <f aca="true" t="shared" si="1" ref="C17:AF17">25*8</f>
        <v>200</v>
      </c>
      <c r="D17" s="49"/>
      <c r="E17" s="49"/>
      <c r="F17" s="49"/>
      <c r="G17" s="49">
        <f t="shared" si="1"/>
        <v>200</v>
      </c>
      <c r="H17" s="49">
        <f t="shared" si="1"/>
        <v>200</v>
      </c>
      <c r="I17" s="49">
        <f t="shared" si="1"/>
        <v>200</v>
      </c>
      <c r="J17" s="49">
        <f t="shared" si="1"/>
        <v>200</v>
      </c>
      <c r="K17" s="49">
        <f t="shared" si="1"/>
        <v>200</v>
      </c>
      <c r="L17" s="49"/>
      <c r="M17" s="49"/>
      <c r="N17" s="49">
        <f t="shared" si="1"/>
        <v>200</v>
      </c>
      <c r="O17" s="49">
        <f t="shared" si="1"/>
        <v>200</v>
      </c>
      <c r="P17" s="49">
        <f t="shared" si="1"/>
        <v>200</v>
      </c>
      <c r="Q17" s="49">
        <f t="shared" si="1"/>
        <v>200</v>
      </c>
      <c r="R17" s="49">
        <f t="shared" si="1"/>
        <v>200</v>
      </c>
      <c r="S17" s="49"/>
      <c r="T17" s="49"/>
      <c r="U17" s="49">
        <f t="shared" si="1"/>
        <v>200</v>
      </c>
      <c r="V17" s="49">
        <f t="shared" si="1"/>
        <v>200</v>
      </c>
      <c r="W17" s="49">
        <f t="shared" si="1"/>
        <v>200</v>
      </c>
      <c r="X17" s="49">
        <f t="shared" si="1"/>
        <v>200</v>
      </c>
      <c r="Y17" s="49">
        <f t="shared" si="1"/>
        <v>200</v>
      </c>
      <c r="Z17" s="49"/>
      <c r="AA17" s="49"/>
      <c r="AB17" s="49">
        <f t="shared" si="1"/>
        <v>200</v>
      </c>
      <c r="AC17" s="49">
        <f t="shared" si="1"/>
        <v>200</v>
      </c>
      <c r="AD17" s="49">
        <f t="shared" si="1"/>
        <v>200</v>
      </c>
      <c r="AE17" s="49">
        <f t="shared" si="1"/>
        <v>200</v>
      </c>
      <c r="AF17" s="49">
        <f t="shared" si="1"/>
        <v>200</v>
      </c>
      <c r="AG17" s="36">
        <f aca="true" t="shared" si="2" ref="AG17:AG27">SUM(B17:AF17)</f>
        <v>4400</v>
      </c>
    </row>
    <row r="18" spans="1:33" ht="17.25" customHeight="1">
      <c r="A18" s="48" t="s">
        <v>7</v>
      </c>
      <c r="B18" s="49"/>
      <c r="C18" s="49"/>
      <c r="D18" s="49">
        <f>30*8</f>
        <v>240</v>
      </c>
      <c r="E18" s="49">
        <f aca="true" t="shared" si="3" ref="E18:AC18">30*8</f>
        <v>240</v>
      </c>
      <c r="F18" s="49">
        <f t="shared" si="3"/>
        <v>240</v>
      </c>
      <c r="G18" s="49">
        <f t="shared" si="3"/>
        <v>240</v>
      </c>
      <c r="H18" s="49">
        <f t="shared" si="3"/>
        <v>240</v>
      </c>
      <c r="I18" s="49"/>
      <c r="J18" s="49"/>
      <c r="K18" s="49">
        <f t="shared" si="3"/>
        <v>240</v>
      </c>
      <c r="L18" s="49">
        <f t="shared" si="3"/>
        <v>240</v>
      </c>
      <c r="M18" s="49">
        <f t="shared" si="3"/>
        <v>240</v>
      </c>
      <c r="N18" s="49">
        <f t="shared" si="3"/>
        <v>240</v>
      </c>
      <c r="O18" s="49">
        <f t="shared" si="3"/>
        <v>240</v>
      </c>
      <c r="P18" s="49"/>
      <c r="Q18" s="49"/>
      <c r="R18" s="49">
        <f t="shared" si="3"/>
        <v>240</v>
      </c>
      <c r="S18" s="49">
        <f t="shared" si="3"/>
        <v>240</v>
      </c>
      <c r="T18" s="49">
        <f t="shared" si="3"/>
        <v>240</v>
      </c>
      <c r="U18" s="49">
        <f t="shared" si="3"/>
        <v>240</v>
      </c>
      <c r="V18" s="49">
        <f t="shared" si="3"/>
        <v>240</v>
      </c>
      <c r="W18" s="49"/>
      <c r="X18" s="49"/>
      <c r="Y18" s="49">
        <f t="shared" si="3"/>
        <v>240</v>
      </c>
      <c r="Z18" s="49">
        <f t="shared" si="3"/>
        <v>240</v>
      </c>
      <c r="AA18" s="49">
        <f t="shared" si="3"/>
        <v>240</v>
      </c>
      <c r="AB18" s="49">
        <f t="shared" si="3"/>
        <v>240</v>
      </c>
      <c r="AC18" s="49">
        <f t="shared" si="3"/>
        <v>240</v>
      </c>
      <c r="AD18" s="49"/>
      <c r="AE18" s="49"/>
      <c r="AF18" s="49"/>
      <c r="AG18" s="36">
        <f t="shared" si="2"/>
        <v>4800</v>
      </c>
    </row>
    <row r="19" spans="1:33" ht="17.25" customHeight="1">
      <c r="A19" s="48" t="s">
        <v>8</v>
      </c>
      <c r="B19" s="36">
        <f>28*8</f>
        <v>224</v>
      </c>
      <c r="C19" s="36">
        <f aca="true" t="shared" si="4" ref="C19:AF20">28*8</f>
        <v>224</v>
      </c>
      <c r="D19" s="36">
        <f t="shared" si="4"/>
        <v>224</v>
      </c>
      <c r="E19" s="36">
        <f t="shared" si="4"/>
        <v>224</v>
      </c>
      <c r="F19" s="36">
        <f t="shared" si="4"/>
        <v>224</v>
      </c>
      <c r="G19" s="36"/>
      <c r="H19" s="36"/>
      <c r="I19" s="36">
        <f t="shared" si="4"/>
        <v>224</v>
      </c>
      <c r="J19" s="36">
        <f t="shared" si="4"/>
        <v>224</v>
      </c>
      <c r="K19" s="36">
        <f t="shared" si="4"/>
        <v>224</v>
      </c>
      <c r="L19" s="36">
        <f t="shared" si="4"/>
        <v>224</v>
      </c>
      <c r="M19" s="36">
        <f t="shared" si="4"/>
        <v>224</v>
      </c>
      <c r="N19" s="36"/>
      <c r="O19" s="36"/>
      <c r="P19" s="36"/>
      <c r="Q19" s="36">
        <f t="shared" si="4"/>
        <v>224</v>
      </c>
      <c r="R19" s="36">
        <f t="shared" si="4"/>
        <v>224</v>
      </c>
      <c r="S19" s="36">
        <f t="shared" si="4"/>
        <v>224</v>
      </c>
      <c r="T19" s="36">
        <f t="shared" si="4"/>
        <v>224</v>
      </c>
      <c r="U19" s="36"/>
      <c r="V19" s="36"/>
      <c r="W19" s="36">
        <f t="shared" si="4"/>
        <v>224</v>
      </c>
      <c r="X19" s="36">
        <f t="shared" si="4"/>
        <v>224</v>
      </c>
      <c r="Y19" s="36">
        <f t="shared" si="4"/>
        <v>224</v>
      </c>
      <c r="Z19" s="36">
        <f t="shared" si="4"/>
        <v>224</v>
      </c>
      <c r="AA19" s="36">
        <f t="shared" si="4"/>
        <v>224</v>
      </c>
      <c r="AB19" s="36"/>
      <c r="AC19" s="36"/>
      <c r="AD19" s="36">
        <f t="shared" si="4"/>
        <v>224</v>
      </c>
      <c r="AE19" s="36">
        <f t="shared" si="4"/>
        <v>224</v>
      </c>
      <c r="AF19" s="36">
        <f t="shared" si="4"/>
        <v>224</v>
      </c>
      <c r="AG19" s="36">
        <f t="shared" si="2"/>
        <v>4928</v>
      </c>
    </row>
    <row r="20" spans="1:33" ht="17.25" customHeight="1">
      <c r="A20" s="48" t="s">
        <v>9</v>
      </c>
      <c r="B20" s="36">
        <f>28*8</f>
        <v>224</v>
      </c>
      <c r="C20" s="36">
        <f t="shared" si="4"/>
        <v>224</v>
      </c>
      <c r="D20" s="36"/>
      <c r="E20" s="36"/>
      <c r="F20" s="36">
        <f t="shared" si="4"/>
        <v>224</v>
      </c>
      <c r="G20" s="36">
        <f t="shared" si="4"/>
        <v>224</v>
      </c>
      <c r="H20" s="36">
        <f t="shared" si="4"/>
        <v>224</v>
      </c>
      <c r="I20" s="36">
        <f t="shared" si="4"/>
        <v>224</v>
      </c>
      <c r="J20" s="36">
        <f t="shared" si="4"/>
        <v>224</v>
      </c>
      <c r="K20" s="36"/>
      <c r="L20" s="36"/>
      <c r="M20" s="36">
        <f t="shared" si="4"/>
        <v>224</v>
      </c>
      <c r="N20" s="36">
        <f t="shared" si="4"/>
        <v>224</v>
      </c>
      <c r="O20" s="36">
        <f t="shared" si="4"/>
        <v>224</v>
      </c>
      <c r="P20" s="36">
        <f t="shared" si="4"/>
        <v>224</v>
      </c>
      <c r="Q20" s="36">
        <f t="shared" si="4"/>
        <v>224</v>
      </c>
      <c r="R20" s="36"/>
      <c r="S20" s="36"/>
      <c r="T20" s="36">
        <f t="shared" si="4"/>
        <v>224</v>
      </c>
      <c r="U20" s="36">
        <f t="shared" si="4"/>
        <v>224</v>
      </c>
      <c r="V20" s="36">
        <f t="shared" si="4"/>
        <v>224</v>
      </c>
      <c r="W20" s="36">
        <f t="shared" si="4"/>
        <v>224</v>
      </c>
      <c r="X20" s="36">
        <f t="shared" si="4"/>
        <v>224</v>
      </c>
      <c r="Y20" s="36"/>
      <c r="Z20" s="36"/>
      <c r="AA20" s="36">
        <f t="shared" si="4"/>
        <v>224</v>
      </c>
      <c r="AB20" s="36">
        <f t="shared" si="4"/>
        <v>224</v>
      </c>
      <c r="AC20" s="36">
        <f t="shared" si="4"/>
        <v>224</v>
      </c>
      <c r="AD20" s="36">
        <f t="shared" si="4"/>
        <v>224</v>
      </c>
      <c r="AE20" s="36">
        <f t="shared" si="4"/>
        <v>224</v>
      </c>
      <c r="AF20" s="36"/>
      <c r="AG20" s="36">
        <f t="shared" si="2"/>
        <v>4928</v>
      </c>
    </row>
    <row r="21" spans="1:33" ht="17.25" customHeight="1">
      <c r="A21" s="48" t="s">
        <v>10</v>
      </c>
      <c r="B21" s="50"/>
      <c r="C21" s="50">
        <f>25*8</f>
        <v>200</v>
      </c>
      <c r="D21" s="50">
        <f aca="true" t="shared" si="5" ref="D21:AE21">25*8</f>
        <v>200</v>
      </c>
      <c r="E21" s="50">
        <f t="shared" si="5"/>
        <v>200</v>
      </c>
      <c r="F21" s="50">
        <f t="shared" si="5"/>
        <v>200</v>
      </c>
      <c r="G21" s="50">
        <f t="shared" si="5"/>
        <v>200</v>
      </c>
      <c r="H21" s="50"/>
      <c r="I21" s="50"/>
      <c r="J21" s="50">
        <f t="shared" si="5"/>
        <v>200</v>
      </c>
      <c r="K21" s="50">
        <f t="shared" si="5"/>
        <v>200</v>
      </c>
      <c r="L21" s="50">
        <f t="shared" si="5"/>
        <v>200</v>
      </c>
      <c r="M21" s="50">
        <f t="shared" si="5"/>
        <v>200</v>
      </c>
      <c r="N21" s="50">
        <f t="shared" si="5"/>
        <v>200</v>
      </c>
      <c r="O21" s="50"/>
      <c r="P21" s="50"/>
      <c r="Q21" s="50"/>
      <c r="R21" s="50">
        <f t="shared" si="5"/>
        <v>200</v>
      </c>
      <c r="S21" s="50">
        <f t="shared" si="5"/>
        <v>200</v>
      </c>
      <c r="T21" s="50">
        <f t="shared" si="5"/>
        <v>200</v>
      </c>
      <c r="U21" s="50">
        <f t="shared" si="5"/>
        <v>200</v>
      </c>
      <c r="V21" s="50"/>
      <c r="W21" s="50"/>
      <c r="X21" s="50"/>
      <c r="Y21" s="50">
        <f t="shared" si="5"/>
        <v>200</v>
      </c>
      <c r="Z21" s="50">
        <f t="shared" si="5"/>
        <v>200</v>
      </c>
      <c r="AA21" s="50">
        <f t="shared" si="5"/>
        <v>200</v>
      </c>
      <c r="AB21" s="50">
        <f t="shared" si="5"/>
        <v>200</v>
      </c>
      <c r="AC21" s="50"/>
      <c r="AD21" s="50"/>
      <c r="AE21" s="50">
        <f t="shared" si="5"/>
        <v>200</v>
      </c>
      <c r="AF21" s="50"/>
      <c r="AG21" s="36">
        <f t="shared" si="2"/>
        <v>3800</v>
      </c>
    </row>
    <row r="22" spans="1:33" ht="17.25" customHeight="1">
      <c r="A22" s="48" t="s">
        <v>11</v>
      </c>
      <c r="B22" s="36">
        <f>30*8</f>
        <v>240</v>
      </c>
      <c r="C22" s="36">
        <f aca="true" t="shared" si="6" ref="C22:AF22">30*8</f>
        <v>240</v>
      </c>
      <c r="D22" s="36">
        <f t="shared" si="6"/>
        <v>240</v>
      </c>
      <c r="E22" s="36">
        <f t="shared" si="6"/>
        <v>240</v>
      </c>
      <c r="F22" s="36"/>
      <c r="G22" s="36"/>
      <c r="H22" s="36">
        <f t="shared" si="6"/>
        <v>240</v>
      </c>
      <c r="I22" s="36">
        <f t="shared" si="6"/>
        <v>240</v>
      </c>
      <c r="J22" s="36">
        <f t="shared" si="6"/>
        <v>240</v>
      </c>
      <c r="K22" s="36">
        <f t="shared" si="6"/>
        <v>240</v>
      </c>
      <c r="L22" s="36">
        <f t="shared" si="6"/>
        <v>240</v>
      </c>
      <c r="M22" s="36"/>
      <c r="N22" s="36"/>
      <c r="O22" s="36"/>
      <c r="P22" s="36">
        <f t="shared" si="6"/>
        <v>240</v>
      </c>
      <c r="Q22" s="36">
        <f t="shared" si="6"/>
        <v>240</v>
      </c>
      <c r="R22" s="36">
        <f t="shared" si="6"/>
        <v>240</v>
      </c>
      <c r="S22" s="36">
        <f t="shared" si="6"/>
        <v>240</v>
      </c>
      <c r="T22" s="36"/>
      <c r="U22" s="36"/>
      <c r="V22" s="36">
        <f t="shared" si="6"/>
        <v>240</v>
      </c>
      <c r="W22" s="36">
        <f t="shared" si="6"/>
        <v>240</v>
      </c>
      <c r="X22" s="36">
        <f t="shared" si="6"/>
        <v>240</v>
      </c>
      <c r="Y22" s="36">
        <f t="shared" si="6"/>
        <v>240</v>
      </c>
      <c r="Z22" s="36">
        <f t="shared" si="6"/>
        <v>240</v>
      </c>
      <c r="AA22" s="36"/>
      <c r="AB22" s="36"/>
      <c r="AC22" s="36">
        <f t="shared" si="6"/>
        <v>240</v>
      </c>
      <c r="AD22" s="36">
        <f t="shared" si="6"/>
        <v>240</v>
      </c>
      <c r="AE22" s="36">
        <f t="shared" si="6"/>
        <v>240</v>
      </c>
      <c r="AF22" s="36">
        <f t="shared" si="6"/>
        <v>240</v>
      </c>
      <c r="AG22" s="36">
        <f t="shared" si="2"/>
        <v>5280</v>
      </c>
    </row>
    <row r="23" spans="1:33" ht="17.25" customHeight="1">
      <c r="A23" s="48" t="s">
        <v>12</v>
      </c>
      <c r="B23" s="36">
        <f>25*8</f>
        <v>200</v>
      </c>
      <c r="C23" s="36"/>
      <c r="D23" s="36"/>
      <c r="E23" s="36"/>
      <c r="F23" s="36">
        <v>200</v>
      </c>
      <c r="G23" s="36">
        <v>200</v>
      </c>
      <c r="H23" s="36">
        <v>200</v>
      </c>
      <c r="I23" s="36">
        <v>200</v>
      </c>
      <c r="J23" s="36"/>
      <c r="K23" s="36"/>
      <c r="L23" s="36">
        <v>200</v>
      </c>
      <c r="M23" s="36">
        <v>200</v>
      </c>
      <c r="N23" s="36">
        <v>200</v>
      </c>
      <c r="O23" s="36">
        <v>200</v>
      </c>
      <c r="P23" s="36">
        <v>200</v>
      </c>
      <c r="Q23" s="36"/>
      <c r="R23" s="36"/>
      <c r="S23" s="36">
        <v>200</v>
      </c>
      <c r="T23" s="36">
        <v>200</v>
      </c>
      <c r="U23" s="36">
        <v>200</v>
      </c>
      <c r="V23" s="36">
        <v>200</v>
      </c>
      <c r="W23" s="36">
        <v>200</v>
      </c>
      <c r="X23" s="36"/>
      <c r="Y23" s="36"/>
      <c r="Z23" s="36">
        <v>200</v>
      </c>
      <c r="AA23" s="36">
        <v>200</v>
      </c>
      <c r="AB23" s="36">
        <v>200</v>
      </c>
      <c r="AC23" s="36">
        <v>200</v>
      </c>
      <c r="AD23" s="36">
        <v>200</v>
      </c>
      <c r="AE23" s="36"/>
      <c r="AF23" s="36"/>
      <c r="AG23" s="36">
        <f t="shared" si="2"/>
        <v>4000</v>
      </c>
    </row>
    <row r="24" spans="1:33" ht="17.25" customHeight="1">
      <c r="A24" s="48" t="s">
        <v>13</v>
      </c>
      <c r="B24" s="36"/>
      <c r="C24" s="36">
        <v>200</v>
      </c>
      <c r="D24" s="36">
        <v>200</v>
      </c>
      <c r="E24" s="36">
        <v>200</v>
      </c>
      <c r="F24" s="36">
        <v>200</v>
      </c>
      <c r="G24" s="36">
        <v>200</v>
      </c>
      <c r="H24" s="36"/>
      <c r="I24" s="36"/>
      <c r="J24" s="36">
        <v>200</v>
      </c>
      <c r="K24" s="36">
        <v>200</v>
      </c>
      <c r="L24" s="36">
        <v>200</v>
      </c>
      <c r="M24" s="36">
        <v>200</v>
      </c>
      <c r="N24" s="36">
        <v>200</v>
      </c>
      <c r="O24" s="36"/>
      <c r="P24" s="36"/>
      <c r="Q24" s="36">
        <v>200</v>
      </c>
      <c r="R24" s="36">
        <v>200</v>
      </c>
      <c r="S24" s="36">
        <v>200</v>
      </c>
      <c r="T24" s="36">
        <v>200</v>
      </c>
      <c r="U24" s="36">
        <v>200</v>
      </c>
      <c r="V24" s="36"/>
      <c r="W24" s="36"/>
      <c r="X24" s="36"/>
      <c r="Y24" s="36">
        <v>200</v>
      </c>
      <c r="Z24" s="36">
        <v>200</v>
      </c>
      <c r="AA24" s="36">
        <v>200</v>
      </c>
      <c r="AB24" s="36">
        <v>200</v>
      </c>
      <c r="AC24" s="36"/>
      <c r="AD24" s="36"/>
      <c r="AE24" s="36">
        <v>200</v>
      </c>
      <c r="AF24" s="36">
        <v>200</v>
      </c>
      <c r="AG24" s="36">
        <f t="shared" si="2"/>
        <v>4200</v>
      </c>
    </row>
    <row r="25" spans="1:33" ht="17.25" customHeight="1">
      <c r="A25" s="48" t="s">
        <v>14</v>
      </c>
      <c r="B25" s="36"/>
      <c r="C25" s="36">
        <f>26*8</f>
        <v>208</v>
      </c>
      <c r="D25" s="36">
        <v>208</v>
      </c>
      <c r="E25" s="36"/>
      <c r="F25" s="36"/>
      <c r="G25" s="36">
        <v>208</v>
      </c>
      <c r="H25" s="36">
        <v>208</v>
      </c>
      <c r="I25" s="36">
        <v>208</v>
      </c>
      <c r="J25" s="36">
        <v>208</v>
      </c>
      <c r="K25" s="36">
        <v>208</v>
      </c>
      <c r="L25" s="36"/>
      <c r="M25" s="36"/>
      <c r="N25" s="36"/>
      <c r="O25" s="36">
        <v>208</v>
      </c>
      <c r="P25" s="36">
        <v>208</v>
      </c>
      <c r="Q25" s="36">
        <v>208</v>
      </c>
      <c r="R25" s="36">
        <v>208</v>
      </c>
      <c r="S25" s="36"/>
      <c r="T25" s="36"/>
      <c r="U25" s="36">
        <v>208</v>
      </c>
      <c r="V25" s="36">
        <v>208</v>
      </c>
      <c r="W25" s="36">
        <v>208</v>
      </c>
      <c r="X25" s="36">
        <v>208</v>
      </c>
      <c r="Y25" s="36">
        <v>208</v>
      </c>
      <c r="Z25" s="36"/>
      <c r="AA25" s="36"/>
      <c r="AB25" s="36">
        <v>208</v>
      </c>
      <c r="AC25" s="36">
        <v>208</v>
      </c>
      <c r="AD25" s="36">
        <v>208</v>
      </c>
      <c r="AE25" s="36">
        <v>208</v>
      </c>
      <c r="AF25" s="36">
        <v>208</v>
      </c>
      <c r="AG25" s="36">
        <f t="shared" si="2"/>
        <v>4368</v>
      </c>
    </row>
    <row r="26" spans="1:33" ht="17.25" customHeight="1">
      <c r="A26" s="48" t="s">
        <v>15</v>
      </c>
      <c r="B26" s="36"/>
      <c r="C26" s="36"/>
      <c r="D26" s="36">
        <f>28*8</f>
        <v>224</v>
      </c>
      <c r="E26" s="36">
        <f aca="true" t="shared" si="7" ref="E26:AC26">28*8</f>
        <v>224</v>
      </c>
      <c r="F26" s="36">
        <f t="shared" si="7"/>
        <v>224</v>
      </c>
      <c r="G26" s="36">
        <f t="shared" si="7"/>
        <v>224</v>
      </c>
      <c r="H26" s="36">
        <f t="shared" si="7"/>
        <v>224</v>
      </c>
      <c r="I26" s="36"/>
      <c r="J26" s="36"/>
      <c r="K26" s="36"/>
      <c r="L26" s="36">
        <f t="shared" si="7"/>
        <v>224</v>
      </c>
      <c r="M26" s="36">
        <f t="shared" si="7"/>
        <v>224</v>
      </c>
      <c r="N26" s="36">
        <f t="shared" si="7"/>
        <v>224</v>
      </c>
      <c r="O26" s="36">
        <f t="shared" si="7"/>
        <v>224</v>
      </c>
      <c r="P26" s="36"/>
      <c r="Q26" s="36"/>
      <c r="R26" s="36">
        <f t="shared" si="7"/>
        <v>224</v>
      </c>
      <c r="S26" s="36">
        <f t="shared" si="7"/>
        <v>224</v>
      </c>
      <c r="T26" s="36">
        <f t="shared" si="7"/>
        <v>224</v>
      </c>
      <c r="U26" s="36">
        <f t="shared" si="7"/>
        <v>224</v>
      </c>
      <c r="V26" s="36">
        <f t="shared" si="7"/>
        <v>224</v>
      </c>
      <c r="W26" s="36"/>
      <c r="X26" s="36"/>
      <c r="Y26" s="36">
        <f t="shared" si="7"/>
        <v>224</v>
      </c>
      <c r="Z26" s="36">
        <f t="shared" si="7"/>
        <v>224</v>
      </c>
      <c r="AA26" s="36">
        <f t="shared" si="7"/>
        <v>224</v>
      </c>
      <c r="AB26" s="36">
        <f t="shared" si="7"/>
        <v>224</v>
      </c>
      <c r="AC26" s="36">
        <f t="shared" si="7"/>
        <v>224</v>
      </c>
      <c r="AD26" s="36"/>
      <c r="AE26" s="36"/>
      <c r="AF26" s="36"/>
      <c r="AG26" s="36">
        <f t="shared" si="2"/>
        <v>4256</v>
      </c>
    </row>
    <row r="27" spans="1:33" ht="17.25" customHeight="1">
      <c r="A27" s="48" t="s">
        <v>16</v>
      </c>
      <c r="B27" s="36"/>
      <c r="C27" s="36"/>
      <c r="D27" s="36">
        <f>29*8</f>
        <v>232</v>
      </c>
      <c r="E27" s="36">
        <v>232</v>
      </c>
      <c r="F27" s="36">
        <v>232</v>
      </c>
      <c r="G27" s="36">
        <v>232</v>
      </c>
      <c r="H27" s="36">
        <v>232</v>
      </c>
      <c r="I27" s="36"/>
      <c r="J27" s="36"/>
      <c r="K27" s="36">
        <v>232</v>
      </c>
      <c r="L27" s="36">
        <v>232</v>
      </c>
      <c r="M27" s="36">
        <v>232</v>
      </c>
      <c r="N27" s="36">
        <v>232</v>
      </c>
      <c r="O27" s="36">
        <v>232</v>
      </c>
      <c r="P27" s="36"/>
      <c r="Q27" s="36"/>
      <c r="R27" s="36">
        <v>232</v>
      </c>
      <c r="S27" s="36">
        <v>232</v>
      </c>
      <c r="T27" s="36">
        <v>232</v>
      </c>
      <c r="U27" s="36">
        <v>232</v>
      </c>
      <c r="V27" s="36"/>
      <c r="W27" s="36"/>
      <c r="X27" s="36">
        <v>232</v>
      </c>
      <c r="Y27" s="36">
        <v>232</v>
      </c>
      <c r="Z27" s="36">
        <v>232</v>
      </c>
      <c r="AA27" s="36">
        <v>232</v>
      </c>
      <c r="AB27" s="36">
        <v>232</v>
      </c>
      <c r="AC27" s="36"/>
      <c r="AD27" s="36"/>
      <c r="AE27" s="36">
        <v>232</v>
      </c>
      <c r="AF27" s="36">
        <v>232</v>
      </c>
      <c r="AG27" s="36">
        <f t="shared" si="2"/>
        <v>4872</v>
      </c>
    </row>
    <row r="28" spans="2:33" ht="26.25" customHeight="1">
      <c r="B28" s="51"/>
      <c r="C28" s="51"/>
      <c r="D28" s="51"/>
      <c r="E28" s="51"/>
      <c r="M28" s="52"/>
      <c r="AC28" s="102" t="s">
        <v>19</v>
      </c>
      <c r="AD28" s="102"/>
      <c r="AE28" s="102"/>
      <c r="AF28" s="102"/>
      <c r="AG28" s="36">
        <f>SUM(AG16:AG27)</f>
        <v>54200</v>
      </c>
    </row>
    <row r="29" spans="2:17" ht="35.25" customHeight="1">
      <c r="B29" s="103" t="s">
        <v>17</v>
      </c>
      <c r="C29" s="102"/>
      <c r="D29" s="102"/>
      <c r="E29" s="104" t="s">
        <v>55</v>
      </c>
      <c r="F29" s="105"/>
      <c r="G29" s="105"/>
      <c r="H29" s="105"/>
      <c r="I29" s="105"/>
      <c r="J29" s="106"/>
      <c r="K29" s="107" t="s">
        <v>22</v>
      </c>
      <c r="L29" s="108"/>
      <c r="M29" s="108"/>
      <c r="N29" s="108"/>
      <c r="O29" s="108"/>
      <c r="P29" s="108"/>
      <c r="Q29" s="109"/>
    </row>
    <row r="30" spans="2:17" ht="26.25" customHeight="1">
      <c r="B30" s="91">
        <f>AG28</f>
        <v>54200</v>
      </c>
      <c r="C30" s="91"/>
      <c r="D30" s="91"/>
      <c r="E30" s="91">
        <f>'様式１（記入例）'!R13</f>
        <v>10960000</v>
      </c>
      <c r="F30" s="91"/>
      <c r="G30" s="91"/>
      <c r="H30" s="91"/>
      <c r="I30" s="91"/>
      <c r="J30" s="91"/>
      <c r="K30" s="92">
        <f>E30/B30</f>
        <v>202.2140221402214</v>
      </c>
      <c r="L30" s="93"/>
      <c r="M30" s="93"/>
      <c r="N30" s="93"/>
      <c r="O30" s="93"/>
      <c r="P30" s="93"/>
      <c r="Q30" s="94"/>
    </row>
    <row r="31" ht="13.5" customHeight="1"/>
    <row r="32" ht="30.75" customHeight="1"/>
    <row r="33" spans="2:13" ht="13.5">
      <c r="B33" s="95"/>
      <c r="C33" s="95"/>
      <c r="D33" s="51"/>
      <c r="E33" s="95"/>
      <c r="F33" s="95"/>
      <c r="G33" s="95"/>
      <c r="H33" s="95"/>
      <c r="I33" s="95"/>
      <c r="J33" s="95"/>
      <c r="K33" s="95"/>
      <c r="L33" s="95"/>
      <c r="M33" s="95"/>
    </row>
    <row r="35" ht="51.75" customHeight="1"/>
  </sheetData>
  <sheetProtection/>
  <mergeCells count="15">
    <mergeCell ref="A2:AH2"/>
    <mergeCell ref="C7:E7"/>
    <mergeCell ref="C10:M10"/>
    <mergeCell ref="B14:Q14"/>
    <mergeCell ref="AC28:AF28"/>
    <mergeCell ref="B29:D29"/>
    <mergeCell ref="E29:J29"/>
    <mergeCell ref="K29:Q29"/>
    <mergeCell ref="A4:E5"/>
    <mergeCell ref="E30:J30"/>
    <mergeCell ref="K30:Q30"/>
    <mergeCell ref="B33:C33"/>
    <mergeCell ref="E33:J33"/>
    <mergeCell ref="K33:M33"/>
    <mergeCell ref="B30:D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ht="13.5">
      <c r="A1" t="s">
        <v>57</v>
      </c>
    </row>
    <row r="2" spans="1:13" ht="22.5" customHeight="1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1" ht="22.5" customHeight="1">
      <c r="A4" s="9" t="s">
        <v>56</v>
      </c>
      <c r="B4" s="3"/>
      <c r="D4" s="3"/>
      <c r="E4" s="3"/>
      <c r="F4" s="3"/>
      <c r="G4" s="3"/>
      <c r="H4" s="3"/>
      <c r="I4" s="3"/>
      <c r="J4" s="3"/>
      <c r="K4" s="3"/>
    </row>
    <row r="5" spans="1:13" ht="22.5" customHeight="1">
      <c r="A5" s="28"/>
      <c r="B5" s="3"/>
      <c r="C5" s="10"/>
      <c r="D5" s="10"/>
      <c r="E5" s="10"/>
      <c r="F5" s="10"/>
      <c r="G5" s="10"/>
      <c r="H5" s="10"/>
      <c r="I5" s="15"/>
      <c r="J5" s="15"/>
      <c r="K5" s="15"/>
      <c r="L5" s="15"/>
      <c r="M5" s="16" t="s">
        <v>24</v>
      </c>
    </row>
    <row r="6" spans="2:13" ht="21" customHeight="1">
      <c r="B6" s="3"/>
      <c r="C6" s="3"/>
      <c r="D6" s="3"/>
      <c r="E6" s="3"/>
      <c r="F6" s="3"/>
      <c r="G6" s="3"/>
      <c r="H6" s="3"/>
      <c r="I6" s="15" t="s">
        <v>2</v>
      </c>
      <c r="J6" s="15"/>
      <c r="K6" s="15"/>
      <c r="L6" s="15"/>
      <c r="M6" s="15"/>
    </row>
    <row r="7" spans="1:13" ht="21" customHeight="1">
      <c r="A7" s="29"/>
      <c r="B7" s="30"/>
      <c r="C7" s="75"/>
      <c r="D7" s="75"/>
      <c r="E7" s="75"/>
      <c r="F7" s="3"/>
      <c r="G7" s="3"/>
      <c r="H7" s="3"/>
      <c r="I7" s="15"/>
      <c r="J7" s="15"/>
      <c r="K7" s="15"/>
      <c r="L7" s="15"/>
      <c r="M7" s="15"/>
    </row>
    <row r="8" spans="9:13" ht="21" customHeight="1">
      <c r="I8" s="15" t="s">
        <v>3</v>
      </c>
      <c r="J8" s="15"/>
      <c r="K8" s="15"/>
      <c r="L8" s="15"/>
      <c r="M8" s="17" t="s">
        <v>4</v>
      </c>
    </row>
    <row r="9" ht="18" customHeight="1">
      <c r="A9" t="s">
        <v>25</v>
      </c>
    </row>
    <row r="10" spans="1:19" ht="21.75" customHeight="1">
      <c r="A10" t="s">
        <v>27</v>
      </c>
      <c r="B10" s="56" t="s">
        <v>28</v>
      </c>
      <c r="C10" s="57"/>
      <c r="D10" s="57"/>
      <c r="E10" s="5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2" spans="1:5" ht="23.25" customHeight="1">
      <c r="A12" s="34" t="s">
        <v>51</v>
      </c>
      <c r="B12" s="34"/>
      <c r="C12" s="34"/>
      <c r="D12" s="34"/>
      <c r="E12" s="34"/>
    </row>
    <row r="15" ht="22.5" customHeight="1">
      <c r="A15" t="s">
        <v>20</v>
      </c>
    </row>
    <row r="16" spans="1:13" ht="26.25" customHeight="1">
      <c r="A16" s="32" t="s">
        <v>5</v>
      </c>
      <c r="B16" s="32" t="s">
        <v>6</v>
      </c>
      <c r="C16" s="32" t="s">
        <v>7</v>
      </c>
      <c r="D16" s="32" t="s">
        <v>8</v>
      </c>
      <c r="E16" s="32" t="s">
        <v>9</v>
      </c>
      <c r="F16" s="32" t="s">
        <v>10</v>
      </c>
      <c r="G16" s="32" t="s">
        <v>11</v>
      </c>
      <c r="H16" s="32" t="s">
        <v>12</v>
      </c>
      <c r="I16" s="32" t="s">
        <v>13</v>
      </c>
      <c r="J16" s="32" t="s">
        <v>14</v>
      </c>
      <c r="K16" s="32" t="s">
        <v>15</v>
      </c>
      <c r="L16" s="32" t="s">
        <v>16</v>
      </c>
      <c r="M16" s="33" t="s">
        <v>19</v>
      </c>
    </row>
    <row r="17" spans="1:13" ht="26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f>SUM(A17:L17)</f>
        <v>0</v>
      </c>
    </row>
    <row r="18" spans="1:9" ht="21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5:9" ht="27.75" customHeight="1">
      <c r="E19" s="8"/>
      <c r="F19" s="8"/>
      <c r="G19" s="8"/>
      <c r="H19" s="8"/>
      <c r="I19" s="8"/>
    </row>
    <row r="20" ht="11.25" customHeight="1"/>
    <row r="21" spans="1:9" ht="39" customHeight="1" thickBot="1">
      <c r="A21" s="84" t="s">
        <v>50</v>
      </c>
      <c r="B21" s="79"/>
      <c r="C21" s="79"/>
      <c r="D21" s="84" t="s">
        <v>54</v>
      </c>
      <c r="E21" s="79"/>
      <c r="F21" s="79"/>
      <c r="G21" s="112" t="s">
        <v>21</v>
      </c>
      <c r="H21" s="113"/>
      <c r="I21" s="113"/>
    </row>
    <row r="22" spans="1:9" ht="65.25" customHeight="1" thickBot="1">
      <c r="A22" s="119">
        <f>M17</f>
        <v>0</v>
      </c>
      <c r="B22" s="119"/>
      <c r="C22" s="119"/>
      <c r="D22" s="114">
        <f>'様式１'!R13</f>
        <v>0</v>
      </c>
      <c r="E22" s="114"/>
      <c r="F22" s="115"/>
      <c r="G22" s="116" t="e">
        <f>D22/A22</f>
        <v>#DIV/0!</v>
      </c>
      <c r="H22" s="117"/>
      <c r="I22" s="118"/>
    </row>
    <row r="23" spans="1:9" ht="12" customHeight="1">
      <c r="A23" s="86"/>
      <c r="B23" s="86"/>
      <c r="C23" s="4"/>
      <c r="D23" s="86"/>
      <c r="E23" s="86"/>
      <c r="F23" s="86"/>
      <c r="G23" s="86"/>
      <c r="H23" s="86"/>
      <c r="I23" s="86"/>
    </row>
  </sheetData>
  <sheetProtection/>
  <mergeCells count="12">
    <mergeCell ref="A23:B23"/>
    <mergeCell ref="D23:F23"/>
    <mergeCell ref="G23:I23"/>
    <mergeCell ref="D22:F22"/>
    <mergeCell ref="G22:I22"/>
    <mergeCell ref="A22:C22"/>
    <mergeCell ref="B10:E10"/>
    <mergeCell ref="A2:M2"/>
    <mergeCell ref="A21:C21"/>
    <mergeCell ref="C7:E7"/>
    <mergeCell ref="D21:F21"/>
    <mergeCell ref="G21:I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10">
      <selection activeCell="A3" sqref="A3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ht="13.5">
      <c r="A1" t="s">
        <v>57</v>
      </c>
    </row>
    <row r="2" spans="1:13" ht="22.5" customHeight="1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1" ht="22.5" customHeight="1">
      <c r="A4" s="9" t="s">
        <v>56</v>
      </c>
      <c r="B4" s="3"/>
      <c r="D4" s="3"/>
      <c r="E4" s="3"/>
      <c r="F4" s="3"/>
      <c r="G4" s="3"/>
      <c r="H4" s="3"/>
      <c r="I4" s="3"/>
      <c r="J4" s="3"/>
      <c r="K4" s="3"/>
    </row>
    <row r="5" spans="1:13" ht="22.5" customHeight="1" thickBot="1">
      <c r="A5" s="28" t="s">
        <v>48</v>
      </c>
      <c r="B5" s="3"/>
      <c r="C5" s="10"/>
      <c r="D5" s="10"/>
      <c r="E5" s="10"/>
      <c r="F5" s="10"/>
      <c r="G5" s="10"/>
      <c r="H5" s="10"/>
      <c r="I5" s="15"/>
      <c r="J5" s="15"/>
      <c r="K5" s="15"/>
      <c r="L5" s="15"/>
      <c r="M5" s="16" t="s">
        <v>24</v>
      </c>
    </row>
    <row r="6" spans="1:13" ht="21" customHeight="1">
      <c r="A6" s="71" t="s">
        <v>58</v>
      </c>
      <c r="B6" s="110"/>
      <c r="C6" s="72"/>
      <c r="D6" s="3"/>
      <c r="E6" s="3"/>
      <c r="F6" s="3"/>
      <c r="G6" s="3"/>
      <c r="H6" s="3"/>
      <c r="I6" s="15" t="s">
        <v>2</v>
      </c>
      <c r="J6" s="15"/>
      <c r="K6" s="15"/>
      <c r="L6" s="15"/>
      <c r="M6" s="15"/>
    </row>
    <row r="7" spans="1:13" ht="21" customHeight="1" thickBot="1">
      <c r="A7" s="73"/>
      <c r="B7" s="111"/>
      <c r="C7" s="74"/>
      <c r="D7" s="54"/>
      <c r="E7" s="54"/>
      <c r="F7" s="3"/>
      <c r="G7" s="3"/>
      <c r="H7" s="3"/>
      <c r="I7" s="15"/>
      <c r="J7" s="15"/>
      <c r="K7" s="15"/>
      <c r="L7" s="15"/>
      <c r="M7" s="15"/>
    </row>
    <row r="8" spans="9:13" ht="21" customHeight="1">
      <c r="I8" s="15" t="s">
        <v>3</v>
      </c>
      <c r="J8" s="15"/>
      <c r="K8" s="15"/>
      <c r="L8" s="15"/>
      <c r="M8" s="17" t="s">
        <v>4</v>
      </c>
    </row>
    <row r="9" ht="18" customHeight="1">
      <c r="A9" t="s">
        <v>25</v>
      </c>
    </row>
    <row r="10" spans="1:19" ht="21.75" customHeight="1">
      <c r="A10" t="s">
        <v>27</v>
      </c>
      <c r="B10" s="56" t="s">
        <v>28</v>
      </c>
      <c r="C10" s="57"/>
      <c r="D10" s="57"/>
      <c r="E10" s="5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2" spans="1:5" ht="23.25" customHeight="1">
      <c r="A12" s="34" t="s">
        <v>51</v>
      </c>
      <c r="B12" s="34"/>
      <c r="C12" s="34"/>
      <c r="D12" s="34"/>
      <c r="E12" s="34"/>
    </row>
    <row r="15" ht="22.5" customHeight="1">
      <c r="A15" t="s">
        <v>53</v>
      </c>
    </row>
    <row r="16" spans="1:13" ht="26.25" customHeight="1">
      <c r="A16" s="13" t="s">
        <v>5</v>
      </c>
      <c r="B16" s="13" t="s">
        <v>6</v>
      </c>
      <c r="C16" s="13" t="s">
        <v>7</v>
      </c>
      <c r="D16" s="13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33" t="s">
        <v>19</v>
      </c>
    </row>
    <row r="17" spans="1:13" ht="26.25" customHeight="1">
      <c r="A17" s="35">
        <v>400</v>
      </c>
      <c r="B17" s="35">
        <v>485</v>
      </c>
      <c r="C17" s="35">
        <v>600</v>
      </c>
      <c r="D17" s="35">
        <v>550</v>
      </c>
      <c r="E17" s="36">
        <v>580</v>
      </c>
      <c r="F17" s="36">
        <v>490</v>
      </c>
      <c r="G17" s="36">
        <v>600</v>
      </c>
      <c r="H17" s="36">
        <v>500</v>
      </c>
      <c r="I17" s="36">
        <v>500</v>
      </c>
      <c r="J17" s="36">
        <v>540</v>
      </c>
      <c r="K17" s="36">
        <v>570</v>
      </c>
      <c r="L17" s="36">
        <v>590</v>
      </c>
      <c r="M17" s="7">
        <f>SUM(A17:L17)</f>
        <v>6405</v>
      </c>
    </row>
    <row r="18" spans="1:9" ht="21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5:9" ht="27.75" customHeight="1">
      <c r="E19" s="8"/>
      <c r="F19" s="8"/>
      <c r="G19" s="8"/>
      <c r="H19" s="8"/>
      <c r="I19" s="8"/>
    </row>
    <row r="20" ht="11.25" customHeight="1"/>
    <row r="21" spans="1:9" ht="39" customHeight="1" thickBot="1">
      <c r="A21" s="84" t="s">
        <v>50</v>
      </c>
      <c r="B21" s="79"/>
      <c r="C21" s="79"/>
      <c r="D21" s="84" t="s">
        <v>52</v>
      </c>
      <c r="E21" s="79"/>
      <c r="F21" s="79"/>
      <c r="G21" s="112" t="s">
        <v>21</v>
      </c>
      <c r="H21" s="113"/>
      <c r="I21" s="113"/>
    </row>
    <row r="22" spans="1:9" ht="65.25" customHeight="1" thickBot="1">
      <c r="A22" s="119">
        <f>M17</f>
        <v>6405</v>
      </c>
      <c r="B22" s="119"/>
      <c r="C22" s="119"/>
      <c r="D22" s="119">
        <f>'様式１（記入例）'!R13</f>
        <v>10960000</v>
      </c>
      <c r="E22" s="119"/>
      <c r="F22" s="120"/>
      <c r="G22" s="121">
        <f>D22/A22</f>
        <v>1711.1631537861047</v>
      </c>
      <c r="H22" s="122"/>
      <c r="I22" s="123"/>
    </row>
    <row r="23" spans="1:9" ht="12" customHeight="1">
      <c r="A23" s="86"/>
      <c r="B23" s="86"/>
      <c r="C23" s="4"/>
      <c r="D23" s="86"/>
      <c r="E23" s="86"/>
      <c r="F23" s="86"/>
      <c r="G23" s="86"/>
      <c r="H23" s="86"/>
      <c r="I23" s="86"/>
    </row>
  </sheetData>
  <sheetProtection/>
  <mergeCells count="12">
    <mergeCell ref="A2:M2"/>
    <mergeCell ref="B10:E10"/>
    <mergeCell ref="D21:F21"/>
    <mergeCell ref="G21:I21"/>
    <mergeCell ref="A21:C21"/>
    <mergeCell ref="A6:C7"/>
    <mergeCell ref="A22:C22"/>
    <mergeCell ref="D22:F22"/>
    <mergeCell ref="G22:I22"/>
    <mergeCell ref="A23:B23"/>
    <mergeCell ref="D23:F23"/>
    <mergeCell ref="G23:I2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2015-04-03T08:44:46Z</cp:lastPrinted>
  <dcterms:created xsi:type="dcterms:W3CDTF">2007-04-17T08:45:12Z</dcterms:created>
  <dcterms:modified xsi:type="dcterms:W3CDTF">2015-04-03T08:44:47Z</dcterms:modified>
  <cp:category/>
  <cp:version/>
  <cp:contentType/>
  <cp:contentStatus/>
</cp:coreProperties>
</file>