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都市様式" sheetId="1" r:id="rId1"/>
  </sheets>
  <definedNames>
    <definedName name="_xlnm.Print_Area" localSheetId="0">'都市様式'!$A$1:$K$68</definedName>
  </definedNames>
  <calcPr fullCalcOnLoad="1"/>
</workbook>
</file>

<file path=xl/sharedStrings.xml><?xml version="1.0" encoding="utf-8"?>
<sst xmlns="http://schemas.openxmlformats.org/spreadsheetml/2006/main" count="114" uniqueCount="86">
  <si>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</si>
  <si>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</si>
  <si>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</si>
  <si>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</si>
  <si>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</si>
  <si>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</si>
  <si>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</si>
  <si>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</si>
  <si>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</si>
  <si>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</si>
  <si>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</si>
  <si>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</si>
  <si>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</si>
  <si>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</si>
  <si>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</si>
  <si>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</si>
  <si>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</si>
  <si>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</si>
  <si>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</si>
  <si>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</si>
  <si>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</si>
  <si>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</si>
  <si>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</si>
  <si>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</si>
  <si>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</si>
  <si>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</si>
  <si>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</si>
  <si>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</si>
  <si>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</si>
  <si>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</si>
  <si>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</si>
  <si>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</si>
  <si>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</si>
  <si>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</si>
  <si>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</si>
  <si>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</si>
  <si>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</si>
  <si>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</si>
  <si>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</si>
  <si>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</si>
  <si>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</si>
  <si>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</si>
  <si>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</si>
  <si>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</si>
  <si>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</si>
  <si>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</si>
  <si>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</si>
  <si>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</si>
  <si>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</si>
  <si>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</si>
  <si>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</si>
  <si>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</si>
  <si>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</si>
  <si>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</si>
  <si>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</si>
  <si>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</si>
  <si>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</si>
  <si>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</si>
  <si>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</si>
  <si>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</si>
  <si>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</si>
  <si>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</si>
  <si>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</si>
  <si>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</si>
  <si>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</si>
  <si>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</si>
  <si>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香芝市</t>
  </si>
  <si>
    <t>香芝・王寺環境施設組合</t>
  </si>
  <si>
    <t>水道事業</t>
  </si>
  <si>
    <t>下水道事業</t>
  </si>
  <si>
    <t>土地取得特別会計</t>
  </si>
  <si>
    <t>法適用</t>
  </si>
  <si>
    <t>国民健康保険特別会計</t>
  </si>
  <si>
    <t>老人保健特別会計</t>
  </si>
  <si>
    <t>介護保険特別会計</t>
  </si>
  <si>
    <t>香芝・広陵消防組合</t>
  </si>
  <si>
    <t>葛城広域行政事務組合</t>
  </si>
  <si>
    <t>葛城地区清掃事務組合</t>
  </si>
  <si>
    <t>奈良広域水質検査センター組合</t>
  </si>
  <si>
    <t>香芝市土地開発公社</t>
  </si>
  <si>
    <t>-</t>
  </si>
  <si>
    <t>-</t>
  </si>
  <si>
    <t>-</t>
  </si>
  <si>
    <t>（単位：百万円）</t>
  </si>
  <si>
    <t>奈良県後期高齢者医療広域連合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</si>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</sst>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_ #,##0;[Red]_ \-#,##0"/>
    <numFmt numFmtId="185" formatCode="_ #,##0.0;[Red]_ \-#,##0.0"/>
    <numFmt numFmtId="186" formatCode="#,##0.000;&quot;△ &quot;#,##0.000"/>
    <numFmt numFmtId="187" formatCode="0.000%"/>
    <numFmt numFmtId="188" formatCode="0.0000%"/>
    <numFmt numFmtId="189" formatCode="0.0"/>
    <numFmt numFmtId="190"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hair"/>
      <top style="double"/>
      <bottom>
        <color indexed="63"/>
      </bottom>
    </border>
    <border>
      <left style="hair"/>
      <right style="hair"/>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double"/>
      <bottom>
        <color indexed="63"/>
      </bottom>
    </border>
    <border>
      <left style="hair"/>
      <right style="thin"/>
      <top style="double"/>
      <bottom>
        <color indexed="63"/>
      </bottom>
    </border>
    <border>
      <left style="thin"/>
      <right>
        <color indexed="63"/>
      </right>
      <top style="thin"/>
      <bottom style="thin"/>
    </border>
    <border>
      <left>
        <color indexed="63"/>
      </left>
      <right style="hair"/>
      <top style="thin"/>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4" borderId="44" xfId="0" applyFont="1" applyFill="1" applyBorder="1" applyAlignment="1">
      <alignment horizontal="center" vertical="center"/>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38"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center" vertical="center"/>
    </xf>
    <xf numFmtId="0" fontId="2" fillId="24" borderId="4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47"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1" xfId="0" applyFont="1" applyFill="1" applyBorder="1" applyAlignment="1">
      <alignment horizontal="distributed" vertical="center" indent="1"/>
    </xf>
    <xf numFmtId="179" fontId="2" fillId="24" borderId="50"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1"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48" applyNumberFormat="1" applyFont="1" applyFill="1" applyBorder="1" applyAlignment="1">
      <alignment vertical="center" shrinkToFit="1"/>
    </xf>
    <xf numFmtId="176" fontId="2" fillId="24" borderId="60" xfId="48" applyNumberFormat="1" applyFont="1" applyFill="1" applyBorder="1" applyAlignment="1">
      <alignment vertical="center" shrinkToFit="1"/>
    </xf>
    <xf numFmtId="0" fontId="2" fillId="24" borderId="61" xfId="0" applyFont="1" applyFill="1" applyBorder="1" applyAlignment="1">
      <alignment horizontal="center" vertical="center" shrinkToFit="1"/>
    </xf>
    <xf numFmtId="176" fontId="2" fillId="24" borderId="62" xfId="0" applyNumberFormat="1" applyFont="1" applyFill="1" applyBorder="1" applyAlignment="1">
      <alignment vertical="center" shrinkToFit="1"/>
    </xf>
    <xf numFmtId="176" fontId="2" fillId="24" borderId="63" xfId="0" applyNumberFormat="1" applyFont="1" applyFill="1" applyBorder="1" applyAlignment="1">
      <alignment vertical="center" shrinkToFit="1"/>
    </xf>
    <xf numFmtId="176" fontId="2" fillId="24" borderId="64" xfId="0" applyNumberFormat="1" applyFont="1" applyFill="1" applyBorder="1" applyAlignment="1">
      <alignment vertical="center" shrinkToFit="1"/>
    </xf>
    <xf numFmtId="190" fontId="2" fillId="24" borderId="49" xfId="0" applyNumberFormat="1" applyFont="1" applyFill="1" applyBorder="1" applyAlignment="1">
      <alignment horizontal="center" vertical="center" shrinkToFit="1"/>
    </xf>
    <xf numFmtId="190" fontId="2" fillId="24" borderId="21" xfId="0" applyNumberFormat="1"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1" fillId="25" borderId="70"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
  <sheetViews>
    <sheetView tabSelected="1" view="pageBreakPreview" zoomScale="115" zoomScaleSheetLayoutView="115" workbookViewId="0" topLeftCell="A52">
      <selection activeCell="A68" sqref="A68"/>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83</v>
      </c>
    </row>
    <row r="4" spans="1:10" ht="21" customHeight="1" thickBot="1">
      <c r="A4" s="7" t="s">
        <v>66</v>
      </c>
      <c r="B4" s="10"/>
      <c r="G4" s="47" t="s">
        <v>55</v>
      </c>
      <c r="H4" s="48" t="s">
        <v>56</v>
      </c>
      <c r="I4" s="8" t="s">
        <v>57</v>
      </c>
      <c r="J4" s="11" t="s">
        <v>58</v>
      </c>
    </row>
    <row r="5" spans="7:10" ht="13.5" customHeight="1" thickTop="1">
      <c r="G5" s="12">
        <v>9755</v>
      </c>
      <c r="H5" s="13">
        <v>2996</v>
      </c>
      <c r="I5" s="14">
        <v>640</v>
      </c>
      <c r="J5" s="15">
        <f>SUM(G5:I5)</f>
        <v>13391</v>
      </c>
    </row>
    <row r="6" ht="14.25">
      <c r="A6" s="6" t="s">
        <v>2</v>
      </c>
    </row>
    <row r="7" spans="8:9" ht="10.5">
      <c r="H7" s="3" t="s">
        <v>83</v>
      </c>
      <c r="I7" s="3"/>
    </row>
    <row r="8" spans="1:8" ht="13.5" customHeight="1">
      <c r="A8" s="114" t="s">
        <v>0</v>
      </c>
      <c r="B8" s="129" t="s">
        <v>3</v>
      </c>
      <c r="C8" s="128" t="s">
        <v>4</v>
      </c>
      <c r="D8" s="128" t="s">
        <v>5</v>
      </c>
      <c r="E8" s="128" t="s">
        <v>6</v>
      </c>
      <c r="F8" s="118" t="s">
        <v>60</v>
      </c>
      <c r="G8" s="128" t="s">
        <v>7</v>
      </c>
      <c r="H8" s="124" t="s">
        <v>8</v>
      </c>
    </row>
    <row r="9" spans="1:8" ht="13.5" customHeight="1" thickBot="1">
      <c r="A9" s="115"/>
      <c r="B9" s="117"/>
      <c r="C9" s="119"/>
      <c r="D9" s="119"/>
      <c r="E9" s="119"/>
      <c r="F9" s="127"/>
      <c r="G9" s="119"/>
      <c r="H9" s="125"/>
    </row>
    <row r="10" spans="1:8" ht="13.5" customHeight="1" thickTop="1">
      <c r="A10" s="44" t="s">
        <v>9</v>
      </c>
      <c r="B10" s="16">
        <v>19526</v>
      </c>
      <c r="C10" s="17">
        <v>19446</v>
      </c>
      <c r="D10" s="17">
        <v>80</v>
      </c>
      <c r="E10" s="17">
        <v>46</v>
      </c>
      <c r="F10" s="17">
        <v>311</v>
      </c>
      <c r="G10" s="17">
        <v>36953</v>
      </c>
      <c r="H10" s="18"/>
    </row>
    <row r="11" spans="1:8" ht="13.5" customHeight="1">
      <c r="A11" s="45" t="s">
        <v>70</v>
      </c>
      <c r="B11" s="19">
        <v>333</v>
      </c>
      <c r="C11" s="20">
        <v>252</v>
      </c>
      <c r="D11" s="20">
        <v>80</v>
      </c>
      <c r="E11" s="20">
        <v>80</v>
      </c>
      <c r="F11" s="20">
        <v>97</v>
      </c>
      <c r="G11" s="20">
        <v>190</v>
      </c>
      <c r="H11" s="21"/>
    </row>
    <row r="12" spans="1:8" ht="13.5" customHeight="1">
      <c r="A12" s="49" t="s">
        <v>1</v>
      </c>
      <c r="B12" s="106">
        <v>19434</v>
      </c>
      <c r="C12" s="32">
        <v>19273</v>
      </c>
      <c r="D12" s="32">
        <f>SUM(D10:D11)</f>
        <v>160</v>
      </c>
      <c r="E12" s="32">
        <f>SUM(E10:E11)</f>
        <v>126</v>
      </c>
      <c r="F12" s="94"/>
      <c r="G12" s="107">
        <f>SUM(G10:G11)</f>
        <v>37143</v>
      </c>
      <c r="H12" s="42"/>
    </row>
    <row r="13" ht="9.75" customHeight="1"/>
    <row r="14" ht="14.25">
      <c r="A14" s="6" t="s">
        <v>10</v>
      </c>
    </row>
    <row r="15" spans="9:12" ht="10.5">
      <c r="I15" s="3" t="s">
        <v>83</v>
      </c>
      <c r="K15" s="3"/>
      <c r="L15" s="3"/>
    </row>
    <row r="16" spans="1:9" ht="13.5" customHeight="1">
      <c r="A16" s="114" t="s">
        <v>0</v>
      </c>
      <c r="B16" s="116" t="s">
        <v>46</v>
      </c>
      <c r="C16" s="118" t="s">
        <v>47</v>
      </c>
      <c r="D16" s="118" t="s">
        <v>48</v>
      </c>
      <c r="E16" s="122" t="s">
        <v>49</v>
      </c>
      <c r="F16" s="118" t="s">
        <v>60</v>
      </c>
      <c r="G16" s="118" t="s">
        <v>11</v>
      </c>
      <c r="H16" s="122" t="s">
        <v>44</v>
      </c>
      <c r="I16" s="124" t="s">
        <v>8</v>
      </c>
    </row>
    <row r="17" spans="1:9" ht="13.5" customHeight="1" thickBot="1">
      <c r="A17" s="115"/>
      <c r="B17" s="117"/>
      <c r="C17" s="119"/>
      <c r="D17" s="119"/>
      <c r="E17" s="123"/>
      <c r="F17" s="127"/>
      <c r="G17" s="127"/>
      <c r="H17" s="126"/>
      <c r="I17" s="125"/>
    </row>
    <row r="18" spans="1:9" ht="13.5" customHeight="1" thickTop="1">
      <c r="A18" s="99" t="s">
        <v>68</v>
      </c>
      <c r="B18" s="100">
        <v>1774</v>
      </c>
      <c r="C18" s="98">
        <v>1756</v>
      </c>
      <c r="D18" s="98">
        <v>19</v>
      </c>
      <c r="E18" s="98">
        <v>2651</v>
      </c>
      <c r="F18" s="98">
        <v>6</v>
      </c>
      <c r="G18" s="98">
        <v>404</v>
      </c>
      <c r="H18" s="102" t="s">
        <v>80</v>
      </c>
      <c r="I18" s="101" t="s">
        <v>71</v>
      </c>
    </row>
    <row r="19" spans="1:9" ht="13.5" customHeight="1">
      <c r="A19" s="45" t="s">
        <v>72</v>
      </c>
      <c r="B19" s="25">
        <v>5984</v>
      </c>
      <c r="C19" s="26">
        <v>6266</v>
      </c>
      <c r="D19" s="26">
        <f>B19-C19</f>
        <v>-282</v>
      </c>
      <c r="E19" s="26">
        <v>-282</v>
      </c>
      <c r="F19" s="103">
        <v>420</v>
      </c>
      <c r="G19" s="102" t="s">
        <v>80</v>
      </c>
      <c r="H19" s="102" t="s">
        <v>80</v>
      </c>
      <c r="I19" s="27"/>
    </row>
    <row r="20" spans="1:9" ht="13.5" customHeight="1">
      <c r="A20" s="44" t="s">
        <v>73</v>
      </c>
      <c r="B20" s="96">
        <v>4401</v>
      </c>
      <c r="C20" s="97">
        <v>4427</v>
      </c>
      <c r="D20" s="26">
        <v>-25</v>
      </c>
      <c r="E20" s="97">
        <v>-25</v>
      </c>
      <c r="F20" s="103">
        <v>359</v>
      </c>
      <c r="G20" s="102" t="s">
        <v>81</v>
      </c>
      <c r="H20" s="102" t="s">
        <v>81</v>
      </c>
      <c r="I20" s="24"/>
    </row>
    <row r="21" spans="1:9" ht="13.5" customHeight="1">
      <c r="A21" s="45" t="s">
        <v>74</v>
      </c>
      <c r="B21" s="25">
        <v>2573</v>
      </c>
      <c r="C21" s="26">
        <v>2449</v>
      </c>
      <c r="D21" s="26">
        <v>123</v>
      </c>
      <c r="E21" s="26">
        <v>123</v>
      </c>
      <c r="F21" s="103">
        <v>369</v>
      </c>
      <c r="G21" s="102" t="s">
        <v>82</v>
      </c>
      <c r="H21" s="102" t="s">
        <v>82</v>
      </c>
      <c r="I21" s="27"/>
    </row>
    <row r="22" spans="1:9" ht="13.5" customHeight="1">
      <c r="A22" s="45" t="s">
        <v>69</v>
      </c>
      <c r="B22" s="25">
        <v>2038</v>
      </c>
      <c r="C22" s="26">
        <v>2033</v>
      </c>
      <c r="D22" s="26">
        <f>B22-C22</f>
        <v>5</v>
      </c>
      <c r="E22" s="26">
        <v>5</v>
      </c>
      <c r="F22" s="26">
        <v>508</v>
      </c>
      <c r="G22" s="26">
        <v>11170</v>
      </c>
      <c r="H22" s="26">
        <v>6445</v>
      </c>
      <c r="I22" s="27"/>
    </row>
    <row r="23" spans="1:9" ht="13.5" customHeight="1">
      <c r="A23" s="49" t="s">
        <v>14</v>
      </c>
      <c r="B23" s="50"/>
      <c r="C23" s="51"/>
      <c r="D23" s="51"/>
      <c r="E23" s="36">
        <f>SUM(E18:E22)</f>
        <v>2472</v>
      </c>
      <c r="F23" s="39"/>
      <c r="G23" s="36">
        <f>SUM(G18:G22)</f>
        <v>11574</v>
      </c>
      <c r="H23" s="36">
        <f>SUM(H18:H22)</f>
        <v>6445</v>
      </c>
      <c r="I23" s="43"/>
    </row>
    <row r="24" ht="10.5">
      <c r="A24" s="1" t="s">
        <v>24</v>
      </c>
    </row>
    <row r="25" ht="10.5">
      <c r="A25" s="1" t="s">
        <v>53</v>
      </c>
    </row>
    <row r="26" ht="10.5">
      <c r="A26" s="1" t="s">
        <v>52</v>
      </c>
    </row>
    <row r="27" ht="10.5">
      <c r="A27" s="1" t="s">
        <v>51</v>
      </c>
    </row>
    <row r="28" ht="9.75" customHeight="1"/>
    <row r="29" ht="14.25">
      <c r="A29" s="6" t="s">
        <v>12</v>
      </c>
    </row>
    <row r="30" spans="9:10" ht="10.5">
      <c r="I30" s="3" t="s">
        <v>83</v>
      </c>
      <c r="J30" s="3"/>
    </row>
    <row r="31" spans="1:9" ht="13.5" customHeight="1">
      <c r="A31" s="114" t="s">
        <v>13</v>
      </c>
      <c r="B31" s="116" t="s">
        <v>46</v>
      </c>
      <c r="C31" s="118" t="s">
        <v>47</v>
      </c>
      <c r="D31" s="118" t="s">
        <v>48</v>
      </c>
      <c r="E31" s="122" t="s">
        <v>49</v>
      </c>
      <c r="F31" s="118" t="s">
        <v>60</v>
      </c>
      <c r="G31" s="118" t="s">
        <v>11</v>
      </c>
      <c r="H31" s="122" t="s">
        <v>45</v>
      </c>
      <c r="I31" s="124" t="s">
        <v>8</v>
      </c>
    </row>
    <row r="32" spans="1:9" ht="13.5" customHeight="1" thickBot="1">
      <c r="A32" s="115"/>
      <c r="B32" s="117"/>
      <c r="C32" s="119"/>
      <c r="D32" s="119"/>
      <c r="E32" s="123"/>
      <c r="F32" s="127"/>
      <c r="G32" s="127"/>
      <c r="H32" s="126"/>
      <c r="I32" s="125"/>
    </row>
    <row r="33" spans="1:9" ht="13.5" customHeight="1" thickTop="1">
      <c r="A33" s="99" t="s">
        <v>75</v>
      </c>
      <c r="B33" s="104">
        <v>1200</v>
      </c>
      <c r="C33" s="95">
        <v>1195</v>
      </c>
      <c r="D33" s="95">
        <f>B33-C33</f>
        <v>5</v>
      </c>
      <c r="E33" s="95">
        <f>D33</f>
        <v>5</v>
      </c>
      <c r="F33" s="95">
        <v>0</v>
      </c>
      <c r="G33" s="95">
        <v>1416</v>
      </c>
      <c r="H33" s="95">
        <v>0</v>
      </c>
      <c r="I33" s="105"/>
    </row>
    <row r="34" spans="1:9" ht="13.5" customHeight="1">
      <c r="A34" s="45" t="s">
        <v>67</v>
      </c>
      <c r="B34" s="25">
        <v>745</v>
      </c>
      <c r="C34" s="26">
        <v>741</v>
      </c>
      <c r="D34" s="26">
        <v>4</v>
      </c>
      <c r="E34" s="26">
        <v>4</v>
      </c>
      <c r="F34" s="26">
        <v>0</v>
      </c>
      <c r="G34" s="26">
        <v>1106</v>
      </c>
      <c r="H34" s="26">
        <v>0</v>
      </c>
      <c r="I34" s="27"/>
    </row>
    <row r="35" spans="1:9" ht="13.5" customHeight="1">
      <c r="A35" s="44" t="s">
        <v>76</v>
      </c>
      <c r="B35" s="96">
        <v>120</v>
      </c>
      <c r="C35" s="97">
        <v>107</v>
      </c>
      <c r="D35" s="97">
        <v>12</v>
      </c>
      <c r="E35" s="97">
        <v>12</v>
      </c>
      <c r="F35" s="97">
        <v>0</v>
      </c>
      <c r="G35" s="97">
        <v>15</v>
      </c>
      <c r="H35" s="97">
        <v>0</v>
      </c>
      <c r="I35" s="24"/>
    </row>
    <row r="36" spans="1:9" ht="13.5" customHeight="1">
      <c r="A36" s="99" t="s">
        <v>77</v>
      </c>
      <c r="B36" s="100">
        <v>2658</v>
      </c>
      <c r="C36" s="98">
        <v>2565</v>
      </c>
      <c r="D36" s="98">
        <v>92</v>
      </c>
      <c r="E36" s="98">
        <v>0</v>
      </c>
      <c r="F36" s="98">
        <v>0</v>
      </c>
      <c r="G36" s="98">
        <v>6471</v>
      </c>
      <c r="H36" s="98">
        <v>0</v>
      </c>
      <c r="I36" s="101"/>
    </row>
    <row r="37" spans="1:9" ht="13.5" customHeight="1">
      <c r="A37" s="108" t="s">
        <v>78</v>
      </c>
      <c r="B37" s="109">
        <v>133</v>
      </c>
      <c r="C37" s="110">
        <v>114</v>
      </c>
      <c r="D37" s="110">
        <f>B37-C37</f>
        <v>19</v>
      </c>
      <c r="E37" s="110">
        <f>D37</f>
        <v>19</v>
      </c>
      <c r="F37" s="110">
        <v>0</v>
      </c>
      <c r="G37" s="110">
        <v>0</v>
      </c>
      <c r="H37" s="110">
        <v>0</v>
      </c>
      <c r="I37" s="111"/>
    </row>
    <row r="38" spans="1:9" ht="13.5" customHeight="1">
      <c r="A38" s="46" t="s">
        <v>84</v>
      </c>
      <c r="B38" s="33">
        <v>914</v>
      </c>
      <c r="C38" s="34">
        <v>896</v>
      </c>
      <c r="D38" s="34">
        <f>B38-C38</f>
        <v>18</v>
      </c>
      <c r="E38" s="34">
        <f>D38</f>
        <v>18</v>
      </c>
      <c r="F38" s="34">
        <v>0</v>
      </c>
      <c r="G38" s="34">
        <v>0</v>
      </c>
      <c r="H38" s="34">
        <v>0</v>
      </c>
      <c r="I38" s="35"/>
    </row>
    <row r="39" spans="1:9" ht="13.5" customHeight="1">
      <c r="A39" s="49" t="s">
        <v>15</v>
      </c>
      <c r="B39" s="50"/>
      <c r="C39" s="51"/>
      <c r="D39" s="51"/>
      <c r="E39" s="36">
        <f>SUM(E33:E38)</f>
        <v>58</v>
      </c>
      <c r="F39" s="39"/>
      <c r="G39" s="36">
        <f>SUM(G33:G38)</f>
        <v>9008</v>
      </c>
      <c r="H39" s="36">
        <v>0</v>
      </c>
      <c r="I39" s="52"/>
    </row>
    <row r="40" ht="9.75" customHeight="1">
      <c r="A40" s="2"/>
    </row>
    <row r="41" ht="14.25">
      <c r="A41" s="6" t="s">
        <v>61</v>
      </c>
    </row>
    <row r="42" ht="10.5">
      <c r="J42" s="3" t="s">
        <v>83</v>
      </c>
    </row>
    <row r="43" spans="1:10" ht="13.5" customHeight="1">
      <c r="A43" s="120" t="s">
        <v>16</v>
      </c>
      <c r="B43" s="116" t="s">
        <v>18</v>
      </c>
      <c r="C43" s="118" t="s">
        <v>50</v>
      </c>
      <c r="D43" s="118" t="s">
        <v>19</v>
      </c>
      <c r="E43" s="118" t="s">
        <v>20</v>
      </c>
      <c r="F43" s="118" t="s">
        <v>21</v>
      </c>
      <c r="G43" s="122" t="s">
        <v>22</v>
      </c>
      <c r="H43" s="122" t="s">
        <v>23</v>
      </c>
      <c r="I43" s="122" t="s">
        <v>65</v>
      </c>
      <c r="J43" s="124" t="s">
        <v>8</v>
      </c>
    </row>
    <row r="44" spans="1:10" ht="13.5" customHeight="1" thickBot="1">
      <c r="A44" s="121"/>
      <c r="B44" s="117"/>
      <c r="C44" s="119"/>
      <c r="D44" s="119"/>
      <c r="E44" s="119"/>
      <c r="F44" s="119"/>
      <c r="G44" s="123"/>
      <c r="H44" s="123"/>
      <c r="I44" s="126"/>
      <c r="J44" s="125"/>
    </row>
    <row r="45" spans="1:10" ht="13.5" customHeight="1" thickTop="1">
      <c r="A45" s="44" t="s">
        <v>79</v>
      </c>
      <c r="B45" s="22">
        <v>164</v>
      </c>
      <c r="C45" s="23">
        <v>-2828</v>
      </c>
      <c r="D45" s="23">
        <v>5</v>
      </c>
      <c r="E45" s="23">
        <v>219</v>
      </c>
      <c r="F45" s="23">
        <v>0</v>
      </c>
      <c r="G45" s="23">
        <v>6971</v>
      </c>
      <c r="H45" s="23">
        <v>0</v>
      </c>
      <c r="I45" s="23">
        <v>0</v>
      </c>
      <c r="J45" s="24"/>
    </row>
    <row r="46" spans="1:10" ht="13.5" customHeight="1">
      <c r="A46" s="53" t="s">
        <v>17</v>
      </c>
      <c r="B46" s="38"/>
      <c r="C46" s="39"/>
      <c r="D46" s="36">
        <f aca="true" t="shared" si="0" ref="D46:I46">SUM(D45)</f>
        <v>5</v>
      </c>
      <c r="E46" s="36">
        <f t="shared" si="0"/>
        <v>219</v>
      </c>
      <c r="F46" s="36">
        <f t="shared" si="0"/>
        <v>0</v>
      </c>
      <c r="G46" s="36">
        <f t="shared" si="0"/>
        <v>6971</v>
      </c>
      <c r="H46" s="36">
        <f t="shared" si="0"/>
        <v>0</v>
      </c>
      <c r="I46" s="36">
        <f t="shared" si="0"/>
        <v>0</v>
      </c>
      <c r="J46" s="43"/>
    </row>
    <row r="47" ht="10.5">
      <c r="A47" s="1" t="s">
        <v>59</v>
      </c>
    </row>
    <row r="48" ht="9.75" customHeight="1"/>
    <row r="49" ht="14.25">
      <c r="A49" s="6" t="s">
        <v>42</v>
      </c>
    </row>
    <row r="50" ht="10.5">
      <c r="D50" s="3" t="s">
        <v>83</v>
      </c>
    </row>
    <row r="51" spans="1:4" ht="21.75" thickBot="1">
      <c r="A51" s="54" t="s">
        <v>35</v>
      </c>
      <c r="B51" s="55" t="s">
        <v>40</v>
      </c>
      <c r="C51" s="56" t="s">
        <v>41</v>
      </c>
      <c r="D51" s="57" t="s">
        <v>54</v>
      </c>
    </row>
    <row r="52" spans="1:4" ht="13.5" customHeight="1" thickTop="1">
      <c r="A52" s="58" t="s">
        <v>36</v>
      </c>
      <c r="B52" s="28"/>
      <c r="C52" s="23">
        <v>114</v>
      </c>
      <c r="D52" s="29"/>
    </row>
    <row r="53" spans="1:4" ht="13.5" customHeight="1">
      <c r="A53" s="59" t="s">
        <v>37</v>
      </c>
      <c r="B53" s="30"/>
      <c r="C53" s="26">
        <v>142</v>
      </c>
      <c r="D53" s="31"/>
    </row>
    <row r="54" spans="1:4" ht="13.5" customHeight="1">
      <c r="A54" s="60" t="s">
        <v>38</v>
      </c>
      <c r="B54" s="40"/>
      <c r="C54" s="34">
        <v>312</v>
      </c>
      <c r="D54" s="41"/>
    </row>
    <row r="55" spans="1:4" ht="13.5" customHeight="1">
      <c r="A55" s="61" t="s">
        <v>39</v>
      </c>
      <c r="B55" s="38"/>
      <c r="C55" s="36">
        <v>568</v>
      </c>
      <c r="D55" s="37"/>
    </row>
    <row r="56" spans="1:4" ht="10.5">
      <c r="A56" s="1" t="s">
        <v>63</v>
      </c>
      <c r="B56" s="62"/>
      <c r="C56" s="62"/>
      <c r="D56" s="62"/>
    </row>
    <row r="57" spans="1:4" ht="9.75" customHeight="1">
      <c r="A57" s="63"/>
      <c r="B57" s="62"/>
      <c r="C57" s="62"/>
      <c r="D57" s="62"/>
    </row>
    <row r="58" ht="14.25">
      <c r="A58" s="6" t="s">
        <v>62</v>
      </c>
    </row>
    <row r="59" ht="10.5" customHeight="1">
      <c r="A59" s="6"/>
    </row>
    <row r="60" spans="1:11" ht="21.75" thickBot="1">
      <c r="A60" s="54" t="s">
        <v>33</v>
      </c>
      <c r="B60" s="55" t="s">
        <v>40</v>
      </c>
      <c r="C60" s="56" t="s">
        <v>41</v>
      </c>
      <c r="D60" s="56" t="s">
        <v>54</v>
      </c>
      <c r="E60" s="64" t="s">
        <v>31</v>
      </c>
      <c r="F60" s="57" t="s">
        <v>32</v>
      </c>
      <c r="G60" s="130" t="s">
        <v>43</v>
      </c>
      <c r="H60" s="131"/>
      <c r="I60" s="55" t="s">
        <v>40</v>
      </c>
      <c r="J60" s="56" t="s">
        <v>41</v>
      </c>
      <c r="K60" s="57" t="s">
        <v>54</v>
      </c>
    </row>
    <row r="61" spans="1:11" ht="13.5" customHeight="1" thickTop="1">
      <c r="A61" s="58" t="s">
        <v>25</v>
      </c>
      <c r="B61" s="65">
        <v>2.42</v>
      </c>
      <c r="C61" s="66">
        <v>0.94</v>
      </c>
      <c r="D61" s="66">
        <f>C61-B61</f>
        <v>-1.48</v>
      </c>
      <c r="E61" s="67">
        <v>-12.91</v>
      </c>
      <c r="F61" s="68">
        <v>-20</v>
      </c>
      <c r="G61" s="134" t="s">
        <v>68</v>
      </c>
      <c r="H61" s="135"/>
      <c r="I61" s="69"/>
      <c r="J61" s="70">
        <v>151.2</v>
      </c>
      <c r="K61" s="71"/>
    </row>
    <row r="62" spans="1:11" ht="13.5" customHeight="1">
      <c r="A62" s="59" t="s">
        <v>26</v>
      </c>
      <c r="B62" s="72"/>
      <c r="C62" s="73">
        <v>19.4</v>
      </c>
      <c r="D62" s="74"/>
      <c r="E62" s="75">
        <v>-17.91</v>
      </c>
      <c r="F62" s="76">
        <v>-40</v>
      </c>
      <c r="G62" s="132" t="s">
        <v>69</v>
      </c>
      <c r="H62" s="133"/>
      <c r="I62" s="72"/>
      <c r="J62" s="77">
        <v>1.2</v>
      </c>
      <c r="K62" s="78"/>
    </row>
    <row r="63" spans="1:11" ht="13.5" customHeight="1">
      <c r="A63" s="59" t="s">
        <v>27</v>
      </c>
      <c r="B63" s="79">
        <v>21.6</v>
      </c>
      <c r="C63" s="77">
        <v>21.8</v>
      </c>
      <c r="D63" s="77">
        <f>C63-B63</f>
        <v>0.1999999999999993</v>
      </c>
      <c r="E63" s="80">
        <v>25</v>
      </c>
      <c r="F63" s="81">
        <v>35</v>
      </c>
      <c r="G63" s="132"/>
      <c r="H63" s="133"/>
      <c r="I63" s="72"/>
      <c r="J63" s="77"/>
      <c r="K63" s="78"/>
    </row>
    <row r="64" spans="1:11" ht="13.5" customHeight="1">
      <c r="A64" s="59" t="s">
        <v>28</v>
      </c>
      <c r="B64" s="82"/>
      <c r="C64" s="77">
        <v>300.2</v>
      </c>
      <c r="D64" s="83"/>
      <c r="E64" s="80">
        <v>350</v>
      </c>
      <c r="F64" s="84"/>
      <c r="G64" s="132"/>
      <c r="H64" s="133"/>
      <c r="I64" s="72"/>
      <c r="J64" s="77"/>
      <c r="K64" s="78"/>
    </row>
    <row r="65" spans="1:11" ht="13.5" customHeight="1">
      <c r="A65" s="59" t="s">
        <v>29</v>
      </c>
      <c r="B65" s="112">
        <v>0.694</v>
      </c>
      <c r="C65" s="113">
        <v>0.701</v>
      </c>
      <c r="D65" s="73">
        <f>C65-B65</f>
        <v>0.007000000000000006</v>
      </c>
      <c r="E65" s="85"/>
      <c r="F65" s="86"/>
      <c r="G65" s="132"/>
      <c r="H65" s="133"/>
      <c r="I65" s="72"/>
      <c r="J65" s="77"/>
      <c r="K65" s="78"/>
    </row>
    <row r="66" spans="1:11" ht="13.5" customHeight="1">
      <c r="A66" s="87" t="s">
        <v>30</v>
      </c>
      <c r="B66" s="88">
        <v>89.2</v>
      </c>
      <c r="C66" s="89">
        <v>90.3</v>
      </c>
      <c r="D66" s="89">
        <f>C66-B66</f>
        <v>1.0999999999999943</v>
      </c>
      <c r="E66" s="90"/>
      <c r="F66" s="91"/>
      <c r="G66" s="136"/>
      <c r="H66" s="137"/>
      <c r="I66" s="92"/>
      <c r="J66" s="89"/>
      <c r="K66" s="93"/>
    </row>
    <row r="67" ht="10.5">
      <c r="A67" s="1" t="s">
        <v>64</v>
      </c>
    </row>
    <row r="68" ht="10.5">
      <c r="A68" s="1" t="s">
        <v>85</v>
      </c>
    </row>
  </sheetData>
  <sheetProtection/>
  <mergeCells count="43">
    <mergeCell ref="G62:H62"/>
    <mergeCell ref="G61:H61"/>
    <mergeCell ref="G66:H66"/>
    <mergeCell ref="G65:H65"/>
    <mergeCell ref="G64:H64"/>
    <mergeCell ref="G63:H63"/>
    <mergeCell ref="G8:G9"/>
    <mergeCell ref="F8:F9"/>
    <mergeCell ref="G60:H60"/>
    <mergeCell ref="F31:F32"/>
    <mergeCell ref="A8:A9"/>
    <mergeCell ref="H8:H9"/>
    <mergeCell ref="A16:A17"/>
    <mergeCell ref="B16:B17"/>
    <mergeCell ref="C16:C17"/>
    <mergeCell ref="D8:D9"/>
    <mergeCell ref="C8:C9"/>
    <mergeCell ref="E8:E9"/>
    <mergeCell ref="B8:B9"/>
    <mergeCell ref="G16:G17"/>
    <mergeCell ref="D31:D32"/>
    <mergeCell ref="E31:E32"/>
    <mergeCell ref="I16:I17"/>
    <mergeCell ref="D16:D17"/>
    <mergeCell ref="E16:E17"/>
    <mergeCell ref="F16:F17"/>
    <mergeCell ref="H31:H32"/>
    <mergeCell ref="I31:I32"/>
    <mergeCell ref="G31:G32"/>
    <mergeCell ref="H16:H17"/>
    <mergeCell ref="D43:D44"/>
    <mergeCell ref="E43:E44"/>
    <mergeCell ref="H43:H44"/>
    <mergeCell ref="J43:J44"/>
    <mergeCell ref="F43:F44"/>
    <mergeCell ref="G43:G44"/>
    <mergeCell ref="I43:I44"/>
    <mergeCell ref="A31:A32"/>
    <mergeCell ref="B31:B32"/>
    <mergeCell ref="C31:C32"/>
    <mergeCell ref="A43:A44"/>
    <mergeCell ref="B43:B44"/>
    <mergeCell ref="C43:C44"/>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2009-03-09T01:49:48Z</cp:lastPrinted>
  <dcterms:created xsi:type="dcterms:W3CDTF">1997-01-08T22:48:59Z</dcterms:created>
  <dcterms:modified xsi:type="dcterms:W3CDTF">2009-03-22T05:29:54Z</dcterms:modified>
  <cp:category/>
  <cp:version/>
  <cp:contentType/>
  <cp:contentStatus/>
</cp:coreProperties>
</file>