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TUP\Desktop\財政状況資料集\【財政状況資料集】_294527_川上村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BE36" i="9"/>
  <c r="AM36" i="9"/>
  <c r="BE35" i="9"/>
  <c r="AM35" i="9"/>
  <c r="BW34" i="9"/>
  <c r="BW35" i="9" s="1"/>
  <c r="BW36" i="9" s="1"/>
  <c r="BW37" i="9" s="1"/>
  <c r="BW38" i="9" s="1"/>
  <c r="AM34" i="9"/>
  <c r="C34" i="9"/>
  <c r="C35" i="9" s="1"/>
  <c r="CO34" i="9" l="1"/>
  <c r="CO35" i="9" s="1"/>
  <c r="CO36" i="9" s="1"/>
  <c r="C36" i="9"/>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<sst xmlns="http://schemas.openxmlformats.org/spreadsheetml/2006/main" count="1066" uniqueCount="554">
  <si>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</si>
  <si>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</si>
  <si>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</si>
  <si>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</si>
  <si>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</si>
  <si>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</si>
  <si>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</si>
  <si>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</si>
  <si>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</si>
  <si>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</si>
  <si>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</si>
  <si>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</si>
  <si>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</si>
  <si>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</si>
  <si>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</si>
  <si>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</si>
  <si>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</si>
  <si>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</si>
  <si>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</si>
  <si>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</si>
  <si>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</si>
  <si>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</si>
  <si>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</si>
  <si>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</si>
  <si>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</si>
  <si>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</si>
  <si>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</si>
  <si>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</si>
  <si>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</si>
  <si>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</si>
  <si>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</si>
  <si>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</si>
  <si>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</si>
  <si>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</si>
  <si>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</si>
  <si>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</si>
  <si>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</si>
  <si>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</si>
  <si>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</si>
  <si>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</si>
  <si>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</si>
  <si>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</si>
  <si>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</si>
  <si>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</si>
  <si>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</si>
  <si>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</si>
  <si>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</si>
  <si>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</si>
  <si>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</si>
  <si>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</si>
  <si>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</si>
  <si>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</si>
  <si>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</si>
  <si>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</si>
  <si>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</si>
  <si>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</si>
  <si>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</si>
  <si>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</si>
  <si>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</si>
  <si>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</si>
  <si>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</si>
  <si>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</si>
  <si>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</si>
  <si>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</si>
  <si>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</si>
  <si>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</si>
  <si>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</si>
  <si>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</si>
  <si>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</si>
  <si>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</si>
  <si>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</si>
  <si>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</si>
  <si>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</si>
  <si>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</si>
  <si>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</si>
  <si>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</si>
  <si>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</si>
  <si>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</si>
  <si>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</si>
  <si>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</si>
  <si>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</si>
  <si>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</si>
  <si>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</si>
  <si>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</si>
  <si>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</si>
  <si>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</si>
  <si>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</si>
  <si>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</si>
  <si>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</si>
  <si>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</si>
  <si>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</si>
  <si>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</si>
  <si>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</si>
  <si>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</si>
  <si>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</si>
  <si>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</si>
  <si>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</si>
  <si>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</si>
  <si>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</si>
  <si>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</si>
  <si>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</si>
  <si>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</si>
  <si>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</si>
  <si>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</si>
  <si>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</si>
  <si>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</si>
  <si>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</si>
  <si>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</si>
  <si>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</si>
  <si>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</si>
  <si>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</si>
  <si>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</si>
  <si>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</si>
  <si>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</si>
  <si>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</si>
  <si>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</si>
  <si>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</si>
  <si>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</si>
  <si>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</si>
  <si>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</si>
  <si>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</si>
  <si>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</si>
  <si>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</si>
  <si>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</si>
  <si>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</si>
  <si>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</si>
  <si>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</si>
  <si>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</si>
  <si>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</si>
  <si>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</si>
  <si>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</si>
  <si>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</si>
  <si>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</si>
  <si>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</si>
  <si>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</si>
  <si>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</si>
  <si>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</si>
  <si>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</si>
  <si>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</si>
  <si>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</si>
  <si>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</si>
  <si>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</si>
  <si>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</si>
  <si>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</si>
  <si>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</si>
  <si>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</si>
  <si>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</si>
  <si>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</si>
  <si>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</si>
  <si>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</si>
  <si>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</si>
  <si>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</si>
  <si>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</si>
  <si>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</si>
  <si>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</si>
  <si>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</si>
  <si>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</si>
  <si>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</si>
  <si>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</si>
  <si>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</si>
  <si>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</si>
  <si>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</si>
  <si>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</si>
  <si>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</si>
  <si>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</si>
  <si>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</si>
  <si>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</si>
  <si>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</si>
  <si>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</si>
  <si>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</si>
  <si>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</si>
  <si>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</si>
  <si>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</si>
  <si>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</si>
  <si>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</si>
  <si>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</si>
  <si>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</si>
  <si>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</si>
  <si>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</si>
  <si>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</si>
  <si>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</si>
  <si>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</si>
  <si>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</si>
  <si>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</si>
  <si>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</si>
  <si>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</si>
  <si>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</si>
  <si>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</si>
  <si>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</si>
  <si>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</si>
  <si>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</si>
  <si>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</si>
  <si>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</si>
  <si>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</si>
  <si>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</si>
  <si>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</si>
  <si>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</si>
  <si>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</si>
  <si>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</si>
  <si>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</si>
  <si>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</si>
  <si>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</si>
  <si>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</si>
  <si>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</si>
  <si>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</si>
  <si>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</si>
  <si>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</si>
  <si>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</si>
  <si>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</si>
  <si>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</si>
  <si>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</si>
  <si>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</si>
  <si>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</si>
  <si>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</si>
  <si>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</si>
  <si>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</si>
  <si>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</si>
  <si>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</si>
  <si>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</si>
  <si>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</si>
  <si>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</si>
  <si>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</si>
  <si>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</si>
  <si>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</si>
  <si>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</si>
  <si>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</si>
  <si>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</si>
  <si>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</si>
  <si>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</si>
  <si>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</si>
  <si>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</si>
  <si>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</si>
  <si>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</si>
  <si>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</si>
  <si>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</si>
  <si>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</si>
  <si>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</si>
  <si>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</si>
  <si>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</si>
  <si>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</si>
  <si>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</si>
  <si>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</si>
  <si>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</si>
  <si>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</si>
  <si>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</si>
  <si>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</si>
  <si>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</si>
  <si>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</si>
  <si>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</si>
  <si>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</si>
  <si>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</si>
  <si>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</si>
  <si>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</si>
  <si>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</si>
  <si>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</si>
  <si>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</si>
  <si>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</si>
  <si>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</si>
  <si>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</si>
  <si>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</si>
  <si>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</si>
  <si>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</si>
  <si>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</si>
  <si>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</si>
  <si>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</si>
  <si>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</si>
  <si>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</si>
  <si>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</si>
  <si>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</si>
  <si>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</si>
  <si>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</si>
  <si>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</si>
  <si>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</si>
  <si>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</si>
  <si>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</si>
  <si>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</si>
  <si>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</si>
  <si>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</si>
  <si>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</si>
  <si>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</si>
  <si>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</si>
  <si>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</si>
  <si>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</si>
  <si>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</si>
  <si>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</si>
  <si>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</si>
  <si>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</si>
  <si>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</si>
  <si>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</si>
  <si>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</si>
  <si>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</si>
  <si>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</si>
  <si>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</si>
  <si>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</si>
  <si>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</si>
  <si>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</si>
  <si>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</si>
  <si>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</si>
  <si>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</si>
  <si>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</si>
  <si>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</si>
  <si>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</si>
  <si>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</si>
  <si>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</si>
  <si>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</si>
  <si>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</si>
  <si>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</si>
  <si>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</si>
  <si>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</si>
  <si>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</si>
  <si>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</si>
  <si>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</si>
  <si>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</si>
  <si>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</si>
  <si>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</si>
  <si>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</si>
  <si>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</si>
  <si>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</si>
  <si>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</si>
  <si>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</si>
  <si>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</si>
  <si>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</si>
  <si>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</si>
  <si>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</si>
  <si>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</si>
  <si>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</si>
  <si>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</si>
  <si>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</si>
  <si>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</si>
  <si>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</si>
  <si>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</si>
  <si>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</si>
  <si>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</si>
  <si>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</si>
  <si>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</si>
  <si>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</si>
  <si>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</si>
  <si>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</si>
  <si>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</si>
  <si>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</si>
  <si>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</si>
  <si>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</si>
  <si>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</si>
  <si>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</si>
  <si>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</si>
  <si>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</si>
  <si>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奈良県川上村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</si>
  <si>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</si>
  <si>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</si>
  <si>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</si>
  <si>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</si>
  <si>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</si>
  <si>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</si>
  <si>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</si>
  <si>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</si>
  <si>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</si>
  <si>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</si>
  <si>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</si>
  <si>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</si>
  <si>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</si>
  <si>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</si>
  <si>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</si>
  <si>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</si>
  <si>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</si>
  <si>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</si>
  <si>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</si>
  <si>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</si>
  <si>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</si>
  <si>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</si>
  <si>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</si>
  <si>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</si>
  <si>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</si>
  <si>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</si>
  <si>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</si>
  <si>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</si>
  <si>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</si>
  <si>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</si>
  <si>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</si>
  <si>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</si>
  <si>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</si>
  <si>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</si>
  <si>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</si>
  <si>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</si>
  <si>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</si>
  <si>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</si>
  <si>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</si>
  <si>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</si>
  <si>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</si>
  <si>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</si>
  <si>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</si>
  <si>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</si>
  <si>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</si>
  <si>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</si>
  <si>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</si>
  <si>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</si>
  <si>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</si>
  <si>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</si>
  <si>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</si>
  <si>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</si>
  <si>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</si>
  <si>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</si>
  <si>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</si>
  <si>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</si>
  <si>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</si>
  <si>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</si>
  <si>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</si>
  <si>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</si>
  <si>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</si>
  <si>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</si>
  <si>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</si>
  <si>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</si>
  <si>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</si>
  <si>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</si>
  <si>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</si>
  <si>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</si>
  <si>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</si>
  <si>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</si>
  <si>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</si>
  <si>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</si>
  <si>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</si>
  <si>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</si>
  <si>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</si>
  <si>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</si>
  <si>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</si>
  <si>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</si>
  <si>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</si>
  <si>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</si>
  <si>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</si>
  <si>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</si>
  <si>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</si>
  <si>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</si>
  <si>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</si>
  <si>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</si>
  <si>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</si>
  <si>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</si>
  <si>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</si>
  <si>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</si>
  <si>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</si>
  <si>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</si>
  <si>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</si>
  <si>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</si>
  <si>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</si>
  <si>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</si>
  <si>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</si>
  <si>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</si>
  <si>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</si>
  <si>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</si>
  <si>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</si>
  <si>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川上村簡易水道特別会計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</si>
  <si>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</si>
  <si>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</si>
  <si>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</si>
  <si>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</si>
  <si>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</si>
  <si>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</si>
  <si>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</si>
  <si>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</si>
  <si>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</si>
  <si>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</si>
  <si>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</si>
  <si>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</si>
  <si>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</si>
  <si>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</si>
  <si>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</si>
  <si>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</si>
  <si>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</si>
  <si>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</si>
  <si>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</si>
  <si>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</si>
  <si>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</si>
  <si>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</si>
  <si>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</si>
  <si>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</si>
  <si>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</si>
  <si>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</si>
  <si>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</si>
  <si>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</si>
  <si>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</si>
  <si>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</si>
  <si>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</si>
  <si>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</si>
  <si>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</si>
  <si>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</si>
  <si>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</si>
  <si>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</si>
  <si>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</si>
  <si>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</si>
  <si>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</si>
  <si>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</si>
  <si>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</si>
  <si>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</si>
  <si>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</si>
  <si>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</si>
  <si>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</si>
  <si>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</si>
  <si>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</si>
  <si>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</si>
  <si>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</si>
  <si>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</si>
  <si>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</si>
  <si>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</si>
  <si>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</si>
  <si>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</si>
  <si>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</si>
  <si>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</si>
  <si>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</si>
  <si>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</si>
  <si>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</si>
  <si>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</si>
  <si>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</si>
  <si>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</si>
  <si>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</si>
  <si>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</si>
  <si>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</si>
  <si>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</si>
  <si>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</si>
  <si>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</si>
  <si>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</si>
  <si>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</si>
  <si>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</si>
  <si>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</si>
  <si>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</si>
  <si>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</si>
  <si>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</si>
  <si>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</si>
  <si>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</si>
  <si>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</si>
  <si>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</si>
  <si>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</si>
  <si>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</si>
  <si>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</si>
  <si>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</si>
  <si>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川上村介護保険事業特別会計(保険事業勘定)</t>
  </si>
  <si>
    <t>川上村国民健康保険事業特別会計(事業勘定)</t>
  </si>
  <si>
    <t>川上村国民健康保険事業特別会計(直診勘定)</t>
  </si>
  <si>
    <t>川上村簡易水道特別会計</t>
  </si>
  <si>
    <t>川上村水没者生活再建対策事業特別会計</t>
  </si>
  <si>
    <t>川上村後期高齢者医療事業特別会計</t>
  </si>
  <si>
    <t>川上村歯科診療所特別会計</t>
  </si>
  <si>
    <t>その他会計（赤字）</t>
  </si>
  <si>
    <t>その他会計（黒字）</t>
  </si>
  <si>
    <t>-</t>
    <phoneticPr fontId="2"/>
  </si>
  <si>
    <t>-</t>
    <phoneticPr fontId="2"/>
  </si>
  <si>
    <t>川上村土地開発公社</t>
    <rPh sb="0" eb="3">
      <t>カワカミムラ</t>
    </rPh>
    <rPh sb="3" eb="5">
      <t>トチ</t>
    </rPh>
    <rPh sb="5" eb="7">
      <t>カイハツ</t>
    </rPh>
    <rPh sb="7" eb="9">
      <t>コウシャ</t>
    </rPh>
    <phoneticPr fontId="2"/>
  </si>
  <si>
    <t>グリーンパークかわかみ</t>
    <phoneticPr fontId="2"/>
  </si>
  <si>
    <t>吉野川紀の川源流物語</t>
    <rPh sb="0" eb="3">
      <t>ヨシノガワ</t>
    </rPh>
    <rPh sb="3" eb="4">
      <t>キ</t>
    </rPh>
    <rPh sb="5" eb="6">
      <t>カワ</t>
    </rPh>
    <rPh sb="6" eb="8">
      <t>ゲンリュウ</t>
    </rPh>
    <rPh sb="8" eb="10">
      <t>モノガタリ</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</si>
  <si>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</si>
  <si>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</si>
  <si>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t>
    <rPh sb="0" eb="2">
      <t>ナラ</t>
    </rPh>
    <rPh sb="2" eb="4">
      <t>コウイキ</t>
    </rPh>
    <rPh sb="4" eb="6">
      <t>スイシツ</t>
    </rPh>
    <rPh sb="6" eb="8">
      <t>ケンサ</t>
    </rPh>
    <phoneticPr fontId="2"/>
  </si>
  <si>
    <t>奈良県後期高齢者医療広域連合</t>
    <rPh sb="0" eb="3">
      <t>ナラケン</t>
    </rPh>
    <rPh sb="3" eb="5">
      <t>コウキ</t>
    </rPh>
    <rPh sb="5" eb="7">
      <t>コウレイ</t>
    </rPh>
    <rPh sb="7" eb="8">
      <t>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</si>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</sst>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517031</c:v>
                </c:pt>
                <c:pt idx="1">
                  <c:v>210294</c:v>
                </c:pt>
                <c:pt idx="2">
                  <c:v>203582</c:v>
                </c:pt>
                <c:pt idx="3">
                  <c:v>309578</c:v>
                </c:pt>
                <c:pt idx="4">
                  <c:v>348708</c:v>
                </c:pt>
              </c:numCache>
            </c:numRef>
          </c:val>
          <c:smooth val="0"/>
        </c:ser>
        <c:dLbls>
          <c:showLegendKey val="0"/>
          <c:showVal val="0"/>
          <c:showCatName val="0"/>
          <c:showSerName val="0"/>
          <c:showPercent val="0"/>
          <c:showBubbleSize val="0"/>
        </c:dLbls>
        <c:marker val="1"/>
        <c:smooth val="0"/>
        <c:axId val="312616704"/>
        <c:axId val="312421568"/>
      </c:lineChart>
      <c:catAx>
        <c:axId val="31261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421568"/>
        <c:crosses val="autoZero"/>
        <c:auto val="1"/>
        <c:lblAlgn val="ctr"/>
        <c:lblOffset val="100"/>
        <c:tickLblSkip val="1"/>
        <c:tickMarkSkip val="1"/>
        <c:noMultiLvlLbl val="0"/>
      </c:catAx>
      <c:valAx>
        <c:axId val="3124215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261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12.95</c:v>
                </c:pt>
                <c:pt idx="1">
                  <c:v>12.98</c:v>
                </c:pt>
                <c:pt idx="2">
                  <c:v>12.33</c:v>
                </c:pt>
                <c:pt idx="3">
                  <c:v>16.899999999999999</c:v>
                </c:pt>
                <c:pt idx="4">
                  <c:v>18.899999999999999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57.96</c:v>
                </c:pt>
                <c:pt idx="1">
                  <c:v>92.07</c:v>
                </c:pt>
                <c:pt idx="2">
                  <c:v>99.75</c:v>
                </c:pt>
                <c:pt idx="3">
                  <c:v>109.53</c:v>
                </c:pt>
                <c:pt idx="4">
                  <c:v>126.77</c:v>
                </c:pt>
              </c:numCache>
            </c:numRef>
          </c:val>
        </c:ser>
        <c:dLbls>
          <c:showLegendKey val="0"/>
          <c:showVal val="0"/>
          <c:showCatName val="0"/>
          <c:showSerName val="0"/>
          <c:showPercent val="0"/>
          <c:showBubbleSize val="0"/>
        </c:dLbls>
        <c:gapWidth val="250"/>
        <c:overlap val="100"/>
        <c:axId val="310141240"/>
        <c:axId val="310141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4.16</c:v>
                </c:pt>
                <c:pt idx="1">
                  <c:v>29.59</c:v>
                </c:pt>
                <c:pt idx="2">
                  <c:v>14.29</c:v>
                </c:pt>
                <c:pt idx="3">
                  <c:v>10.36</c:v>
                </c:pt>
                <c:pt idx="4">
                  <c:v>0.49</c:v>
                </c:pt>
              </c:numCache>
            </c:numRef>
          </c:val>
          <c:smooth val="0"/>
        </c:ser>
        <c:dLbls>
          <c:showLegendKey val="0"/>
          <c:showVal val="0"/>
          <c:showCatName val="0"/>
          <c:showSerName val="0"/>
          <c:showPercent val="0"/>
          <c:showBubbleSize val="0"/>
        </c:dLbls>
        <c:marker val="1"/>
        <c:smooth val="0"/>
        <c:axId val="310141240"/>
        <c:axId val="310141624"/>
      </c:lineChart>
      <c:catAx>
        <c:axId val="310141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141624"/>
        <c:crosses val="autoZero"/>
        <c:auto val="1"/>
        <c:lblAlgn val="ctr"/>
        <c:lblOffset val="100"/>
        <c:tickLblSkip val="1"/>
        <c:tickMarkSkip val="1"/>
        <c:noMultiLvlLbl val="0"/>
      </c:catAx>
      <c:valAx>
        <c:axId val="310141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141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7.0000000000000007E-2</c:v>
                </c:pt>
                <c:pt idx="4">
                  <c:v>#N/A</c:v>
                </c:pt>
                <c:pt idx="5">
                  <c:v>0.03</c:v>
                </c:pt>
                <c:pt idx="6">
                  <c:v>#N/A</c:v>
                </c:pt>
                <c:pt idx="7">
                  <c:v>0</c:v>
                </c:pt>
                <c:pt idx="8">
                  <c:v>#N/A</c:v>
                </c:pt>
                <c:pt idx="9">
                  <c:v>0.03</c:v>
                </c:pt>
              </c:numCache>
            </c:numRef>
          </c:val>
        </c:ser>
        <c:ser>
          <c:idx val="3"/>
          <c:order val="3"/>
          <c:tx>
            <c:strRef>
              <c:f>データシート!$A$30</c:f>
              <c:strCache>
                <c:ptCount val="1"/>
                <c:pt idx="0">
                  <c:v>川上村後期高齢者医療事業特別会計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0.03</c:v>
                </c:pt>
                <c:pt idx="4">
                  <c:v>#N/A</c:v>
                </c:pt>
                <c:pt idx="5">
                  <c:v>0.03</c:v>
                </c:pt>
                <c:pt idx="6">
                  <c:v>#N/A</c:v>
                </c:pt>
                <c:pt idx="7">
                  <c:v>0.03</c:v>
                </c:pt>
                <c:pt idx="8">
                  <c:v>#N/A</c:v>
                </c:pt>
                <c:pt idx="9">
                  <c:v>0.03</c:v>
                </c:pt>
              </c:numCache>
            </c:numRef>
          </c:val>
        </c:ser>
        <c:ser>
          <c:idx val="4"/>
          <c:order val="4"/>
          <c:tx>
            <c:strRef>
              <c:f>データシート!$A$31</c:f>
              <c:strCache>
                <c:ptCount val="1"/>
                <c:pt idx="0">
                  <c:v>川上村水没者生活再建対策事業特別会計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0.36</c:v>
                </c:pt>
                <c:pt idx="2">
                  <c:v>#N/A</c:v>
                </c:pt>
                <c:pt idx="3">
                  <c:v>0.27</c:v>
                </c:pt>
                <c:pt idx="4">
                  <c:v>#N/A</c:v>
                </c:pt>
                <c:pt idx="5">
                  <c:v>0.25</c:v>
                </c:pt>
                <c:pt idx="6">
                  <c:v>#N/A</c:v>
                </c:pt>
                <c:pt idx="7">
                  <c:v>0.26</c:v>
                </c:pt>
                <c:pt idx="8">
                  <c:v>#N/A</c:v>
                </c:pt>
                <c:pt idx="9">
                  <c:v>0.28999999999999998</c:v>
                </c:pt>
              </c:numCache>
            </c:numRef>
          </c:val>
        </c:ser>
        <c:ser>
          <c:idx val="5"/>
          <c:order val="5"/>
          <c:tx>
            <c:strRef>
              <c:f>データシート!$A$32</c:f>
              <c:strCache>
                <c:ptCount val="1"/>
                <c:pt idx="0">
                  <c:v>川上村簡易水道特別会計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0.2</c:v>
                </c:pt>
                <c:pt idx="4">
                  <c:v>#N/A</c:v>
                </c:pt>
                <c:pt idx="5">
                  <c:v>0.21</c:v>
                </c:pt>
                <c:pt idx="6">
                  <c:v>#N/A</c:v>
                </c:pt>
                <c:pt idx="7">
                  <c:v>0.27</c:v>
                </c:pt>
                <c:pt idx="8">
                  <c:v>#N/A</c:v>
                </c:pt>
                <c:pt idx="9">
                  <c:v>0.35</c:v>
                </c:pt>
              </c:numCache>
            </c:numRef>
          </c:val>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c:v>
                </c:pt>
                <c:pt idx="2">
                  <c:v>#N/A</c:v>
                </c:pt>
                <c:pt idx="3">
                  <c:v>0.52</c:v>
                </c:pt>
                <c:pt idx="4">
                  <c:v>#N/A</c:v>
                </c:pt>
                <c:pt idx="5">
                  <c:v>0.36</c:v>
                </c:pt>
                <c:pt idx="6">
                  <c:v>#N/A</c:v>
                </c:pt>
                <c:pt idx="7">
                  <c:v>0.52</c:v>
                </c:pt>
                <c:pt idx="8">
                  <c:v>#N/A</c:v>
                </c:pt>
                <c:pt idx="9">
                  <c:v>0.45</c:v>
                </c:pt>
              </c:numCache>
            </c:numRef>
          </c:val>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1.42</c:v>
                </c:pt>
                <c:pt idx="2">
                  <c:v>#N/A</c:v>
                </c:pt>
                <c:pt idx="3">
                  <c:v>0.94</c:v>
                </c:pt>
                <c:pt idx="4">
                  <c:v>#N/A</c:v>
                </c:pt>
                <c:pt idx="5">
                  <c:v>1.57</c:v>
                </c:pt>
                <c:pt idx="6">
                  <c:v>#N/A</c:v>
                </c:pt>
                <c:pt idx="7">
                  <c:v>0.87</c:v>
                </c:pt>
                <c:pt idx="8">
                  <c:v>#N/A</c:v>
                </c:pt>
                <c:pt idx="9">
                  <c:v>1.21</c:v>
                </c:pt>
              </c:numCache>
            </c:numRef>
          </c:val>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1.1499999999999999</c:v>
                </c:pt>
                <c:pt idx="2">
                  <c:v>#N/A</c:v>
                </c:pt>
                <c:pt idx="3">
                  <c:v>1.01</c:v>
                </c:pt>
                <c:pt idx="4">
                  <c:v>#N/A</c:v>
                </c:pt>
                <c:pt idx="5">
                  <c:v>1.1000000000000001</c:v>
                </c:pt>
                <c:pt idx="6">
                  <c:v>#N/A</c:v>
                </c:pt>
                <c:pt idx="7">
                  <c:v>1.73</c:v>
                </c:pt>
                <c:pt idx="8">
                  <c:v>#N/A</c:v>
                </c:pt>
                <c:pt idx="9">
                  <c:v>2.38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12.49</c:v>
                </c:pt>
                <c:pt idx="2">
                  <c:v>#N/A</c:v>
                </c:pt>
                <c:pt idx="3">
                  <c:v>12.62</c:v>
                </c:pt>
                <c:pt idx="4">
                  <c:v>#N/A</c:v>
                </c:pt>
                <c:pt idx="5">
                  <c:v>12.03</c:v>
                </c:pt>
                <c:pt idx="6">
                  <c:v>#N/A</c:v>
                </c:pt>
                <c:pt idx="7">
                  <c:v>16.61</c:v>
                </c:pt>
                <c:pt idx="8">
                  <c:v>#N/A</c:v>
                </c:pt>
                <c:pt idx="9">
                  <c:v>18.55</c:v>
                </c:pt>
              </c:numCache>
            </c:numRef>
          </c:val>
        </c:ser>
        <c:dLbls>
          <c:showLegendKey val="0"/>
          <c:showVal val="0"/>
          <c:showCatName val="0"/>
          <c:showSerName val="0"/>
          <c:showPercent val="0"/>
          <c:showBubbleSize val="0"/>
        </c:dLbls>
        <c:gapWidth val="150"/>
        <c:overlap val="100"/>
        <c:axId val="312698512"/>
        <c:axId val="319393288"/>
      </c:barChart>
      <c:catAx>
        <c:axId val="31269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393288"/>
        <c:crosses val="autoZero"/>
        <c:auto val="1"/>
        <c:lblAlgn val="ctr"/>
        <c:lblOffset val="100"/>
        <c:tickLblSkip val="1"/>
        <c:tickMarkSkip val="1"/>
        <c:noMultiLvlLbl val="0"/>
      </c:catAx>
      <c:valAx>
        <c:axId val="31939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269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472</c:v>
                </c:pt>
                <c:pt idx="5">
                  <c:v>435</c:v>
                </c:pt>
                <c:pt idx="8">
                  <c:v>398</c:v>
                </c:pt>
                <c:pt idx="11">
                  <c:v>344</c:v>
                </c:pt>
                <c:pt idx="14">
                  <c:v>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22</c:v>
                </c:pt>
                <c:pt idx="6">
                  <c:v>19</c:v>
                </c:pt>
                <c:pt idx="9">
                  <c:v>19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100</c:v>
                </c:pt>
                <c:pt idx="3">
                  <c:v>88</c:v>
                </c:pt>
                <c:pt idx="6">
                  <c:v>84</c:v>
                </c:pt>
                <c:pt idx="9">
                  <c:v>90</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466</c:v>
                </c:pt>
                <c:pt idx="3">
                  <c:v>416</c:v>
                </c:pt>
                <c:pt idx="6">
                  <c:v>364</c:v>
                </c:pt>
                <c:pt idx="9">
                  <c:v>284</c:v>
                </c:pt>
                <c:pt idx="12">
                  <c:v>210</c:v>
                </c:pt>
              </c:numCache>
            </c:numRef>
          </c:val>
        </c:ser>
        <c:dLbls>
          <c:showLegendKey val="0"/>
          <c:showVal val="0"/>
          <c:showCatName val="0"/>
          <c:showSerName val="0"/>
          <c:showPercent val="0"/>
          <c:showBubbleSize val="0"/>
        </c:dLbls>
        <c:gapWidth val="100"/>
        <c:overlap val="100"/>
        <c:axId val="319212776"/>
        <c:axId val="31919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121</c:v>
                </c:pt>
                <c:pt idx="2">
                  <c:v>#N/A</c:v>
                </c:pt>
                <c:pt idx="3">
                  <c:v>#N/A</c:v>
                </c:pt>
                <c:pt idx="4">
                  <c:v>91</c:v>
                </c:pt>
                <c:pt idx="5">
                  <c:v>#N/A</c:v>
                </c:pt>
                <c:pt idx="6">
                  <c:v>#N/A</c:v>
                </c:pt>
                <c:pt idx="7">
                  <c:v>69</c:v>
                </c:pt>
                <c:pt idx="8">
                  <c:v>#N/A</c:v>
                </c:pt>
                <c:pt idx="9">
                  <c:v>#N/A</c:v>
                </c:pt>
                <c:pt idx="10">
                  <c:v>49</c:v>
                </c:pt>
                <c:pt idx="11">
                  <c:v>#N/A</c:v>
                </c:pt>
                <c:pt idx="12">
                  <c:v>#N/A</c:v>
                </c:pt>
                <c:pt idx="13">
                  <c:v>20</c:v>
                </c:pt>
                <c:pt idx="14">
                  <c:v>#N/A</c:v>
                </c:pt>
              </c:numCache>
            </c:numRef>
          </c:val>
          <c:smooth val="0"/>
        </c:ser>
        <c:dLbls>
          <c:showLegendKey val="0"/>
          <c:showVal val="0"/>
          <c:showCatName val="0"/>
          <c:showSerName val="0"/>
          <c:showPercent val="0"/>
          <c:showBubbleSize val="0"/>
        </c:dLbls>
        <c:marker val="1"/>
        <c:smooth val="0"/>
        <c:axId val="319212776"/>
        <c:axId val="319198640"/>
      </c:lineChart>
      <c:catAx>
        <c:axId val="31921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198640"/>
        <c:crosses val="autoZero"/>
        <c:auto val="1"/>
        <c:lblAlgn val="ctr"/>
        <c:lblOffset val="100"/>
        <c:tickLblSkip val="1"/>
        <c:tickMarkSkip val="1"/>
        <c:noMultiLvlLbl val="0"/>
      </c:catAx>
      <c:valAx>
        <c:axId val="31919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21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2670</c:v>
                </c:pt>
                <c:pt idx="5">
                  <c:v>2416</c:v>
                </c:pt>
                <c:pt idx="8">
                  <c:v>1806</c:v>
                </c:pt>
                <c:pt idx="11">
                  <c:v>2101</c:v>
                </c:pt>
                <c:pt idx="14">
                  <c:v>2037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2595</c:v>
                </c:pt>
                <c:pt idx="5">
                  <c:v>5081</c:v>
                </c:pt>
                <c:pt idx="8">
                  <c:v>6054</c:v>
                </c:pt>
                <c:pt idx="11">
                  <c:v>6582</c:v>
                </c:pt>
                <c:pt idx="14">
                  <c:v>6455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415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459</c:v>
                </c:pt>
                <c:pt idx="3">
                  <c:v>433</c:v>
                </c:pt>
                <c:pt idx="6">
                  <c:v>409</c:v>
                </c:pt>
                <c:pt idx="9">
                  <c:v>378</c:v>
                </c:pt>
                <c:pt idx="12">
                  <c:v>549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153</c:v>
                </c:pt>
                <c:pt idx="3">
                  <c:v>131</c:v>
                </c:pt>
                <c:pt idx="6">
                  <c:v>103</c:v>
                </c:pt>
                <c:pt idx="9">
                  <c:v>79</c:v>
                </c:pt>
                <c:pt idx="12">
                  <c:v>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1015</c:v>
                </c:pt>
                <c:pt idx="3">
                  <c:v>936</c:v>
                </c:pt>
                <c:pt idx="6">
                  <c:v>888</c:v>
                </c:pt>
                <c:pt idx="9">
                  <c:v>828</c:v>
                </c:pt>
                <c:pt idx="12">
                  <c:v>783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2285</c:v>
                </c:pt>
                <c:pt idx="3">
                  <c:v>2054</c:v>
                </c:pt>
                <c:pt idx="6">
                  <c:v>1936</c:v>
                </c:pt>
                <c:pt idx="9">
                  <c:v>1896</c:v>
                </c:pt>
                <c:pt idx="12">
                  <c:v>2009</c:v>
                </c:pt>
              </c:numCache>
            </c:numRef>
          </c:val>
        </c:ser>
        <c:dLbls>
          <c:showLegendKey val="0"/>
          <c:showVal val="0"/>
          <c:showCatName val="0"/>
          <c:showSerName val="0"/>
          <c:showPercent val="0"/>
          <c:showBubbleSize val="0"/>
        </c:dLbls>
        <c:gapWidth val="100"/>
        <c:overlap val="100"/>
        <c:axId val="318391112"/>
        <c:axId val="312888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18391112"/>
        <c:axId val="312888024"/>
      </c:lineChart>
      <c:catAx>
        <c:axId val="318391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2888024"/>
        <c:crosses val="autoZero"/>
        <c:auto val="1"/>
        <c:lblAlgn val="ctr"/>
        <c:lblOffset val="100"/>
        <c:tickLblSkip val="1"/>
        <c:tickMarkSkip val="1"/>
        <c:noMultiLvlLbl val="0"/>
      </c:catAx>
      <c:valAx>
        <c:axId val="312888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91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1,605
1,602
269.26
2,878,954
2,578,787
290,701
1,538,346
2,008,617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人口の減少や県下トップの高齢化率（</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月現在</a:t>
          </a:r>
          <a:r>
            <a:rPr lang="en-US" altLang="ja-JP" sz="1100">
              <a:solidFill>
                <a:schemeClr val="dk1"/>
              </a:solidFill>
              <a:effectLst/>
              <a:latin typeface="+mn-lt"/>
              <a:ea typeface="+mn-ea"/>
              <a:cs typeface="+mn-cs"/>
            </a:rPr>
            <a:t>57.2</a:t>
          </a:r>
          <a:r>
            <a:rPr lang="ja-JP" altLang="ja-JP" sz="1100">
              <a:solidFill>
                <a:schemeClr val="dk1"/>
              </a:solidFill>
              <a:effectLst/>
              <a:latin typeface="+mn-lt"/>
              <a:ea typeface="+mn-ea"/>
              <a:cs typeface="+mn-cs"/>
            </a:rPr>
            <a:t>％）に加え、基幹産業である林業の不況、村内に中心となる産業がないこと等により税収が減少しており、財政基盤が弱く、類似団体平均をかなり下回っている。行政改革プランに沿った施策の重点化の両立に努め、活力あるむらづくりを展開しつつ、行政の効率化に努めることにより、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149543</xdr:rowOff>
    </xdr:from>
    <xdr:to>
      <xdr:col>7</xdr:col>
      <xdr:colOff>152400</xdr:colOff>
      <xdr:row>43</xdr:row>
      <xdr:rowOff>155575</xdr:rowOff>
    </xdr:to>
    <xdr:cxnSp macro="">
      <xdr:nvCxnSpPr>
        <xdr:cNvPr id="62" name="直線コネクタ 61"/>
        <xdr:cNvCxnSpPr/>
      </xdr:nvCxnSpPr>
      <xdr:spPr>
        <a:xfrm flipV="1">
          <a:off x="4114800" y="752189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149543</xdr:rowOff>
    </xdr:from>
    <xdr:to>
      <xdr:col>6</xdr:col>
      <xdr:colOff>0</xdr:colOff>
      <xdr:row>43</xdr:row>
      <xdr:rowOff>155575</xdr:rowOff>
    </xdr:to>
    <xdr:cxnSp macro="">
      <xdr:nvCxnSpPr>
        <xdr:cNvPr id="65" name="直線コネクタ 64"/>
        <xdr:cNvCxnSpPr/>
      </xdr:nvCxnSpPr>
      <xdr:spPr>
        <a:xfrm>
          <a:off x="3225800" y="75218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143510</xdr:rowOff>
    </xdr:from>
    <xdr:to>
      <xdr:col>4</xdr:col>
      <xdr:colOff>482600</xdr:colOff>
      <xdr:row>43</xdr:row>
      <xdr:rowOff>149543</xdr:rowOff>
    </xdr:to>
    <xdr:cxnSp macro="">
      <xdr:nvCxnSpPr>
        <xdr:cNvPr id="68" name="直線コネクタ 67"/>
        <xdr:cNvCxnSpPr/>
      </xdr:nvCxnSpPr>
      <xdr:spPr>
        <a:xfrm>
          <a:off x="2336800" y="75158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143510</xdr:rowOff>
    </xdr:to>
    <xdr:cxnSp macro="">
      <xdr:nvCxnSpPr>
        <xdr:cNvPr id="71" name="直線コネクタ 70"/>
        <xdr:cNvCxnSpPr/>
      </xdr:nvCxnSpPr>
      <xdr:spPr>
        <a:xfrm>
          <a:off x="1447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98743</xdr:rowOff>
    </xdr:from>
    <xdr:to>
      <xdr:col>7</xdr:col>
      <xdr:colOff>203200</xdr:colOff>
      <xdr:row>44</xdr:row>
      <xdr:rowOff>28893</xdr:rowOff>
    </xdr:to>
    <xdr:sp macro="" textlink="">
      <xdr:nvSpPr>
        <xdr:cNvPr id="81" name="円/楕円 80"/>
        <xdr:cNvSpPr/>
      </xdr:nvSpPr>
      <xdr:spPr>
        <a:xfrm>
          <a:off x="49022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166070</xdr:rowOff>
    </xdr:from>
    <xdr:ext cx="762000" cy="259045"/>
    <xdr:sp macro="" textlink="">
      <xdr:nvSpPr>
        <xdr:cNvPr id="82" name="財政力該当値テキスト"/>
        <xdr:cNvSpPr txBox="1"/>
      </xdr:nvSpPr>
      <xdr:spPr>
        <a:xfrm>
          <a:off x="5041900" y="736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3" name="円/楕円 82"/>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84" name="テキスト ボックス 83"/>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98743</xdr:rowOff>
    </xdr:from>
    <xdr:to>
      <xdr:col>4</xdr:col>
      <xdr:colOff>533400</xdr:colOff>
      <xdr:row>44</xdr:row>
      <xdr:rowOff>28893</xdr:rowOff>
    </xdr:to>
    <xdr:sp macro="" textlink="">
      <xdr:nvSpPr>
        <xdr:cNvPr id="85" name="円/楕円 84"/>
        <xdr:cNvSpPr/>
      </xdr:nvSpPr>
      <xdr:spPr>
        <a:xfrm>
          <a:off x="3175000" y="747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13670</xdr:rowOff>
    </xdr:from>
    <xdr:ext cx="762000" cy="259045"/>
    <xdr:sp macro="" textlink="">
      <xdr:nvSpPr>
        <xdr:cNvPr id="86" name="テキスト ボックス 85"/>
        <xdr:cNvSpPr txBox="1"/>
      </xdr:nvSpPr>
      <xdr:spPr>
        <a:xfrm>
          <a:off x="2844800" y="7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92710</xdr:rowOff>
    </xdr:from>
    <xdr:to>
      <xdr:col>3</xdr:col>
      <xdr:colOff>330200</xdr:colOff>
      <xdr:row>44</xdr:row>
      <xdr:rowOff>22860</xdr:rowOff>
    </xdr:to>
    <xdr:sp macro="" textlink="">
      <xdr:nvSpPr>
        <xdr:cNvPr id="87" name="円/楕円 86"/>
        <xdr:cNvSpPr/>
      </xdr:nvSpPr>
      <xdr:spPr>
        <a:xfrm>
          <a:off x="2286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7637</xdr:rowOff>
    </xdr:from>
    <xdr:ext cx="762000" cy="259045"/>
    <xdr:sp macro="" textlink="">
      <xdr:nvSpPr>
        <xdr:cNvPr id="88" name="テキスト ボックス 87"/>
        <xdr:cNvSpPr txBox="1"/>
      </xdr:nvSpPr>
      <xdr:spPr>
        <a:xfrm>
          <a:off x="1955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人件費や補助費等の増</a:t>
          </a:r>
          <a:r>
            <a:rPr lang="ja-JP" altLang="ja-JP" sz="1100">
              <a:solidFill>
                <a:schemeClr val="dk1"/>
              </a:solidFill>
              <a:effectLst/>
              <a:latin typeface="+mn-lt"/>
              <a:ea typeface="+mn-ea"/>
              <a:cs typeface="+mn-cs"/>
            </a:rPr>
            <a:t>により昨年度より</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上昇し</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回った。</a:t>
          </a:r>
          <a:r>
            <a:rPr lang="ja-JP" altLang="en-US" sz="1100">
              <a:solidFill>
                <a:schemeClr val="dk1"/>
              </a:solidFill>
              <a:effectLst/>
              <a:latin typeface="+mn-lt"/>
              <a:ea typeface="+mn-ea"/>
              <a:cs typeface="+mn-cs"/>
            </a:rPr>
            <a:t>新</a:t>
          </a:r>
          <a:r>
            <a:rPr lang="ja-JP" altLang="ja-JP" sz="1100">
              <a:solidFill>
                <a:schemeClr val="dk1"/>
              </a:solidFill>
              <a:effectLst/>
              <a:latin typeface="+mn-lt"/>
              <a:ea typeface="+mn-ea"/>
              <a:cs typeface="+mn-cs"/>
            </a:rPr>
            <a:t>規発行の抑制、退職者不補充等による職員数の削減</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　採用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人・退職</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人）など、行財政改革の取り組みを通じて経常経費の削減に努め</a:t>
          </a:r>
          <a:r>
            <a:rPr lang="ja-JP" altLang="en-US" sz="1100">
              <a:solidFill>
                <a:schemeClr val="dk1"/>
              </a:solidFill>
              <a:effectLst/>
              <a:latin typeface="+mn-lt"/>
              <a:ea typeface="+mn-ea"/>
              <a:cs typeface="+mn-cs"/>
            </a:rPr>
            <a:t>ているが、</a:t>
          </a:r>
          <a:r>
            <a:rPr lang="ja-JP" altLang="ja-JP" sz="1100">
              <a:solidFill>
                <a:schemeClr val="dk1"/>
              </a:solidFill>
              <a:effectLst/>
              <a:latin typeface="+mn-lt"/>
              <a:ea typeface="+mn-ea"/>
              <a:cs typeface="+mn-cs"/>
            </a:rPr>
            <a:t>地方交付税の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収に伴うもの</a:t>
          </a:r>
          <a:r>
            <a:rPr lang="ja-JP" altLang="en-US" sz="1100">
              <a:solidFill>
                <a:schemeClr val="dk1"/>
              </a:solidFill>
              <a:effectLst/>
              <a:latin typeface="+mn-lt"/>
              <a:ea typeface="+mn-ea"/>
              <a:cs typeface="+mn-cs"/>
            </a:rPr>
            <a:t>が大きく</a:t>
          </a:r>
          <a:r>
            <a:rPr lang="ja-JP" altLang="ja-JP" sz="1100">
              <a:solidFill>
                <a:schemeClr val="dk1"/>
              </a:solidFill>
              <a:effectLst/>
              <a:latin typeface="+mn-lt"/>
              <a:ea typeface="+mn-ea"/>
              <a:cs typeface="+mn-cs"/>
            </a:rPr>
            <a:t>影響している。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110807</xdr:rowOff>
    </xdr:from>
    <xdr:to>
      <xdr:col>7</xdr:col>
      <xdr:colOff>152400</xdr:colOff>
      <xdr:row>63</xdr:row>
      <xdr:rowOff>100224</xdr:rowOff>
    </xdr:to>
    <xdr:cxnSp macro="">
      <xdr:nvCxnSpPr>
        <xdr:cNvPr id="125" name="直線コネクタ 124"/>
        <xdr:cNvCxnSpPr/>
      </xdr:nvCxnSpPr>
      <xdr:spPr>
        <a:xfrm>
          <a:off x="4114800" y="10740707"/>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110807</xdr:rowOff>
    </xdr:from>
    <xdr:to>
      <xdr:col>6</xdr:col>
      <xdr:colOff>0</xdr:colOff>
      <xdr:row>62</xdr:row>
      <xdr:rowOff>138959</xdr:rowOff>
    </xdr:to>
    <xdr:cxnSp macro="">
      <xdr:nvCxnSpPr>
        <xdr:cNvPr id="128" name="直線コネクタ 127"/>
        <xdr:cNvCxnSpPr/>
      </xdr:nvCxnSpPr>
      <xdr:spPr>
        <a:xfrm flipV="1">
          <a:off x="3225800" y="1074070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35259</xdr:rowOff>
    </xdr:from>
    <xdr:ext cx="736600" cy="259045"/>
    <xdr:sp macro="" textlink="">
      <xdr:nvSpPr>
        <xdr:cNvPr id="130" name="テキスト ボックス 129"/>
        <xdr:cNvSpPr txBox="1"/>
      </xdr:nvSpPr>
      <xdr:spPr>
        <a:xfrm>
          <a:off x="3733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138959</xdr:rowOff>
    </xdr:from>
    <xdr:to>
      <xdr:col>4</xdr:col>
      <xdr:colOff>482600</xdr:colOff>
      <xdr:row>63</xdr:row>
      <xdr:rowOff>130387</xdr:rowOff>
    </xdr:to>
    <xdr:cxnSp macro="">
      <xdr:nvCxnSpPr>
        <xdr:cNvPr id="131" name="直線コネクタ 130"/>
        <xdr:cNvCxnSpPr/>
      </xdr:nvCxnSpPr>
      <xdr:spPr>
        <a:xfrm flipV="1">
          <a:off x="2336800" y="10768859"/>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43303</xdr:rowOff>
    </xdr:from>
    <xdr:ext cx="762000" cy="259045"/>
    <xdr:sp macro="" textlink="">
      <xdr:nvSpPr>
        <xdr:cNvPr id="133" name="テキスト ボックス 132"/>
        <xdr:cNvSpPr txBox="1"/>
      </xdr:nvSpPr>
      <xdr:spPr>
        <a:xfrm>
          <a:off x="2844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63</xdr:row>
      <xdr:rowOff>130387</xdr:rowOff>
    </xdr:to>
    <xdr:cxnSp macro="">
      <xdr:nvCxnSpPr>
        <xdr:cNvPr id="134" name="直線コネクタ 133"/>
        <xdr:cNvCxnSpPr/>
      </xdr:nvCxnSpPr>
      <xdr:spPr>
        <a:xfrm>
          <a:off x="1447800" y="1089554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49424</xdr:rowOff>
    </xdr:from>
    <xdr:to>
      <xdr:col>7</xdr:col>
      <xdr:colOff>203200</xdr:colOff>
      <xdr:row>63</xdr:row>
      <xdr:rowOff>151024</xdr:rowOff>
    </xdr:to>
    <xdr:sp macro="" textlink="">
      <xdr:nvSpPr>
        <xdr:cNvPr id="144" name="円/楕円 143"/>
        <xdr:cNvSpPr/>
      </xdr:nvSpPr>
      <xdr:spPr>
        <a:xfrm>
          <a:off x="49022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21501</xdr:rowOff>
    </xdr:from>
    <xdr:ext cx="762000" cy="259045"/>
    <xdr:sp macro="" textlink="">
      <xdr:nvSpPr>
        <xdr:cNvPr id="145" name="財政構造の弾力性該当値テキスト"/>
        <xdr:cNvSpPr txBox="1"/>
      </xdr:nvSpPr>
      <xdr:spPr>
        <a:xfrm>
          <a:off x="5041900" y="1082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60007</xdr:rowOff>
    </xdr:from>
    <xdr:to>
      <xdr:col>6</xdr:col>
      <xdr:colOff>50800</xdr:colOff>
      <xdr:row>62</xdr:row>
      <xdr:rowOff>161607</xdr:rowOff>
    </xdr:to>
    <xdr:sp macro="" textlink="">
      <xdr:nvSpPr>
        <xdr:cNvPr id="146" name="円/楕円 145"/>
        <xdr:cNvSpPr/>
      </xdr:nvSpPr>
      <xdr:spPr>
        <a:xfrm>
          <a:off x="4064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334</xdr:rowOff>
    </xdr:from>
    <xdr:ext cx="736600" cy="259045"/>
    <xdr:sp macro="" textlink="">
      <xdr:nvSpPr>
        <xdr:cNvPr id="147" name="テキスト ボックス 146"/>
        <xdr:cNvSpPr txBox="1"/>
      </xdr:nvSpPr>
      <xdr:spPr>
        <a:xfrm>
          <a:off x="3733800" y="10458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88159</xdr:rowOff>
    </xdr:from>
    <xdr:to>
      <xdr:col>4</xdr:col>
      <xdr:colOff>533400</xdr:colOff>
      <xdr:row>63</xdr:row>
      <xdr:rowOff>18309</xdr:rowOff>
    </xdr:to>
    <xdr:sp macro="" textlink="">
      <xdr:nvSpPr>
        <xdr:cNvPr id="148" name="円/楕円 147"/>
        <xdr:cNvSpPr/>
      </xdr:nvSpPr>
      <xdr:spPr>
        <a:xfrm>
          <a:off x="3175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28486</xdr:rowOff>
    </xdr:from>
    <xdr:ext cx="762000" cy="259045"/>
    <xdr:sp macro="" textlink="">
      <xdr:nvSpPr>
        <xdr:cNvPr id="149" name="テキスト ボックス 148"/>
        <xdr:cNvSpPr txBox="1"/>
      </xdr:nvSpPr>
      <xdr:spPr>
        <a:xfrm>
          <a:off x="2844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79587</xdr:rowOff>
    </xdr:from>
    <xdr:to>
      <xdr:col>3</xdr:col>
      <xdr:colOff>330200</xdr:colOff>
      <xdr:row>64</xdr:row>
      <xdr:rowOff>9737</xdr:rowOff>
    </xdr:to>
    <xdr:sp macro="" textlink="">
      <xdr:nvSpPr>
        <xdr:cNvPr id="150" name="円/楕円 149"/>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165964</xdr:rowOff>
    </xdr:from>
    <xdr:ext cx="762000" cy="259045"/>
    <xdr:sp macro="" textlink="">
      <xdr:nvSpPr>
        <xdr:cNvPr id="151" name="テキスト ボックス 15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2" name="円/楕円 151"/>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3" name="テキスト ボックス 152"/>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[569,060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たことによるものである。職員数はスクールバスの運行や保育所などの運営を直営で行っているためである。行政改革プランに基づき、職員の定員適正化計画により定年退職者の不補充等や、公共施設の効率的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85375</xdr:rowOff>
    </xdr:from>
    <xdr:to>
      <xdr:col>7</xdr:col>
      <xdr:colOff>152400</xdr:colOff>
      <xdr:row>82</xdr:row>
      <xdr:rowOff>96828</xdr:rowOff>
    </xdr:to>
    <xdr:cxnSp macro="">
      <xdr:nvCxnSpPr>
        <xdr:cNvPr id="185" name="直線コネクタ 184"/>
        <xdr:cNvCxnSpPr/>
      </xdr:nvCxnSpPr>
      <xdr:spPr>
        <a:xfrm>
          <a:off x="4114800" y="14144275"/>
          <a:ext cx="8382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68231</xdr:rowOff>
    </xdr:from>
    <xdr:to>
      <xdr:col>6</xdr:col>
      <xdr:colOff>0</xdr:colOff>
      <xdr:row>82</xdr:row>
      <xdr:rowOff>85375</xdr:rowOff>
    </xdr:to>
    <xdr:cxnSp macro="">
      <xdr:nvCxnSpPr>
        <xdr:cNvPr id="188" name="直線コネクタ 187"/>
        <xdr:cNvCxnSpPr/>
      </xdr:nvCxnSpPr>
      <xdr:spPr>
        <a:xfrm>
          <a:off x="3225800" y="1412713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62322</xdr:rowOff>
    </xdr:from>
    <xdr:to>
      <xdr:col>4</xdr:col>
      <xdr:colOff>482600</xdr:colOff>
      <xdr:row>82</xdr:row>
      <xdr:rowOff>68231</xdr:rowOff>
    </xdr:to>
    <xdr:cxnSp macro="">
      <xdr:nvCxnSpPr>
        <xdr:cNvPr id="191" name="直線コネクタ 190"/>
        <xdr:cNvCxnSpPr/>
      </xdr:nvCxnSpPr>
      <xdr:spPr>
        <a:xfrm>
          <a:off x="2336800" y="14121222"/>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49899</xdr:rowOff>
    </xdr:from>
    <xdr:to>
      <xdr:col>3</xdr:col>
      <xdr:colOff>279400</xdr:colOff>
      <xdr:row>82</xdr:row>
      <xdr:rowOff>62322</xdr:rowOff>
    </xdr:to>
    <xdr:cxnSp macro="">
      <xdr:nvCxnSpPr>
        <xdr:cNvPr id="194" name="直線コネクタ 193"/>
        <xdr:cNvCxnSpPr/>
      </xdr:nvCxnSpPr>
      <xdr:spPr>
        <a:xfrm>
          <a:off x="1447800" y="14108799"/>
          <a:ext cx="889000" cy="1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70325</xdr:rowOff>
    </xdr:from>
    <xdr:ext cx="762000" cy="259045"/>
    <xdr:sp macro="" textlink="">
      <xdr:nvSpPr>
        <xdr:cNvPr id="198" name="テキスト ボックス 197"/>
        <xdr:cNvSpPr txBox="1"/>
      </xdr:nvSpPr>
      <xdr:spPr>
        <a:xfrm>
          <a:off x="1066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46028</xdr:rowOff>
    </xdr:from>
    <xdr:to>
      <xdr:col>7</xdr:col>
      <xdr:colOff>203200</xdr:colOff>
      <xdr:row>82</xdr:row>
      <xdr:rowOff>147628</xdr:rowOff>
    </xdr:to>
    <xdr:sp macro="" textlink="">
      <xdr:nvSpPr>
        <xdr:cNvPr id="204" name="円/楕円 203"/>
        <xdr:cNvSpPr/>
      </xdr:nvSpPr>
      <xdr:spPr>
        <a:xfrm>
          <a:off x="4902200" y="141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18105</xdr:rowOff>
    </xdr:from>
    <xdr:ext cx="762000" cy="259045"/>
    <xdr:sp macro="" textlink="">
      <xdr:nvSpPr>
        <xdr:cNvPr id="205" name="人件費・物件費等の状況該当値テキスト"/>
        <xdr:cNvSpPr txBox="1"/>
      </xdr:nvSpPr>
      <xdr:spPr>
        <a:xfrm>
          <a:off x="5041900" y="1407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569,060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34575</xdr:rowOff>
    </xdr:from>
    <xdr:to>
      <xdr:col>6</xdr:col>
      <xdr:colOff>50800</xdr:colOff>
      <xdr:row>82</xdr:row>
      <xdr:rowOff>136175</xdr:rowOff>
    </xdr:to>
    <xdr:sp macro="" textlink="">
      <xdr:nvSpPr>
        <xdr:cNvPr id="206" name="円/楕円 205"/>
        <xdr:cNvSpPr/>
      </xdr:nvSpPr>
      <xdr:spPr>
        <a:xfrm>
          <a:off x="4064000" y="140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120952</xdr:rowOff>
    </xdr:from>
    <xdr:ext cx="736600" cy="259045"/>
    <xdr:sp macro="" textlink="">
      <xdr:nvSpPr>
        <xdr:cNvPr id="207" name="テキスト ボックス 206"/>
        <xdr:cNvSpPr txBox="1"/>
      </xdr:nvSpPr>
      <xdr:spPr>
        <a:xfrm>
          <a:off x="3733800" y="14179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17431</xdr:rowOff>
    </xdr:from>
    <xdr:to>
      <xdr:col>4</xdr:col>
      <xdr:colOff>533400</xdr:colOff>
      <xdr:row>82</xdr:row>
      <xdr:rowOff>119031</xdr:rowOff>
    </xdr:to>
    <xdr:sp macro="" textlink="">
      <xdr:nvSpPr>
        <xdr:cNvPr id="208" name="円/楕円 207"/>
        <xdr:cNvSpPr/>
      </xdr:nvSpPr>
      <xdr:spPr>
        <a:xfrm>
          <a:off x="3175000" y="140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103808</xdr:rowOff>
    </xdr:from>
    <xdr:ext cx="762000" cy="259045"/>
    <xdr:sp macro="" textlink="">
      <xdr:nvSpPr>
        <xdr:cNvPr id="209" name="テキスト ボックス 208"/>
        <xdr:cNvSpPr txBox="1"/>
      </xdr:nvSpPr>
      <xdr:spPr>
        <a:xfrm>
          <a:off x="2844800" y="1416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509,803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11522</xdr:rowOff>
    </xdr:from>
    <xdr:to>
      <xdr:col>3</xdr:col>
      <xdr:colOff>330200</xdr:colOff>
      <xdr:row>82</xdr:row>
      <xdr:rowOff>113122</xdr:rowOff>
    </xdr:to>
    <xdr:sp macro="" textlink="">
      <xdr:nvSpPr>
        <xdr:cNvPr id="210" name="円/楕円 209"/>
        <xdr:cNvSpPr/>
      </xdr:nvSpPr>
      <xdr:spPr>
        <a:xfrm>
          <a:off x="2286000" y="140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97899</xdr:rowOff>
    </xdr:from>
    <xdr:ext cx="762000" cy="259045"/>
    <xdr:sp macro="" textlink="">
      <xdr:nvSpPr>
        <xdr:cNvPr id="211" name="テキスト ボックス 210"/>
        <xdr:cNvSpPr txBox="1"/>
      </xdr:nvSpPr>
      <xdr:spPr>
        <a:xfrm>
          <a:off x="1955800" y="141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497,557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170549</xdr:rowOff>
    </xdr:from>
    <xdr:to>
      <xdr:col>2</xdr:col>
      <xdr:colOff>127000</xdr:colOff>
      <xdr:row>82</xdr:row>
      <xdr:rowOff>100699</xdr:rowOff>
    </xdr:to>
    <xdr:sp macro="" textlink="">
      <xdr:nvSpPr>
        <xdr:cNvPr id="212" name="円/楕円 211"/>
        <xdr:cNvSpPr/>
      </xdr:nvSpPr>
      <xdr:spPr>
        <a:xfrm>
          <a:off x="1397000" y="140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85476</xdr:rowOff>
    </xdr:from>
    <xdr:ext cx="762000" cy="259045"/>
    <xdr:sp macro="" textlink="">
      <xdr:nvSpPr>
        <xdr:cNvPr id="213" name="テキスト ボックス 212"/>
        <xdr:cNvSpPr txBox="1"/>
      </xdr:nvSpPr>
      <xdr:spPr>
        <a:xfrm>
          <a:off x="1066800" y="14144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471,818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行政改革プランに基づく定員適正化計画による定員管理・給与の適正化等の取り組みを通じて、給与体制も国に準拠し、適正化に努めている。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72644</xdr:rowOff>
    </xdr:to>
    <xdr:cxnSp macro="">
      <xdr:nvCxnSpPr>
        <xdr:cNvPr id="245" name="直線コネクタ 244"/>
        <xdr:cNvCxnSpPr/>
      </xdr:nvCxnSpPr>
      <xdr:spPr>
        <a:xfrm>
          <a:off x="16179800" y="147015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132842</xdr:rowOff>
    </xdr:to>
    <xdr:cxnSp macro="">
      <xdr:nvCxnSpPr>
        <xdr:cNvPr id="248" name="直線コネクタ 247"/>
        <xdr:cNvCxnSpPr/>
      </xdr:nvCxnSpPr>
      <xdr:spPr>
        <a:xfrm flipV="1">
          <a:off x="15290800" y="1470152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132842</xdr:rowOff>
    </xdr:from>
    <xdr:to>
      <xdr:col>22</xdr:col>
      <xdr:colOff>203200</xdr:colOff>
      <xdr:row>88</xdr:row>
      <xdr:rowOff>24130</xdr:rowOff>
    </xdr:to>
    <xdr:cxnSp macro="">
      <xdr:nvCxnSpPr>
        <xdr:cNvPr id="251" name="直線コネクタ 250"/>
        <xdr:cNvCxnSpPr/>
      </xdr:nvCxnSpPr>
      <xdr:spPr>
        <a:xfrm flipV="1">
          <a:off x="14401800" y="150489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88</xdr:row>
      <xdr:rowOff>24130</xdr:rowOff>
    </xdr:to>
    <xdr:cxnSp macro="">
      <xdr:nvCxnSpPr>
        <xdr:cNvPr id="254" name="直線コネクタ 253"/>
        <xdr:cNvCxnSpPr/>
      </xdr:nvCxnSpPr>
      <xdr:spPr>
        <a:xfrm>
          <a:off x="13512800" y="1472565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21844</xdr:rowOff>
    </xdr:from>
    <xdr:to>
      <xdr:col>24</xdr:col>
      <xdr:colOff>609600</xdr:colOff>
      <xdr:row>86</xdr:row>
      <xdr:rowOff>123444</xdr:rowOff>
    </xdr:to>
    <xdr:sp macro="" textlink="">
      <xdr:nvSpPr>
        <xdr:cNvPr id="264" name="円/楕円 263"/>
        <xdr:cNvSpPr/>
      </xdr:nvSpPr>
      <xdr:spPr>
        <a:xfrm>
          <a:off x="169672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165371</xdr:rowOff>
    </xdr:from>
    <xdr:ext cx="762000" cy="259045"/>
    <xdr:sp macro="" textlink="">
      <xdr:nvSpPr>
        <xdr:cNvPr id="265" name="給与水準   （国との比較）該当値テキスト"/>
        <xdr:cNvSpPr txBox="1"/>
      </xdr:nvSpPr>
      <xdr:spPr>
        <a:xfrm>
          <a:off x="17106900" y="147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66" name="円/楕円 265"/>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67" name="テキスト ボックス 266"/>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82042</xdr:rowOff>
    </xdr:from>
    <xdr:to>
      <xdr:col>22</xdr:col>
      <xdr:colOff>254000</xdr:colOff>
      <xdr:row>88</xdr:row>
      <xdr:rowOff>12192</xdr:rowOff>
    </xdr:to>
    <xdr:sp macro="" textlink="">
      <xdr:nvSpPr>
        <xdr:cNvPr id="268" name="円/楕円 267"/>
        <xdr:cNvSpPr/>
      </xdr:nvSpPr>
      <xdr:spPr>
        <a:xfrm>
          <a:off x="15240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168419</xdr:rowOff>
    </xdr:from>
    <xdr:ext cx="762000" cy="259045"/>
    <xdr:sp macro="" textlink="">
      <xdr:nvSpPr>
        <xdr:cNvPr id="269" name="テキスト ボックス 268"/>
        <xdr:cNvSpPr txBox="1"/>
      </xdr:nvSpPr>
      <xdr:spPr>
        <a:xfrm>
          <a:off x="14909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144780</xdr:rowOff>
    </xdr:from>
    <xdr:to>
      <xdr:col>21</xdr:col>
      <xdr:colOff>50800</xdr:colOff>
      <xdr:row>88</xdr:row>
      <xdr:rowOff>74930</xdr:rowOff>
    </xdr:to>
    <xdr:sp macro="" textlink="">
      <xdr:nvSpPr>
        <xdr:cNvPr id="270" name="円/楕円 269"/>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71" name="テキスト ボックス 270"/>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72" name="円/楕円 27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73" name="テキスト ボックス 27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行政改革プランに基づく定員適正化計画による定員管理・給与の適正化等の取り組みを通じて、職員数の削減に努めている。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96181</xdr:rowOff>
    </xdr:from>
    <xdr:to>
      <xdr:col>24</xdr:col>
      <xdr:colOff>558800</xdr:colOff>
      <xdr:row>60</xdr:row>
      <xdr:rowOff>122054</xdr:rowOff>
    </xdr:to>
    <xdr:cxnSp macro="">
      <xdr:nvCxnSpPr>
        <xdr:cNvPr id="307" name="直線コネクタ 306"/>
        <xdr:cNvCxnSpPr/>
      </xdr:nvCxnSpPr>
      <xdr:spPr>
        <a:xfrm flipV="1">
          <a:off x="16179800" y="10383181"/>
          <a:ext cx="838200" cy="2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8"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122054</xdr:rowOff>
    </xdr:from>
    <xdr:to>
      <xdr:col>23</xdr:col>
      <xdr:colOff>406400</xdr:colOff>
      <xdr:row>60</xdr:row>
      <xdr:rowOff>128087</xdr:rowOff>
    </xdr:to>
    <xdr:cxnSp macro="">
      <xdr:nvCxnSpPr>
        <xdr:cNvPr id="310" name="直線コネクタ 309"/>
        <xdr:cNvCxnSpPr/>
      </xdr:nvCxnSpPr>
      <xdr:spPr>
        <a:xfrm flipV="1">
          <a:off x="15290800" y="104090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2" name="テキスト ボックス 311"/>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104091</xdr:rowOff>
    </xdr:from>
    <xdr:to>
      <xdr:col>22</xdr:col>
      <xdr:colOff>203200</xdr:colOff>
      <xdr:row>60</xdr:row>
      <xdr:rowOff>128087</xdr:rowOff>
    </xdr:to>
    <xdr:cxnSp macro="">
      <xdr:nvCxnSpPr>
        <xdr:cNvPr id="313" name="直線コネクタ 312"/>
        <xdr:cNvCxnSpPr/>
      </xdr:nvCxnSpPr>
      <xdr:spPr>
        <a:xfrm>
          <a:off x="14401800" y="10391091"/>
          <a:ext cx="889000" cy="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5" name="テキスト ボックス 314"/>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104091</xdr:rowOff>
    </xdr:from>
    <xdr:to>
      <xdr:col>21</xdr:col>
      <xdr:colOff>0</xdr:colOff>
      <xdr:row>60</xdr:row>
      <xdr:rowOff>121384</xdr:rowOff>
    </xdr:to>
    <xdr:cxnSp macro="">
      <xdr:nvCxnSpPr>
        <xdr:cNvPr id="316" name="直線コネクタ 315"/>
        <xdr:cNvCxnSpPr/>
      </xdr:nvCxnSpPr>
      <xdr:spPr>
        <a:xfrm flipV="1">
          <a:off x="13512800" y="10391091"/>
          <a:ext cx="889000" cy="1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8" name="テキスト ボックス 317"/>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83562</xdr:rowOff>
    </xdr:from>
    <xdr:ext cx="762000" cy="259045"/>
    <xdr:sp macro="" textlink="">
      <xdr:nvSpPr>
        <xdr:cNvPr id="320" name="テキスト ボックス 319"/>
        <xdr:cNvSpPr txBox="1"/>
      </xdr:nvSpPr>
      <xdr:spPr>
        <a:xfrm>
          <a:off x="13131800" y="1002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45381</xdr:rowOff>
    </xdr:from>
    <xdr:to>
      <xdr:col>24</xdr:col>
      <xdr:colOff>609600</xdr:colOff>
      <xdr:row>60</xdr:row>
      <xdr:rowOff>146981</xdr:rowOff>
    </xdr:to>
    <xdr:sp macro="" textlink="">
      <xdr:nvSpPr>
        <xdr:cNvPr id="326" name="円/楕円 325"/>
        <xdr:cNvSpPr/>
      </xdr:nvSpPr>
      <xdr:spPr>
        <a:xfrm>
          <a:off x="16967200" y="10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17458</xdr:rowOff>
    </xdr:from>
    <xdr:ext cx="762000" cy="259045"/>
    <xdr:sp macro="" textlink="">
      <xdr:nvSpPr>
        <xdr:cNvPr id="327" name="定員管理の状況該当値テキスト"/>
        <xdr:cNvSpPr txBox="1"/>
      </xdr:nvSpPr>
      <xdr:spPr>
        <a:xfrm>
          <a:off x="17106900" y="1030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71254</xdr:rowOff>
    </xdr:from>
    <xdr:to>
      <xdr:col>23</xdr:col>
      <xdr:colOff>457200</xdr:colOff>
      <xdr:row>61</xdr:row>
      <xdr:rowOff>1404</xdr:rowOff>
    </xdr:to>
    <xdr:sp macro="" textlink="">
      <xdr:nvSpPr>
        <xdr:cNvPr id="328" name="円/楕円 327"/>
        <xdr:cNvSpPr/>
      </xdr:nvSpPr>
      <xdr:spPr>
        <a:xfrm>
          <a:off x="16129000" y="103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157631</xdr:rowOff>
    </xdr:from>
    <xdr:ext cx="736600" cy="259045"/>
    <xdr:sp macro="" textlink="">
      <xdr:nvSpPr>
        <xdr:cNvPr id="329" name="テキスト ボックス 328"/>
        <xdr:cNvSpPr txBox="1"/>
      </xdr:nvSpPr>
      <xdr:spPr>
        <a:xfrm>
          <a:off x="15798800" y="10444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77287</xdr:rowOff>
    </xdr:from>
    <xdr:to>
      <xdr:col>22</xdr:col>
      <xdr:colOff>254000</xdr:colOff>
      <xdr:row>61</xdr:row>
      <xdr:rowOff>7437</xdr:rowOff>
    </xdr:to>
    <xdr:sp macro="" textlink="">
      <xdr:nvSpPr>
        <xdr:cNvPr id="330" name="円/楕円 329"/>
        <xdr:cNvSpPr/>
      </xdr:nvSpPr>
      <xdr:spPr>
        <a:xfrm>
          <a:off x="15240000" y="103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163664</xdr:rowOff>
    </xdr:from>
    <xdr:ext cx="762000" cy="259045"/>
    <xdr:sp macro="" textlink="">
      <xdr:nvSpPr>
        <xdr:cNvPr id="331" name="テキスト ボックス 330"/>
        <xdr:cNvSpPr txBox="1"/>
      </xdr:nvSpPr>
      <xdr:spPr>
        <a:xfrm>
          <a:off x="14909800" y="104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53291</xdr:rowOff>
    </xdr:from>
    <xdr:to>
      <xdr:col>21</xdr:col>
      <xdr:colOff>50800</xdr:colOff>
      <xdr:row>60</xdr:row>
      <xdr:rowOff>154891</xdr:rowOff>
    </xdr:to>
    <xdr:sp macro="" textlink="">
      <xdr:nvSpPr>
        <xdr:cNvPr id="332" name="円/楕円 331"/>
        <xdr:cNvSpPr/>
      </xdr:nvSpPr>
      <xdr:spPr>
        <a:xfrm>
          <a:off x="14351000" y="103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139668</xdr:rowOff>
    </xdr:from>
    <xdr:ext cx="762000" cy="259045"/>
    <xdr:sp macro="" textlink="">
      <xdr:nvSpPr>
        <xdr:cNvPr id="333" name="テキスト ボックス 332"/>
        <xdr:cNvSpPr txBox="1"/>
      </xdr:nvSpPr>
      <xdr:spPr>
        <a:xfrm>
          <a:off x="14020800" y="10426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70584</xdr:rowOff>
    </xdr:from>
    <xdr:to>
      <xdr:col>19</xdr:col>
      <xdr:colOff>533400</xdr:colOff>
      <xdr:row>61</xdr:row>
      <xdr:rowOff>734</xdr:rowOff>
    </xdr:to>
    <xdr:sp macro="" textlink="">
      <xdr:nvSpPr>
        <xdr:cNvPr id="334" name="円/楕円 333"/>
        <xdr:cNvSpPr/>
      </xdr:nvSpPr>
      <xdr:spPr>
        <a:xfrm>
          <a:off x="13462000" y="103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156961</xdr:rowOff>
    </xdr:from>
    <xdr:ext cx="762000" cy="259045"/>
    <xdr:sp macro="" textlink="">
      <xdr:nvSpPr>
        <xdr:cNvPr id="335" name="テキスト ボックス 334"/>
        <xdr:cNvSpPr txBox="1"/>
      </xdr:nvSpPr>
      <xdr:spPr>
        <a:xfrm>
          <a:off x="13131800" y="1044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4.3</a:t>
          </a:r>
          <a:r>
            <a:rPr lang="ja-JP" altLang="ja-JP" sz="1100">
              <a:solidFill>
                <a:schemeClr val="dk1"/>
              </a:solidFill>
              <a:effectLst/>
              <a:latin typeface="+mn-lt"/>
              <a:ea typeface="+mn-ea"/>
              <a:cs typeface="+mn-cs"/>
            </a:rPr>
            <a:t>ポイント下回っている。適量・適切な事業実施により新規発行の抑制に努めていることにより類似団体を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65722</xdr:rowOff>
    </xdr:from>
    <xdr:to>
      <xdr:col>24</xdr:col>
      <xdr:colOff>558800</xdr:colOff>
      <xdr:row>39</xdr:row>
      <xdr:rowOff>2857</xdr:rowOff>
    </xdr:to>
    <xdr:cxnSp macro="">
      <xdr:nvCxnSpPr>
        <xdr:cNvPr id="365" name="直線コネクタ 364"/>
        <xdr:cNvCxnSpPr/>
      </xdr:nvCxnSpPr>
      <xdr:spPr>
        <a:xfrm flipV="1">
          <a:off x="16179800" y="658082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6"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2857</xdr:rowOff>
    </xdr:from>
    <xdr:to>
      <xdr:col>23</xdr:col>
      <xdr:colOff>406400</xdr:colOff>
      <xdr:row>39</xdr:row>
      <xdr:rowOff>117475</xdr:rowOff>
    </xdr:to>
    <xdr:cxnSp macro="">
      <xdr:nvCxnSpPr>
        <xdr:cNvPr id="368" name="直線コネクタ 367"/>
        <xdr:cNvCxnSpPr/>
      </xdr:nvCxnSpPr>
      <xdr:spPr>
        <a:xfrm flipV="1">
          <a:off x="15290800" y="6689407"/>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70" name="テキスト ボックス 369"/>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117475</xdr:rowOff>
    </xdr:from>
    <xdr:to>
      <xdr:col>22</xdr:col>
      <xdr:colOff>203200</xdr:colOff>
      <xdr:row>40</xdr:row>
      <xdr:rowOff>30480</xdr:rowOff>
    </xdr:to>
    <xdr:cxnSp macro="">
      <xdr:nvCxnSpPr>
        <xdr:cNvPr id="371" name="直線コネクタ 370"/>
        <xdr:cNvCxnSpPr/>
      </xdr:nvCxnSpPr>
      <xdr:spPr>
        <a:xfrm flipV="1">
          <a:off x="14401800" y="68040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3" name="テキスト ボックス 372"/>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42545</xdr:rowOff>
    </xdr:to>
    <xdr:cxnSp macro="">
      <xdr:nvCxnSpPr>
        <xdr:cNvPr id="374" name="直線コネクタ 373"/>
        <xdr:cNvCxnSpPr/>
      </xdr:nvCxnSpPr>
      <xdr:spPr>
        <a:xfrm flipV="1">
          <a:off x="13512800" y="68884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6" name="テキスト ボックス 37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8" name="テキスト ボックス 377"/>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14922</xdr:rowOff>
    </xdr:from>
    <xdr:to>
      <xdr:col>24</xdr:col>
      <xdr:colOff>609600</xdr:colOff>
      <xdr:row>38</xdr:row>
      <xdr:rowOff>116522</xdr:rowOff>
    </xdr:to>
    <xdr:sp macro="" textlink="">
      <xdr:nvSpPr>
        <xdr:cNvPr id="384" name="円/楕円 383"/>
        <xdr:cNvSpPr/>
      </xdr:nvSpPr>
      <xdr:spPr>
        <a:xfrm>
          <a:off x="16967200" y="65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31449</xdr:rowOff>
    </xdr:from>
    <xdr:ext cx="762000" cy="259045"/>
    <xdr:sp macro="" textlink="">
      <xdr:nvSpPr>
        <xdr:cNvPr id="385" name="公債費負担の状況該当値テキスト"/>
        <xdr:cNvSpPr txBox="1"/>
      </xdr:nvSpPr>
      <xdr:spPr>
        <a:xfrm>
          <a:off x="17106900" y="637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123507</xdr:rowOff>
    </xdr:from>
    <xdr:to>
      <xdr:col>23</xdr:col>
      <xdr:colOff>457200</xdr:colOff>
      <xdr:row>39</xdr:row>
      <xdr:rowOff>53657</xdr:rowOff>
    </xdr:to>
    <xdr:sp macro="" textlink="">
      <xdr:nvSpPr>
        <xdr:cNvPr id="386" name="円/楕円 385"/>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63835</xdr:rowOff>
    </xdr:from>
    <xdr:ext cx="736600" cy="259045"/>
    <xdr:sp macro="" textlink="">
      <xdr:nvSpPr>
        <xdr:cNvPr id="387" name="テキスト ボックス 386"/>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66675</xdr:rowOff>
    </xdr:from>
    <xdr:to>
      <xdr:col>22</xdr:col>
      <xdr:colOff>254000</xdr:colOff>
      <xdr:row>39</xdr:row>
      <xdr:rowOff>168275</xdr:rowOff>
    </xdr:to>
    <xdr:sp macro="" textlink="">
      <xdr:nvSpPr>
        <xdr:cNvPr id="388" name="円/楕円 387"/>
        <xdr:cNvSpPr/>
      </xdr:nvSpPr>
      <xdr:spPr>
        <a:xfrm>
          <a:off x="15240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7002</xdr:rowOff>
    </xdr:from>
    <xdr:ext cx="762000" cy="259045"/>
    <xdr:sp macro="" textlink="">
      <xdr:nvSpPr>
        <xdr:cNvPr id="389" name="テキスト ボックス 388"/>
        <xdr:cNvSpPr txBox="1"/>
      </xdr:nvSpPr>
      <xdr:spPr>
        <a:xfrm>
          <a:off x="14909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390" name="円/楕円 38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391" name="テキスト ボックス 39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392" name="円/楕円 391"/>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393" name="テキスト ボックス 392"/>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充当可能財源等が、将来負担比率を上回っているため、マイナス表示である。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8" name="フローチャート : 判断 42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1" name="フローチャート : 判断 43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2" name="テキスト ボックス 43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3" name="フローチャート : 判断 43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4" name="テキスト ボックス 43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5" name="フローチャート : 判断 43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6" name="テキスト ボックス 43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7" name="テキスト ボックス 43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8" name="テキスト ボックス 43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9" name="テキスト ボックス 43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0" name="テキスト ボックス 43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1" name="テキスト ボックス 44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1,605
1,602
269.26
2,878,954
2,578,787
290,701
1,538,346
2,008,617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退職者不補充等による職員数の削減</a:t>
          </a:r>
          <a:r>
            <a:rPr lang="en-US" altLang="ja-JP" sz="1100">
              <a:solidFill>
                <a:schemeClr val="dk1"/>
              </a:solidFill>
              <a:effectLst/>
              <a:latin typeface="+mn-lt"/>
              <a:ea typeface="+mn-ea"/>
              <a:cs typeface="+mn-cs"/>
            </a:rPr>
            <a:t>(H26</a:t>
          </a:r>
          <a:r>
            <a:rPr lang="ja-JP" altLang="ja-JP" sz="1100">
              <a:solidFill>
                <a:schemeClr val="dk1"/>
              </a:solidFill>
              <a:effectLst/>
              <a:latin typeface="+mn-lt"/>
              <a:ea typeface="+mn-ea"/>
              <a:cs typeface="+mn-cs"/>
            </a:rPr>
            <a:t>　採用</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人・退職</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など、行財政改革の取り組みを通じて経常経費の削減に努めた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2.1%</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回った。</a:t>
          </a:r>
          <a:r>
            <a:rPr lang="ja-JP" altLang="ja-JP" sz="1100" b="0" i="0" baseline="0">
              <a:solidFill>
                <a:schemeClr val="dk1"/>
              </a:solidFill>
              <a:effectLst/>
              <a:latin typeface="+mn-lt"/>
              <a:ea typeface="+mn-ea"/>
              <a:cs typeface="+mn-cs"/>
            </a:rPr>
            <a:t>今後も引き続き、人件費関係経費全体について、抑制に努める。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153670</xdr:rowOff>
    </xdr:to>
    <xdr:cxnSp macro="">
      <xdr:nvCxnSpPr>
        <xdr:cNvPr id="64" name="直線コネクタ 63"/>
        <xdr:cNvCxnSpPr/>
      </xdr:nvCxnSpPr>
      <xdr:spPr>
        <a:xfrm>
          <a:off x="3987800" y="616966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134620</xdr:rowOff>
    </xdr:from>
    <xdr:to>
      <xdr:col>5</xdr:col>
      <xdr:colOff>549275</xdr:colOff>
      <xdr:row>35</xdr:row>
      <xdr:rowOff>168910</xdr:rowOff>
    </xdr:to>
    <xdr:cxnSp macro="">
      <xdr:nvCxnSpPr>
        <xdr:cNvPr id="67" name="直線コネクタ 66"/>
        <xdr:cNvCxnSpPr/>
      </xdr:nvCxnSpPr>
      <xdr:spPr>
        <a:xfrm>
          <a:off x="3098800" y="6135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134620</xdr:rowOff>
    </xdr:from>
    <xdr:to>
      <xdr:col>4</xdr:col>
      <xdr:colOff>346075</xdr:colOff>
      <xdr:row>36</xdr:row>
      <xdr:rowOff>62230</xdr:rowOff>
    </xdr:to>
    <xdr:cxnSp macro="">
      <xdr:nvCxnSpPr>
        <xdr:cNvPr id="70" name="直線コネクタ 69"/>
        <xdr:cNvCxnSpPr/>
      </xdr:nvCxnSpPr>
      <xdr:spPr>
        <a:xfrm flipV="1">
          <a:off x="2209800" y="613537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xdr:rowOff>
    </xdr:from>
    <xdr:to>
      <xdr:col>3</xdr:col>
      <xdr:colOff>142875</xdr:colOff>
      <xdr:row>36</xdr:row>
      <xdr:rowOff>62230</xdr:rowOff>
    </xdr:to>
    <xdr:cxnSp macro="">
      <xdr:nvCxnSpPr>
        <xdr:cNvPr id="73" name="直線コネクタ 72"/>
        <xdr:cNvCxnSpPr/>
      </xdr:nvCxnSpPr>
      <xdr:spPr>
        <a:xfrm>
          <a:off x="1320800" y="6188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102870</xdr:rowOff>
    </xdr:from>
    <xdr:to>
      <xdr:col>7</xdr:col>
      <xdr:colOff>66675</xdr:colOff>
      <xdr:row>37</xdr:row>
      <xdr:rowOff>33020</xdr:rowOff>
    </xdr:to>
    <xdr:sp macro="" textlink="">
      <xdr:nvSpPr>
        <xdr:cNvPr id="83" name="円/楕円 82"/>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74947</xdr:rowOff>
    </xdr:from>
    <xdr:ext cx="762000" cy="259045"/>
    <xdr:sp macro="" textlink="">
      <xdr:nvSpPr>
        <xdr:cNvPr id="84" name="人件費該当値テキスト"/>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5" name="円/楕円 84"/>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6" name="テキスト ボックス 85"/>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83820</xdr:rowOff>
    </xdr:from>
    <xdr:to>
      <xdr:col>4</xdr:col>
      <xdr:colOff>396875</xdr:colOff>
      <xdr:row>36</xdr:row>
      <xdr:rowOff>13970</xdr:rowOff>
    </xdr:to>
    <xdr:sp macro="" textlink="">
      <xdr:nvSpPr>
        <xdr:cNvPr id="87" name="円/楕円 86"/>
        <xdr:cNvSpPr/>
      </xdr:nvSpPr>
      <xdr:spPr>
        <a:xfrm>
          <a:off x="30480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24147</xdr:rowOff>
    </xdr:from>
    <xdr:ext cx="762000" cy="259045"/>
    <xdr:sp macro="" textlink="">
      <xdr:nvSpPr>
        <xdr:cNvPr id="88" name="テキスト ボックス 87"/>
        <xdr:cNvSpPr txBox="1"/>
      </xdr:nvSpPr>
      <xdr:spPr>
        <a:xfrm>
          <a:off x="27178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xdr:rowOff>
    </xdr:from>
    <xdr:to>
      <xdr:col>3</xdr:col>
      <xdr:colOff>193675</xdr:colOff>
      <xdr:row>36</xdr:row>
      <xdr:rowOff>113030</xdr:rowOff>
    </xdr:to>
    <xdr:sp macro="" textlink="">
      <xdr:nvSpPr>
        <xdr:cNvPr id="89" name="円/楕円 88"/>
        <xdr:cNvSpPr/>
      </xdr:nvSpPr>
      <xdr:spPr>
        <a:xfrm>
          <a:off x="2159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123207</xdr:rowOff>
    </xdr:from>
    <xdr:ext cx="762000" cy="259045"/>
    <xdr:sp macro="" textlink="">
      <xdr:nvSpPr>
        <xdr:cNvPr id="90" name="テキスト ボックス 89"/>
        <xdr:cNvSpPr txBox="1"/>
      </xdr:nvSpPr>
      <xdr:spPr>
        <a:xfrm>
          <a:off x="1828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137160</xdr:rowOff>
    </xdr:from>
    <xdr:to>
      <xdr:col>1</xdr:col>
      <xdr:colOff>676275</xdr:colOff>
      <xdr:row>36</xdr:row>
      <xdr:rowOff>67310</xdr:rowOff>
    </xdr:to>
    <xdr:sp macro="" textlink="">
      <xdr:nvSpPr>
        <xdr:cNvPr id="91" name="円/楕円 90"/>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77487</xdr:rowOff>
    </xdr:from>
    <xdr:ext cx="762000" cy="259045"/>
    <xdr:sp macro="" textlink="">
      <xdr:nvSpPr>
        <xdr:cNvPr id="92" name="テキスト ボックス 91"/>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公共施設の効率的な管理等により歳出削減に努め、適正な管理を進めていることにより類似団体平均値とほぼ変わりなく推移している。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33274</xdr:rowOff>
    </xdr:from>
    <xdr:to>
      <xdr:col>24</xdr:col>
      <xdr:colOff>31750</xdr:colOff>
      <xdr:row>17</xdr:row>
      <xdr:rowOff>97282</xdr:rowOff>
    </xdr:to>
    <xdr:cxnSp macro="">
      <xdr:nvCxnSpPr>
        <xdr:cNvPr id="122" name="直線コネクタ 121"/>
        <xdr:cNvCxnSpPr/>
      </xdr:nvCxnSpPr>
      <xdr:spPr>
        <a:xfrm>
          <a:off x="15671800" y="29479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17</xdr:row>
      <xdr:rowOff>33274</xdr:rowOff>
    </xdr:to>
    <xdr:cxnSp macro="">
      <xdr:nvCxnSpPr>
        <xdr:cNvPr id="125" name="直線コネクタ 124"/>
        <xdr:cNvCxnSpPr/>
      </xdr:nvCxnSpPr>
      <xdr:spPr>
        <a:xfrm>
          <a:off x="14782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16</xdr:row>
      <xdr:rowOff>168148</xdr:rowOff>
    </xdr:to>
    <xdr:cxnSp macro="">
      <xdr:nvCxnSpPr>
        <xdr:cNvPr id="128" name="直線コネクタ 127"/>
        <xdr:cNvCxnSpPr/>
      </xdr:nvCxnSpPr>
      <xdr:spPr>
        <a:xfrm flipV="1">
          <a:off x="13893800" y="2906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168148</xdr:rowOff>
    </xdr:to>
    <xdr:cxnSp macro="">
      <xdr:nvCxnSpPr>
        <xdr:cNvPr id="131" name="直線コネクタ 130"/>
        <xdr:cNvCxnSpPr/>
      </xdr:nvCxnSpPr>
      <xdr:spPr>
        <a:xfrm>
          <a:off x="13004800" y="2851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46482</xdr:rowOff>
    </xdr:from>
    <xdr:to>
      <xdr:col>24</xdr:col>
      <xdr:colOff>82550</xdr:colOff>
      <xdr:row>17</xdr:row>
      <xdr:rowOff>148082</xdr:rowOff>
    </xdr:to>
    <xdr:sp macro="" textlink="">
      <xdr:nvSpPr>
        <xdr:cNvPr id="141" name="円/楕円 140"/>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18559</xdr:rowOff>
    </xdr:from>
    <xdr:ext cx="762000" cy="259045"/>
    <xdr:sp macro="" textlink="">
      <xdr:nvSpPr>
        <xdr:cNvPr id="142"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3" name="円/楕円 142"/>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4" name="テキスト ボックス 143"/>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5" name="円/楕円 144"/>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46" name="テキスト ボックス 145"/>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117348</xdr:rowOff>
    </xdr:from>
    <xdr:to>
      <xdr:col>20</xdr:col>
      <xdr:colOff>209550</xdr:colOff>
      <xdr:row>17</xdr:row>
      <xdr:rowOff>47498</xdr:rowOff>
    </xdr:to>
    <xdr:sp macro="" textlink="">
      <xdr:nvSpPr>
        <xdr:cNvPr id="147" name="円/楕円 146"/>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32275</xdr:rowOff>
    </xdr:from>
    <xdr:ext cx="762000" cy="259045"/>
    <xdr:sp macro="" textlink="">
      <xdr:nvSpPr>
        <xdr:cNvPr id="148" name="テキスト ボックス 147"/>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9" name="円/楕円 148"/>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50" name="テキスト ボックス 149"/>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扶助費に係る経常収支比率が類似団体平均を</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％下回っている、引きつづき抑制に努める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31750</xdr:rowOff>
    </xdr:to>
    <xdr:cxnSp macro="">
      <xdr:nvCxnSpPr>
        <xdr:cNvPr id="182" name="直線コネクタ 181"/>
        <xdr:cNvCxnSpPr/>
      </xdr:nvCxnSpPr>
      <xdr:spPr>
        <a:xfrm flipV="1">
          <a:off x="3987800" y="927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5" name="直線コネクタ 184"/>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xdr:rowOff>
    </xdr:to>
    <xdr:cxnSp macro="">
      <xdr:nvCxnSpPr>
        <xdr:cNvPr id="188" name="直線コネクタ 187"/>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165100</xdr:rowOff>
    </xdr:to>
    <xdr:cxnSp macro="">
      <xdr:nvCxnSpPr>
        <xdr:cNvPr id="191" name="直線コネクタ 190"/>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1" name="円/楕円 200"/>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2"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3" name="円/楕円 202"/>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04" name="テキスト ボックス 203"/>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5" name="円/楕円 20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6" name="テキスト ボックス 20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07" name="円/楕円 20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08" name="テキスト ボックス 20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9" name="円/楕円 208"/>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0" name="テキスト ボックス 209"/>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値を下回っている。繰出金について、公営事業会計及び特別会計が健全に運営されていることにより、繰出基準以下の繰出金を各会計に繰出していることが出来ているためである。今後も効率化に努め、財政の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xdr:rowOff>
    </xdr:from>
    <xdr:to>
      <xdr:col>24</xdr:col>
      <xdr:colOff>31750</xdr:colOff>
      <xdr:row>57</xdr:row>
      <xdr:rowOff>104140</xdr:rowOff>
    </xdr:to>
    <xdr:cxnSp macro="">
      <xdr:nvCxnSpPr>
        <xdr:cNvPr id="238" name="直線コネクタ 237"/>
        <xdr:cNvCxnSpPr/>
      </xdr:nvCxnSpPr>
      <xdr:spPr>
        <a:xfrm>
          <a:off x="15671800" y="977963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65422</xdr:rowOff>
    </xdr:from>
    <xdr:ext cx="762000" cy="259045"/>
    <xdr:sp macro="" textlink="">
      <xdr:nvSpPr>
        <xdr:cNvPr id="239" name="その他平均値テキスト"/>
        <xdr:cNvSpPr txBox="1"/>
      </xdr:nvSpPr>
      <xdr:spPr>
        <a:xfrm>
          <a:off x="16598900" y="9838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138430</xdr:rowOff>
    </xdr:from>
    <xdr:to>
      <xdr:col>22</xdr:col>
      <xdr:colOff>565150</xdr:colOff>
      <xdr:row>57</xdr:row>
      <xdr:rowOff>6985</xdr:rowOff>
    </xdr:to>
    <xdr:cxnSp macro="">
      <xdr:nvCxnSpPr>
        <xdr:cNvPr id="241" name="直線コネクタ 240"/>
        <xdr:cNvCxnSpPr/>
      </xdr:nvCxnSpPr>
      <xdr:spPr>
        <a:xfrm>
          <a:off x="14782800" y="9739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3" name="テキスト ボックス 242"/>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138430</xdr:rowOff>
    </xdr:from>
    <xdr:to>
      <xdr:col>21</xdr:col>
      <xdr:colOff>361950</xdr:colOff>
      <xdr:row>57</xdr:row>
      <xdr:rowOff>12700</xdr:rowOff>
    </xdr:to>
    <xdr:cxnSp macro="">
      <xdr:nvCxnSpPr>
        <xdr:cNvPr id="244" name="直線コネクタ 243"/>
        <xdr:cNvCxnSpPr/>
      </xdr:nvCxnSpPr>
      <xdr:spPr>
        <a:xfrm flipV="1">
          <a:off x="13893800" y="9739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145432</xdr:rowOff>
    </xdr:from>
    <xdr:ext cx="762000" cy="259045"/>
    <xdr:sp macro="" textlink="">
      <xdr:nvSpPr>
        <xdr:cNvPr id="246" name="テキスト ボックス 245"/>
        <xdr:cNvSpPr txBox="1"/>
      </xdr:nvSpPr>
      <xdr:spPr>
        <a:xfrm>
          <a:off x="14401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xdr:rowOff>
    </xdr:from>
    <xdr:to>
      <xdr:col>20</xdr:col>
      <xdr:colOff>158750</xdr:colOff>
      <xdr:row>57</xdr:row>
      <xdr:rowOff>12700</xdr:rowOff>
    </xdr:to>
    <xdr:cxnSp macro="">
      <xdr:nvCxnSpPr>
        <xdr:cNvPr id="247" name="直線コネクタ 246"/>
        <xdr:cNvCxnSpPr/>
      </xdr:nvCxnSpPr>
      <xdr:spPr>
        <a:xfrm>
          <a:off x="13004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49" name="テキスト ボックス 248"/>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76852</xdr:rowOff>
    </xdr:from>
    <xdr:ext cx="762000" cy="259045"/>
    <xdr:sp macro="" textlink="">
      <xdr:nvSpPr>
        <xdr:cNvPr id="251" name="テキスト ボックス 250"/>
        <xdr:cNvSpPr txBox="1"/>
      </xdr:nvSpPr>
      <xdr:spPr>
        <a:xfrm>
          <a:off x="12623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53340</xdr:rowOff>
    </xdr:from>
    <xdr:to>
      <xdr:col>24</xdr:col>
      <xdr:colOff>82550</xdr:colOff>
      <xdr:row>57</xdr:row>
      <xdr:rowOff>154940</xdr:rowOff>
    </xdr:to>
    <xdr:sp macro="" textlink="">
      <xdr:nvSpPr>
        <xdr:cNvPr id="257" name="円/楕円 256"/>
        <xdr:cNvSpPr/>
      </xdr:nvSpPr>
      <xdr:spPr>
        <a:xfrm>
          <a:off x="164592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69867</xdr:rowOff>
    </xdr:from>
    <xdr:ext cx="762000" cy="259045"/>
    <xdr:sp macro="" textlink="">
      <xdr:nvSpPr>
        <xdr:cNvPr id="258" name="その他該当値テキスト"/>
        <xdr:cNvSpPr txBox="1"/>
      </xdr:nvSpPr>
      <xdr:spPr>
        <a:xfrm>
          <a:off x="16598900" y="967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127635</xdr:rowOff>
    </xdr:from>
    <xdr:to>
      <xdr:col>22</xdr:col>
      <xdr:colOff>615950</xdr:colOff>
      <xdr:row>57</xdr:row>
      <xdr:rowOff>57785</xdr:rowOff>
    </xdr:to>
    <xdr:sp macro="" textlink="">
      <xdr:nvSpPr>
        <xdr:cNvPr id="259" name="円/楕円 258"/>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67962</xdr:rowOff>
    </xdr:from>
    <xdr:ext cx="736600" cy="259045"/>
    <xdr:sp macro="" textlink="">
      <xdr:nvSpPr>
        <xdr:cNvPr id="260" name="テキスト ボックス 259"/>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87630</xdr:rowOff>
    </xdr:from>
    <xdr:to>
      <xdr:col>21</xdr:col>
      <xdr:colOff>412750</xdr:colOff>
      <xdr:row>57</xdr:row>
      <xdr:rowOff>17780</xdr:rowOff>
    </xdr:to>
    <xdr:sp macro="" textlink="">
      <xdr:nvSpPr>
        <xdr:cNvPr id="261" name="円/楕円 260"/>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27957</xdr:rowOff>
    </xdr:from>
    <xdr:ext cx="762000" cy="259045"/>
    <xdr:sp macro="" textlink="">
      <xdr:nvSpPr>
        <xdr:cNvPr id="262" name="テキスト ボックス 261"/>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3" name="円/楕円 262"/>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4" name="テキスト ボックス 263"/>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5" name="円/楕円 264"/>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66" name="テキスト ボックス 265"/>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その他に係る経常収支比率が類似団体平均を上回っているのは、村の出資する法人等各種の団体への補助金が多額になっているためである。今後は、補助金を交付するのが適当な事業を行っているのかなどについて明確な基準を設けて、不適当な補助金は見直しや廃止を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152146</xdr:rowOff>
    </xdr:to>
    <xdr:cxnSp macro="">
      <xdr:nvCxnSpPr>
        <xdr:cNvPr id="296" name="直線コネクタ 295"/>
        <xdr:cNvCxnSpPr/>
      </xdr:nvCxnSpPr>
      <xdr:spPr>
        <a:xfrm>
          <a:off x="15671800" y="634949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5842</xdr:rowOff>
    </xdr:to>
    <xdr:cxnSp macro="">
      <xdr:nvCxnSpPr>
        <xdr:cNvPr id="299" name="直線コネクタ 298"/>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14986</xdr:rowOff>
    </xdr:to>
    <xdr:cxnSp macro="">
      <xdr:nvCxnSpPr>
        <xdr:cNvPr id="302" name="直線コネクタ 301"/>
        <xdr:cNvCxnSpPr/>
      </xdr:nvCxnSpPr>
      <xdr:spPr>
        <a:xfrm flipV="1">
          <a:off x="13893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168148</xdr:rowOff>
    </xdr:from>
    <xdr:to>
      <xdr:col>20</xdr:col>
      <xdr:colOff>158750</xdr:colOff>
      <xdr:row>37</xdr:row>
      <xdr:rowOff>14986</xdr:rowOff>
    </xdr:to>
    <xdr:cxnSp macro="">
      <xdr:nvCxnSpPr>
        <xdr:cNvPr id="305" name="直線コネクタ 304"/>
        <xdr:cNvCxnSpPr/>
      </xdr:nvCxnSpPr>
      <xdr:spPr>
        <a:xfrm>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101346</xdr:rowOff>
    </xdr:from>
    <xdr:to>
      <xdr:col>24</xdr:col>
      <xdr:colOff>82550</xdr:colOff>
      <xdr:row>38</xdr:row>
      <xdr:rowOff>31496</xdr:rowOff>
    </xdr:to>
    <xdr:sp macro="" textlink="">
      <xdr:nvSpPr>
        <xdr:cNvPr id="315" name="円/楕円 314"/>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73423</xdr:rowOff>
    </xdr:from>
    <xdr:ext cx="762000" cy="259045"/>
    <xdr:sp macro="" textlink="">
      <xdr:nvSpPr>
        <xdr:cNvPr id="316"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17" name="円/楕円 316"/>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8" name="テキスト ボックス 317"/>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19" name="円/楕円 318"/>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0" name="テキスト ボックス 319"/>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1" name="円/楕円 320"/>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22" name="テキスト ボックス 321"/>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23" name="円/楕円 322"/>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24" name="テキスト ボックス 32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4.1%</a:t>
          </a:r>
          <a:r>
            <a:rPr lang="ja-JP" altLang="ja-JP" sz="1100">
              <a:solidFill>
                <a:schemeClr val="dk1"/>
              </a:solidFill>
              <a:effectLst/>
              <a:latin typeface="+mn-lt"/>
              <a:ea typeface="+mn-ea"/>
              <a:cs typeface="+mn-cs"/>
            </a:rPr>
            <a:t>下回っている。適量・適切な事業実施により新規発行の抑制に努めていることにより類似団体を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168911</xdr:rowOff>
    </xdr:from>
    <xdr:to>
      <xdr:col>7</xdr:col>
      <xdr:colOff>15875</xdr:colOff>
      <xdr:row>76</xdr:row>
      <xdr:rowOff>85089</xdr:rowOff>
    </xdr:to>
    <xdr:cxnSp macro="">
      <xdr:nvCxnSpPr>
        <xdr:cNvPr id="356" name="直線コネクタ 355"/>
        <xdr:cNvCxnSpPr/>
      </xdr:nvCxnSpPr>
      <xdr:spPr>
        <a:xfrm flipV="1">
          <a:off x="3987800" y="1302766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85089</xdr:rowOff>
    </xdr:from>
    <xdr:to>
      <xdr:col>5</xdr:col>
      <xdr:colOff>549275</xdr:colOff>
      <xdr:row>77</xdr:row>
      <xdr:rowOff>69850</xdr:rowOff>
    </xdr:to>
    <xdr:cxnSp macro="">
      <xdr:nvCxnSpPr>
        <xdr:cNvPr id="359" name="直線コネクタ 358"/>
        <xdr:cNvCxnSpPr/>
      </xdr:nvCxnSpPr>
      <xdr:spPr>
        <a:xfrm flipV="1">
          <a:off x="3098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78</xdr:row>
      <xdr:rowOff>66039</xdr:rowOff>
    </xdr:to>
    <xdr:cxnSp macro="">
      <xdr:nvCxnSpPr>
        <xdr:cNvPr id="362" name="直線コネクタ 361"/>
        <xdr:cNvCxnSpPr/>
      </xdr:nvCxnSpPr>
      <xdr:spPr>
        <a:xfrm flipV="1">
          <a:off x="2209800" y="132715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66039</xdr:rowOff>
    </xdr:from>
    <xdr:to>
      <xdr:col>3</xdr:col>
      <xdr:colOff>142875</xdr:colOff>
      <xdr:row>78</xdr:row>
      <xdr:rowOff>111761</xdr:rowOff>
    </xdr:to>
    <xdr:cxnSp macro="">
      <xdr:nvCxnSpPr>
        <xdr:cNvPr id="365" name="直線コネクタ 364"/>
        <xdr:cNvCxnSpPr/>
      </xdr:nvCxnSpPr>
      <xdr:spPr>
        <a:xfrm flipV="1">
          <a:off x="1320800" y="13439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118110</xdr:rowOff>
    </xdr:from>
    <xdr:to>
      <xdr:col>7</xdr:col>
      <xdr:colOff>66675</xdr:colOff>
      <xdr:row>76</xdr:row>
      <xdr:rowOff>48261</xdr:rowOff>
    </xdr:to>
    <xdr:sp macro="" textlink="">
      <xdr:nvSpPr>
        <xdr:cNvPr id="375" name="円/楕円 374"/>
        <xdr:cNvSpPr/>
      </xdr:nvSpPr>
      <xdr:spPr>
        <a:xfrm>
          <a:off x="47752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134637</xdr:rowOff>
    </xdr:from>
    <xdr:ext cx="762000" cy="259045"/>
    <xdr:sp macro="" textlink="">
      <xdr:nvSpPr>
        <xdr:cNvPr id="376" name="公債費該当値テキスト"/>
        <xdr:cNvSpPr txBox="1"/>
      </xdr:nvSpPr>
      <xdr:spPr>
        <a:xfrm>
          <a:off x="49149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34289</xdr:rowOff>
    </xdr:from>
    <xdr:to>
      <xdr:col>5</xdr:col>
      <xdr:colOff>600075</xdr:colOff>
      <xdr:row>76</xdr:row>
      <xdr:rowOff>135889</xdr:rowOff>
    </xdr:to>
    <xdr:sp macro="" textlink="">
      <xdr:nvSpPr>
        <xdr:cNvPr id="377" name="円/楕円 376"/>
        <xdr:cNvSpPr/>
      </xdr:nvSpPr>
      <xdr:spPr>
        <a:xfrm>
          <a:off x="3937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146067</xdr:rowOff>
    </xdr:from>
    <xdr:ext cx="736600" cy="259045"/>
    <xdr:sp macro="" textlink="">
      <xdr:nvSpPr>
        <xdr:cNvPr id="378" name="テキスト ボックス 377"/>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79" name="円/楕円 378"/>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80" name="テキスト ボックス 379"/>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15239</xdr:rowOff>
    </xdr:from>
    <xdr:to>
      <xdr:col>3</xdr:col>
      <xdr:colOff>193675</xdr:colOff>
      <xdr:row>78</xdr:row>
      <xdr:rowOff>116839</xdr:rowOff>
    </xdr:to>
    <xdr:sp macro="" textlink="">
      <xdr:nvSpPr>
        <xdr:cNvPr id="381" name="円/楕円 380"/>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101616</xdr:rowOff>
    </xdr:from>
    <xdr:ext cx="762000" cy="259045"/>
    <xdr:sp macro="" textlink="">
      <xdr:nvSpPr>
        <xdr:cNvPr id="382" name="テキスト ボックス 381"/>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83" name="円/楕円 382"/>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84" name="テキスト ボックス 383"/>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類似団体平均値を</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回っている。行政改革プランに基づき、事務処理の改善と工夫による庁費の削減や各種団体に対する補助金の経費負担のあり方等、行政効果の観点から検討して、廃止、縮小、整理</a:t>
          </a:r>
          <a:r>
            <a:rPr lang="ja-JP" altLang="en-US" sz="1100">
              <a:solidFill>
                <a:schemeClr val="dk1"/>
              </a:solidFill>
              <a:effectLst/>
              <a:latin typeface="+mn-lt"/>
              <a:ea typeface="+mn-ea"/>
              <a:cs typeface="+mn-cs"/>
            </a:rPr>
            <a:t>し</a:t>
          </a:r>
          <a:r>
            <a:rPr lang="ja-JP" altLang="ja-JP" sz="1100">
              <a:solidFill>
                <a:schemeClr val="dk1"/>
              </a:solidFill>
              <a:effectLst/>
              <a:latin typeface="+mn-lt"/>
              <a:ea typeface="+mn-ea"/>
              <a:cs typeface="+mn-cs"/>
            </a:rPr>
            <a:t>、歳出削減に努める。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77</xdr:row>
      <xdr:rowOff>108713</xdr:rowOff>
    </xdr:to>
    <xdr:cxnSp macro="">
      <xdr:nvCxnSpPr>
        <xdr:cNvPr id="415" name="直線コネクタ 414"/>
        <xdr:cNvCxnSpPr/>
      </xdr:nvCxnSpPr>
      <xdr:spPr>
        <a:xfrm>
          <a:off x="15671800" y="13074904"/>
          <a:ext cx="8382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154432</xdr:rowOff>
    </xdr:from>
    <xdr:to>
      <xdr:col>22</xdr:col>
      <xdr:colOff>565150</xdr:colOff>
      <xdr:row>76</xdr:row>
      <xdr:rowOff>44704</xdr:rowOff>
    </xdr:to>
    <xdr:cxnSp macro="">
      <xdr:nvCxnSpPr>
        <xdr:cNvPr id="418" name="直線コネクタ 417"/>
        <xdr:cNvCxnSpPr/>
      </xdr:nvCxnSpPr>
      <xdr:spPr>
        <a:xfrm>
          <a:off x="14782800" y="1301318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107714</xdr:rowOff>
    </xdr:from>
    <xdr:ext cx="736600" cy="259045"/>
    <xdr:sp macro="" textlink="">
      <xdr:nvSpPr>
        <xdr:cNvPr id="420" name="テキスト ボックス 419"/>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154432</xdr:rowOff>
    </xdr:from>
    <xdr:to>
      <xdr:col>21</xdr:col>
      <xdr:colOff>361950</xdr:colOff>
      <xdr:row>76</xdr:row>
      <xdr:rowOff>67563</xdr:rowOff>
    </xdr:to>
    <xdr:cxnSp macro="">
      <xdr:nvCxnSpPr>
        <xdr:cNvPr id="421" name="直線コネクタ 420"/>
        <xdr:cNvCxnSpPr/>
      </xdr:nvCxnSpPr>
      <xdr:spPr>
        <a:xfrm flipV="1">
          <a:off x="13893800" y="13013182"/>
          <a:ext cx="889000" cy="8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100855</xdr:rowOff>
    </xdr:from>
    <xdr:ext cx="762000" cy="259045"/>
    <xdr:sp macro="" textlink="">
      <xdr:nvSpPr>
        <xdr:cNvPr id="423" name="テキスト ボックス 422"/>
        <xdr:cNvSpPr txBox="1"/>
      </xdr:nvSpPr>
      <xdr:spPr>
        <a:xfrm>
          <a:off x="14401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76</xdr:row>
      <xdr:rowOff>67563</xdr:rowOff>
    </xdr:to>
    <xdr:cxnSp macro="">
      <xdr:nvCxnSpPr>
        <xdr:cNvPr id="424" name="直線コネクタ 423"/>
        <xdr:cNvCxnSpPr/>
      </xdr:nvCxnSpPr>
      <xdr:spPr>
        <a:xfrm>
          <a:off x="13004800" y="130291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119142</xdr:rowOff>
    </xdr:from>
    <xdr:ext cx="762000" cy="259045"/>
    <xdr:sp macro="" textlink="">
      <xdr:nvSpPr>
        <xdr:cNvPr id="426" name="テキスト ボックス 425"/>
        <xdr:cNvSpPr txBox="1"/>
      </xdr:nvSpPr>
      <xdr:spPr>
        <a:xfrm>
          <a:off x="13512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57913</xdr:rowOff>
    </xdr:from>
    <xdr:to>
      <xdr:col>24</xdr:col>
      <xdr:colOff>82550</xdr:colOff>
      <xdr:row>77</xdr:row>
      <xdr:rowOff>159513</xdr:rowOff>
    </xdr:to>
    <xdr:sp macro="" textlink="">
      <xdr:nvSpPr>
        <xdr:cNvPr id="434" name="円/楕円 433"/>
        <xdr:cNvSpPr/>
      </xdr:nvSpPr>
      <xdr:spPr>
        <a:xfrm>
          <a:off x="16459200" y="132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29990</xdr:rowOff>
    </xdr:from>
    <xdr:ext cx="762000" cy="259045"/>
    <xdr:sp macro="" textlink="">
      <xdr:nvSpPr>
        <xdr:cNvPr id="435" name="公債費以外該当値テキスト"/>
        <xdr:cNvSpPr txBox="1"/>
      </xdr:nvSpPr>
      <xdr:spPr>
        <a:xfrm>
          <a:off x="16598900" y="1323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36" name="円/楕円 435"/>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37" name="テキスト ボックス 436"/>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103632</xdr:rowOff>
    </xdr:from>
    <xdr:to>
      <xdr:col>21</xdr:col>
      <xdr:colOff>412750</xdr:colOff>
      <xdr:row>76</xdr:row>
      <xdr:rowOff>33781</xdr:rowOff>
    </xdr:to>
    <xdr:sp macro="" textlink="">
      <xdr:nvSpPr>
        <xdr:cNvPr id="438" name="円/楕円 437"/>
        <xdr:cNvSpPr/>
      </xdr:nvSpPr>
      <xdr:spPr>
        <a:xfrm>
          <a:off x="14732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43959</xdr:rowOff>
    </xdr:from>
    <xdr:ext cx="762000" cy="259045"/>
    <xdr:sp macro="" textlink="">
      <xdr:nvSpPr>
        <xdr:cNvPr id="439" name="テキスト ボックス 438"/>
        <xdr:cNvSpPr txBox="1"/>
      </xdr:nvSpPr>
      <xdr:spPr>
        <a:xfrm>
          <a:off x="14401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40" name="円/楕円 439"/>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41" name="テキスト ボックス 440"/>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42" name="円/楕円 441"/>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43" name="テキスト ボックス 442"/>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2803</xdr:rowOff>
    </xdr:from>
    <xdr:to>
      <xdr:col>4</xdr:col>
      <xdr:colOff>1117600</xdr:colOff>
      <xdr:row>17</xdr:row>
      <xdr:rowOff>26087</xdr:rowOff>
    </xdr:to>
    <xdr:cxnSp macro="">
      <xdr:nvCxnSpPr>
        <xdr:cNvPr id="51" name="直線コネクタ 50"/>
        <xdr:cNvCxnSpPr/>
      </xdr:nvCxnSpPr>
      <xdr:spPr bwMode="auto">
        <a:xfrm flipV="1">
          <a:off x="5003800" y="2965078"/>
          <a:ext cx="647700" cy="23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26087</xdr:rowOff>
    </xdr:from>
    <xdr:to>
      <xdr:col>4</xdr:col>
      <xdr:colOff>469900</xdr:colOff>
      <xdr:row>17</xdr:row>
      <xdr:rowOff>51072</xdr:rowOff>
    </xdr:to>
    <xdr:cxnSp macro="">
      <xdr:nvCxnSpPr>
        <xdr:cNvPr id="54" name="直線コネクタ 53"/>
        <xdr:cNvCxnSpPr/>
      </xdr:nvCxnSpPr>
      <xdr:spPr bwMode="auto">
        <a:xfrm flipV="1">
          <a:off x="4305300" y="2988362"/>
          <a:ext cx="698500" cy="2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44499</xdr:rowOff>
    </xdr:from>
    <xdr:to>
      <xdr:col>3</xdr:col>
      <xdr:colOff>904875</xdr:colOff>
      <xdr:row>17</xdr:row>
      <xdr:rowOff>51072</xdr:rowOff>
    </xdr:to>
    <xdr:cxnSp macro="">
      <xdr:nvCxnSpPr>
        <xdr:cNvPr id="57" name="直線コネクタ 56"/>
        <xdr:cNvCxnSpPr/>
      </xdr:nvCxnSpPr>
      <xdr:spPr bwMode="auto">
        <a:xfrm>
          <a:off x="3606800" y="3006774"/>
          <a:ext cx="698500" cy="6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44499</xdr:rowOff>
    </xdr:from>
    <xdr:to>
      <xdr:col>3</xdr:col>
      <xdr:colOff>206375</xdr:colOff>
      <xdr:row>17</xdr:row>
      <xdr:rowOff>69939</xdr:rowOff>
    </xdr:to>
    <xdr:cxnSp macro="">
      <xdr:nvCxnSpPr>
        <xdr:cNvPr id="60" name="直線コネクタ 59"/>
        <xdr:cNvCxnSpPr/>
      </xdr:nvCxnSpPr>
      <xdr:spPr bwMode="auto">
        <a:xfrm flipV="1">
          <a:off x="2908300" y="3006774"/>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123453</xdr:rowOff>
    </xdr:from>
    <xdr:to>
      <xdr:col>5</xdr:col>
      <xdr:colOff>34925</xdr:colOff>
      <xdr:row>17</xdr:row>
      <xdr:rowOff>53603</xdr:rowOff>
    </xdr:to>
    <xdr:sp macro="" textlink="">
      <xdr:nvSpPr>
        <xdr:cNvPr id="70" name="円/楕円 69"/>
        <xdr:cNvSpPr/>
      </xdr:nvSpPr>
      <xdr:spPr bwMode="auto">
        <a:xfrm>
          <a:off x="5600700" y="291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139980</xdr:rowOff>
    </xdr:from>
    <xdr:ext cx="762000" cy="259045"/>
    <xdr:sp macro="" textlink="">
      <xdr:nvSpPr>
        <xdr:cNvPr id="71" name="人口1人当たり決算額の推移該当値テキスト130"/>
        <xdr:cNvSpPr txBox="1"/>
      </xdr:nvSpPr>
      <xdr:spPr>
        <a:xfrm>
          <a:off x="5740400" y="275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395,228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146737</xdr:rowOff>
    </xdr:from>
    <xdr:to>
      <xdr:col>4</xdr:col>
      <xdr:colOff>520700</xdr:colOff>
      <xdr:row>17</xdr:row>
      <xdr:rowOff>76887</xdr:rowOff>
    </xdr:to>
    <xdr:sp macro="" textlink="">
      <xdr:nvSpPr>
        <xdr:cNvPr id="72" name="円/楕円 71"/>
        <xdr:cNvSpPr/>
      </xdr:nvSpPr>
      <xdr:spPr bwMode="auto">
        <a:xfrm>
          <a:off x="4953000" y="293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87064</xdr:rowOff>
    </xdr:from>
    <xdr:ext cx="736600" cy="259045"/>
    <xdr:sp macro="" textlink="">
      <xdr:nvSpPr>
        <xdr:cNvPr id="73" name="テキスト ボックス 72"/>
        <xdr:cNvSpPr txBox="1"/>
      </xdr:nvSpPr>
      <xdr:spPr>
        <a:xfrm>
          <a:off x="4622800" y="270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272</xdr:rowOff>
    </xdr:from>
    <xdr:to>
      <xdr:col>3</xdr:col>
      <xdr:colOff>955675</xdr:colOff>
      <xdr:row>17</xdr:row>
      <xdr:rowOff>101872</xdr:rowOff>
    </xdr:to>
    <xdr:sp macro="" textlink="">
      <xdr:nvSpPr>
        <xdr:cNvPr id="74" name="円/楕円 73"/>
        <xdr:cNvSpPr/>
      </xdr:nvSpPr>
      <xdr:spPr bwMode="auto">
        <a:xfrm>
          <a:off x="4254500" y="2962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112049</xdr:rowOff>
    </xdr:from>
    <xdr:ext cx="762000" cy="259045"/>
    <xdr:sp macro="" textlink="">
      <xdr:nvSpPr>
        <xdr:cNvPr id="75" name="テキスト ボックス 74"/>
        <xdr:cNvSpPr txBox="1"/>
      </xdr:nvSpPr>
      <xdr:spPr>
        <a:xfrm>
          <a:off x="3924300" y="273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365,667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165149</xdr:rowOff>
    </xdr:from>
    <xdr:to>
      <xdr:col>3</xdr:col>
      <xdr:colOff>257175</xdr:colOff>
      <xdr:row>17</xdr:row>
      <xdr:rowOff>95299</xdr:rowOff>
    </xdr:to>
    <xdr:sp macro="" textlink="">
      <xdr:nvSpPr>
        <xdr:cNvPr id="76" name="円/楕円 75"/>
        <xdr:cNvSpPr/>
      </xdr:nvSpPr>
      <xdr:spPr bwMode="auto">
        <a:xfrm>
          <a:off x="3556000" y="2955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105476</xdr:rowOff>
    </xdr:from>
    <xdr:ext cx="762000" cy="259045"/>
    <xdr:sp macro="" textlink="">
      <xdr:nvSpPr>
        <xdr:cNvPr id="77" name="テキスト ボックス 76"/>
        <xdr:cNvSpPr txBox="1"/>
      </xdr:nvSpPr>
      <xdr:spPr>
        <a:xfrm>
          <a:off x="3225800" y="272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369,692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19139</xdr:rowOff>
    </xdr:from>
    <xdr:to>
      <xdr:col>2</xdr:col>
      <xdr:colOff>692150</xdr:colOff>
      <xdr:row>17</xdr:row>
      <xdr:rowOff>120739</xdr:rowOff>
    </xdr:to>
    <xdr:sp macro="" textlink="">
      <xdr:nvSpPr>
        <xdr:cNvPr id="78" name="円/楕円 77"/>
        <xdr:cNvSpPr/>
      </xdr:nvSpPr>
      <xdr:spPr bwMode="auto">
        <a:xfrm>
          <a:off x="2857500" y="298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130916</xdr:rowOff>
    </xdr:from>
    <xdr:ext cx="762000" cy="259045"/>
    <xdr:sp macro="" textlink="">
      <xdr:nvSpPr>
        <xdr:cNvPr id="79" name="テキスト ボックス 78"/>
        <xdr:cNvSpPr txBox="1"/>
      </xdr:nvSpPr>
      <xdr:spPr>
        <a:xfrm>
          <a:off x="2527300" y="27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354,112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275489</xdr:rowOff>
    </xdr:from>
    <xdr:to>
      <xdr:col>4</xdr:col>
      <xdr:colOff>1117600</xdr:colOff>
      <xdr:row>36</xdr:row>
      <xdr:rowOff>9692</xdr:rowOff>
    </xdr:to>
    <xdr:cxnSp macro="">
      <xdr:nvCxnSpPr>
        <xdr:cNvPr id="110" name="直線コネクタ 109"/>
        <xdr:cNvCxnSpPr/>
      </xdr:nvCxnSpPr>
      <xdr:spPr bwMode="auto">
        <a:xfrm>
          <a:off x="5003800" y="6885839"/>
          <a:ext cx="6477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224992</xdr:rowOff>
    </xdr:from>
    <xdr:to>
      <xdr:col>4</xdr:col>
      <xdr:colOff>469900</xdr:colOff>
      <xdr:row>35</xdr:row>
      <xdr:rowOff>275489</xdr:rowOff>
    </xdr:to>
    <xdr:cxnSp macro="">
      <xdr:nvCxnSpPr>
        <xdr:cNvPr id="113" name="直線コネクタ 112"/>
        <xdr:cNvCxnSpPr/>
      </xdr:nvCxnSpPr>
      <xdr:spPr bwMode="auto">
        <a:xfrm>
          <a:off x="4305300" y="6835342"/>
          <a:ext cx="698500" cy="5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172579</xdr:rowOff>
    </xdr:from>
    <xdr:to>
      <xdr:col>3</xdr:col>
      <xdr:colOff>904875</xdr:colOff>
      <xdr:row>35</xdr:row>
      <xdr:rowOff>224992</xdr:rowOff>
    </xdr:to>
    <xdr:cxnSp macro="">
      <xdr:nvCxnSpPr>
        <xdr:cNvPr id="116" name="直線コネクタ 115"/>
        <xdr:cNvCxnSpPr/>
      </xdr:nvCxnSpPr>
      <xdr:spPr bwMode="auto">
        <a:xfrm>
          <a:off x="3606800" y="6782929"/>
          <a:ext cx="698500" cy="5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107917</xdr:rowOff>
    </xdr:from>
    <xdr:to>
      <xdr:col>3</xdr:col>
      <xdr:colOff>206375</xdr:colOff>
      <xdr:row>35</xdr:row>
      <xdr:rowOff>172579</xdr:rowOff>
    </xdr:to>
    <xdr:cxnSp macro="">
      <xdr:nvCxnSpPr>
        <xdr:cNvPr id="119" name="直線コネクタ 118"/>
        <xdr:cNvCxnSpPr/>
      </xdr:nvCxnSpPr>
      <xdr:spPr bwMode="auto">
        <a:xfrm>
          <a:off x="2908300" y="6718267"/>
          <a:ext cx="698500" cy="64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301792</xdr:rowOff>
    </xdr:from>
    <xdr:to>
      <xdr:col>5</xdr:col>
      <xdr:colOff>34925</xdr:colOff>
      <xdr:row>36</xdr:row>
      <xdr:rowOff>60492</xdr:rowOff>
    </xdr:to>
    <xdr:sp macro="" textlink="">
      <xdr:nvSpPr>
        <xdr:cNvPr id="129" name="円/楕円 128"/>
        <xdr:cNvSpPr/>
      </xdr:nvSpPr>
      <xdr:spPr bwMode="auto">
        <a:xfrm>
          <a:off x="5600700" y="691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273869</xdr:rowOff>
    </xdr:from>
    <xdr:ext cx="762000" cy="259045"/>
    <xdr:sp macro="" textlink="">
      <xdr:nvSpPr>
        <xdr:cNvPr id="130" name="人口1人当たり決算額の推移該当値テキスト445"/>
        <xdr:cNvSpPr txBox="1"/>
      </xdr:nvSpPr>
      <xdr:spPr>
        <a:xfrm>
          <a:off x="5740400" y="688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224689</xdr:rowOff>
    </xdr:from>
    <xdr:to>
      <xdr:col>4</xdr:col>
      <xdr:colOff>520700</xdr:colOff>
      <xdr:row>35</xdr:row>
      <xdr:rowOff>326289</xdr:rowOff>
    </xdr:to>
    <xdr:sp macro="" textlink="">
      <xdr:nvSpPr>
        <xdr:cNvPr id="131" name="円/楕円 130"/>
        <xdr:cNvSpPr/>
      </xdr:nvSpPr>
      <xdr:spPr bwMode="auto">
        <a:xfrm>
          <a:off x="4953000" y="683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311066</xdr:rowOff>
    </xdr:from>
    <xdr:ext cx="736600" cy="259045"/>
    <xdr:sp macro="" textlink="">
      <xdr:nvSpPr>
        <xdr:cNvPr id="132" name="テキスト ボックス 131"/>
        <xdr:cNvSpPr txBox="1"/>
      </xdr:nvSpPr>
      <xdr:spPr>
        <a:xfrm>
          <a:off x="4622800" y="692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174192</xdr:rowOff>
    </xdr:from>
    <xdr:to>
      <xdr:col>3</xdr:col>
      <xdr:colOff>955675</xdr:colOff>
      <xdr:row>35</xdr:row>
      <xdr:rowOff>275792</xdr:rowOff>
    </xdr:to>
    <xdr:sp macro="" textlink="">
      <xdr:nvSpPr>
        <xdr:cNvPr id="133" name="円/楕円 132"/>
        <xdr:cNvSpPr/>
      </xdr:nvSpPr>
      <xdr:spPr bwMode="auto">
        <a:xfrm>
          <a:off x="4254500" y="678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260569</xdr:rowOff>
    </xdr:from>
    <xdr:ext cx="762000" cy="259045"/>
    <xdr:sp macro="" textlink="">
      <xdr:nvSpPr>
        <xdr:cNvPr id="134" name="テキスト ボックス 133"/>
        <xdr:cNvSpPr txBox="1"/>
      </xdr:nvSpPr>
      <xdr:spPr>
        <a:xfrm>
          <a:off x="3924300" y="687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121779</xdr:rowOff>
    </xdr:from>
    <xdr:to>
      <xdr:col>3</xdr:col>
      <xdr:colOff>257175</xdr:colOff>
      <xdr:row>35</xdr:row>
      <xdr:rowOff>223379</xdr:rowOff>
    </xdr:to>
    <xdr:sp macro="" textlink="">
      <xdr:nvSpPr>
        <xdr:cNvPr id="135" name="円/楕円 134"/>
        <xdr:cNvSpPr/>
      </xdr:nvSpPr>
      <xdr:spPr bwMode="auto">
        <a:xfrm>
          <a:off x="3556000" y="673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208156</xdr:rowOff>
    </xdr:from>
    <xdr:ext cx="762000" cy="259045"/>
    <xdr:sp macro="" textlink="">
      <xdr:nvSpPr>
        <xdr:cNvPr id="136" name="テキスト ボックス 135"/>
        <xdr:cNvSpPr txBox="1"/>
      </xdr:nvSpPr>
      <xdr:spPr>
        <a:xfrm>
          <a:off x="3225800" y="681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57117</xdr:rowOff>
    </xdr:from>
    <xdr:to>
      <xdr:col>2</xdr:col>
      <xdr:colOff>692150</xdr:colOff>
      <xdr:row>35</xdr:row>
      <xdr:rowOff>158717</xdr:rowOff>
    </xdr:to>
    <xdr:sp macro="" textlink="">
      <xdr:nvSpPr>
        <xdr:cNvPr id="137" name="円/楕円 136"/>
        <xdr:cNvSpPr/>
      </xdr:nvSpPr>
      <xdr:spPr bwMode="auto">
        <a:xfrm>
          <a:off x="2857500" y="666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168893</xdr:rowOff>
    </xdr:from>
    <xdr:ext cx="762000" cy="259045"/>
    <xdr:sp macro="" textlink="">
      <xdr:nvSpPr>
        <xdr:cNvPr id="138" name="テキスト ボックス 137"/>
        <xdr:cNvSpPr txBox="1"/>
      </xdr:nvSpPr>
      <xdr:spPr>
        <a:xfrm>
          <a:off x="2527300" y="643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地方交付税及び臨時財政対策債の実質的な地方交付税の増収や、平成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年度から実施された地方活性化・生活対策臨時交付事業等で一般財源を振り替えたことにより、</a:t>
          </a:r>
          <a:r>
            <a:rPr lang="ja-JP" altLang="ja-JP" sz="1100" b="0" i="0">
              <a:solidFill>
                <a:schemeClr val="dk1"/>
              </a:solidFill>
              <a:effectLst/>
              <a:latin typeface="+mn-lt"/>
              <a:ea typeface="+mn-ea"/>
              <a:cs typeface="+mn-cs"/>
            </a:rPr>
            <a:t>建設事業等が起債発行や財政調整基金取崩しを行わず実施でき財政運営に余裕があったためである。</a:t>
          </a:r>
          <a:r>
            <a:rPr lang="ja-JP" altLang="ja-JP" sz="1100">
              <a:solidFill>
                <a:schemeClr val="dk1"/>
              </a:solidFill>
              <a:effectLst/>
              <a:latin typeface="+mn-lt"/>
              <a:ea typeface="+mn-ea"/>
              <a:cs typeface="+mn-cs"/>
            </a:rPr>
            <a:t>また、財政調整基金も決算剰余金等の積立により増額している。しかし、企業減少に伴う法人村民税の減収に加え、人口の減少、超高齢化及び所得水準の低迷による個人村民税が落ち込むなど、こうした状況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年度においても続いていることから、</a:t>
          </a:r>
          <a:r>
            <a:rPr lang="ja-JP" altLang="ja-JP" sz="1100" b="0" i="0">
              <a:solidFill>
                <a:schemeClr val="dk1"/>
              </a:solidFill>
              <a:effectLst/>
              <a:latin typeface="+mn-lt"/>
              <a:ea typeface="+mn-ea"/>
              <a:cs typeface="+mn-cs"/>
            </a:rPr>
            <a:t>普通交付税を含めた一般財源の確保が厳しい状況となる見込みであり、財政調整基金を始めとする各種基金の運用による財政運営が求められるため、注視していく必要がある。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a:solidFill>
                <a:schemeClr val="dk1"/>
              </a:solidFill>
              <a:effectLst/>
              <a:latin typeface="+mn-lt"/>
              <a:ea typeface="+mn-ea"/>
              <a:cs typeface="+mn-cs"/>
            </a:rPr>
            <a:t>連結実質赤字比率については、全会計において黒字であり赤字比率はない。一般会計からの基準外繰出金を行わないよう最小限の統合計画に止め健全な財政運営を行っている。しかし、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繰上償還の実施、適量・適切な事業実施により新規発行の抑制、また、</a:t>
          </a:r>
          <a:r>
            <a:rPr lang="ja-JP" altLang="ja-JP" sz="1100" b="0" i="0">
              <a:solidFill>
                <a:schemeClr val="dk1"/>
              </a:solidFill>
              <a:effectLst/>
              <a:latin typeface="+mn-lt"/>
              <a:ea typeface="+mn-ea"/>
              <a:cs typeface="+mn-cs"/>
            </a:rPr>
            <a:t>普通交付税に措置される算入公債費等も臨時財政対策債や過疎対策事業債など財政運営に有利な地方債の発行により、早期健全化判断基準を大きく下回っている。</a:t>
          </a:r>
          <a:r>
            <a:rPr lang="ja-JP" altLang="ja-JP" sz="1100">
              <a:solidFill>
                <a:schemeClr val="dk1"/>
              </a:solidFill>
              <a:effectLst/>
              <a:latin typeface="+mn-lt"/>
              <a:ea typeface="+mn-ea"/>
              <a:cs typeface="+mn-cs"/>
            </a:rPr>
            <a:t>今後とも、緊急度・住民ニーズを的確に把握した事業の選択により、起債に大きく頼ることのない財政運営に努める。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適量・適切な事業実施による新規発行の抑制により地方債残高の減や、普通交付税の増額に伴う標準財政規模の増、</a:t>
          </a:r>
          <a:r>
            <a:rPr lang="ja-JP" altLang="ja-JP" sz="1100" b="0" i="0">
              <a:solidFill>
                <a:schemeClr val="dk1"/>
              </a:solidFill>
              <a:effectLst/>
              <a:latin typeface="+mn-lt"/>
              <a:ea typeface="+mn-ea"/>
              <a:cs typeface="+mn-cs"/>
            </a:rPr>
            <a:t>また、近年の経済対策臨時交付金などの影響により</a:t>
          </a:r>
          <a:r>
            <a:rPr lang="ja-JP" altLang="ja-JP" sz="1100">
              <a:solidFill>
                <a:schemeClr val="dk1"/>
              </a:solidFill>
              <a:effectLst/>
              <a:latin typeface="+mn-lt"/>
              <a:ea typeface="+mn-ea"/>
              <a:cs typeface="+mn-cs"/>
            </a:rPr>
            <a:t>財政調整基金及び減債基金の積立による充当可能基金の増額等があげられる。</a:t>
          </a:r>
          <a:r>
            <a:rPr lang="ja-JP" altLang="ja-JP" sz="1100" b="0" i="0">
              <a:solidFill>
                <a:schemeClr val="dk1"/>
              </a:solidFill>
              <a:effectLst/>
              <a:latin typeface="+mn-lt"/>
              <a:ea typeface="+mn-ea"/>
              <a:cs typeface="+mn-cs"/>
            </a:rPr>
            <a:t>今後も地方債発行の抑制や基金の運用の適正化に努めマイナス比率の確保に努める。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2878954</v>
      </c>
      <c r="BO4" s="379"/>
      <c r="BP4" s="379"/>
      <c r="BQ4" s="379"/>
      <c r="BR4" s="379"/>
      <c r="BS4" s="379"/>
      <c r="BT4" s="379"/>
      <c r="BU4" s="380"/>
      <c r="BV4" s="378">
        <v>2794510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18.899999999999999</v>
      </c>
      <c r="CU4" s="556"/>
      <c r="CV4" s="556"/>
      <c r="CW4" s="556"/>
      <c r="CX4" s="556"/>
      <c r="CY4" s="556"/>
      <c r="CZ4" s="556"/>
      <c r="DA4" s="557"/>
      <c r="DB4" s="555">
        <v>16.899999999999999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2578787</v>
      </c>
      <c r="BO5" s="384"/>
      <c r="BP5" s="384"/>
      <c r="BQ5" s="384"/>
      <c r="BR5" s="384"/>
      <c r="BS5" s="384"/>
      <c r="BT5" s="384"/>
      <c r="BU5" s="385"/>
      <c r="BV5" s="383">
        <v>2491901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85.3</v>
      </c>
      <c r="CU5" s="354"/>
      <c r="CV5" s="354"/>
      <c r="CW5" s="354"/>
      <c r="CX5" s="354"/>
      <c r="CY5" s="354"/>
      <c r="CZ5" s="354"/>
      <c r="DA5" s="355"/>
      <c r="DB5" s="353">
        <v>77.3</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300167</v>
      </c>
      <c r="BO6" s="384"/>
      <c r="BP6" s="384"/>
      <c r="BQ6" s="384"/>
      <c r="BR6" s="384"/>
      <c r="BS6" s="384"/>
      <c r="BT6" s="384"/>
      <c r="BU6" s="385"/>
      <c r="BV6" s="383">
        <v>302609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89.6</v>
      </c>
      <c r="CU6" s="530"/>
      <c r="CV6" s="530"/>
      <c r="CW6" s="530"/>
      <c r="CX6" s="530"/>
      <c r="CY6" s="530"/>
      <c r="CZ6" s="530"/>
      <c r="DA6" s="531"/>
      <c r="DB6" s="529">
        <v>81.400000000000006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9466</v>
      </c>
      <c r="BO7" s="384"/>
      <c r="BP7" s="384"/>
      <c r="BQ7" s="384"/>
      <c r="BR7" s="384"/>
      <c r="BS7" s="384"/>
      <c r="BT7" s="384"/>
      <c r="BU7" s="385"/>
      <c r="BV7" s="383">
        <v>4076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1538346</v>
      </c>
      <c r="CU7" s="384"/>
      <c r="CV7" s="384"/>
      <c r="CW7" s="384"/>
      <c r="CX7" s="384"/>
      <c r="CY7" s="384"/>
      <c r="CZ7" s="384"/>
      <c r="DA7" s="385"/>
      <c r="DB7" s="383">
        <v>1766527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290701</v>
      </c>
      <c r="BO8" s="384"/>
      <c r="BP8" s="384"/>
      <c r="BQ8" s="384"/>
      <c r="BR8" s="384"/>
      <c r="BS8" s="384"/>
      <c r="BT8" s="384"/>
      <c r="BU8" s="385"/>
      <c r="BV8" s="383">
        <v>298533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1643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-7832</v>
      </c>
      <c r="BO9" s="384"/>
      <c r="BP9" s="384"/>
      <c r="BQ9" s="384"/>
      <c r="BR9" s="384"/>
      <c r="BS9" s="384"/>
      <c r="BT9" s="384"/>
      <c r="BU9" s="385"/>
      <c r="BV9" s="383">
        <v>72964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v>
      </c>
      <c r="CU9" s="354"/>
      <c r="CV9" s="354"/>
      <c r="CW9" s="354"/>
      <c r="CX9" s="354"/>
      <c r="CY9" s="354"/>
      <c r="CZ9" s="354"/>
      <c r="DA9" s="355"/>
      <c r="DB9" s="353">
        <v>12.7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2045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15338</v>
      </c>
      <c r="BO10" s="384"/>
      <c r="BP10" s="384"/>
      <c r="BQ10" s="384"/>
      <c r="BR10" s="384"/>
      <c r="BS10" s="384"/>
      <c r="BT10" s="384"/>
      <c r="BU10" s="385"/>
      <c r="BV10" s="383">
        <v>110046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1605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1602</v>
      </c>
      <c r="S13" s="485"/>
      <c r="T13" s="485"/>
      <c r="U13" s="485"/>
      <c r="V13" s="486"/>
      <c r="W13" s="472" t="s">
        <v>124</v>
      </c>
      <c r="X13" s="396"/>
      <c r="Y13" s="396"/>
      <c r="Z13" s="396"/>
      <c r="AA13" s="396"/>
      <c r="AB13" s="397"/>
      <c r="AC13" s="359">
        <v>66</v>
      </c>
      <c r="AD13" s="360"/>
      <c r="AE13" s="360"/>
      <c r="AF13" s="360"/>
      <c r="AG13" s="361"/>
      <c r="AH13" s="359">
        <v>101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7506</v>
      </c>
      <c r="BO13" s="384"/>
      <c r="BP13" s="384"/>
      <c r="BQ13" s="384"/>
      <c r="BR13" s="384"/>
      <c r="BS13" s="384"/>
      <c r="BT13" s="384"/>
      <c r="BU13" s="385"/>
      <c r="BV13" s="383">
        <v>183010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3.3</v>
      </c>
      <c r="CU13" s="354"/>
      <c r="CV13" s="354"/>
      <c r="CW13" s="354"/>
      <c r="CX13" s="354"/>
      <c r="CY13" s="354"/>
      <c r="CZ13" s="354"/>
      <c r="DA13" s="355"/>
      <c r="DB13" s="353">
        <v>5.0999999999999996</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1634</v>
      </c>
      <c r="S14" s="485"/>
      <c r="T14" s="485"/>
      <c r="U14" s="485"/>
      <c r="V14" s="486"/>
      <c r="W14" s="487"/>
      <c r="X14" s="399"/>
      <c r="Y14" s="399"/>
      <c r="Z14" s="399"/>
      <c r="AA14" s="399"/>
      <c r="AB14" s="400"/>
      <c r="AC14" s="477">
        <v>10.7</v>
      </c>
      <c r="AD14" s="478"/>
      <c r="AE14" s="478"/>
      <c r="AF14" s="478"/>
      <c r="AG14" s="479"/>
      <c r="AH14" s="477">
        <v>13.5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1630</v>
      </c>
      <c r="S15" s="485"/>
      <c r="T15" s="485"/>
      <c r="U15" s="485"/>
      <c r="V15" s="486"/>
      <c r="W15" s="472" t="s">
        <v>131</v>
      </c>
      <c r="X15" s="396"/>
      <c r="Y15" s="396"/>
      <c r="Z15" s="396"/>
      <c r="AA15" s="396"/>
      <c r="AB15" s="397"/>
      <c r="AC15" s="359">
        <v>175</v>
      </c>
      <c r="AD15" s="360"/>
      <c r="AE15" s="360"/>
      <c r="AF15" s="360"/>
      <c r="AG15" s="361"/>
      <c r="AH15" s="359">
        <v>188</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167506</v>
      </c>
      <c r="BO15" s="379"/>
      <c r="BP15" s="379"/>
      <c r="BQ15" s="379"/>
      <c r="BR15" s="379"/>
      <c r="BS15" s="379"/>
      <c r="BT15" s="379"/>
      <c r="BU15" s="380"/>
      <c r="BV15" s="378">
        <v>157243</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28.3</v>
      </c>
      <c r="AD16" s="478"/>
      <c r="AE16" s="478"/>
      <c r="AF16" s="478"/>
      <c r="AG16" s="479"/>
      <c r="AH16" s="477">
        <v>25.2</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1422544</v>
      </c>
      <c r="BO16" s="384"/>
      <c r="BP16" s="384"/>
      <c r="BQ16" s="384"/>
      <c r="BR16" s="384"/>
      <c r="BS16" s="384"/>
      <c r="BT16" s="384"/>
      <c r="BU16" s="385"/>
      <c r="BV16" s="383">
        <v>1634687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378</v>
      </c>
      <c r="AD17" s="360"/>
      <c r="AE17" s="360"/>
      <c r="AF17" s="360"/>
      <c r="AG17" s="361"/>
      <c r="AH17" s="359">
        <v>457</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213935</v>
      </c>
      <c r="BO17" s="384"/>
      <c r="BP17" s="384"/>
      <c r="BQ17" s="384"/>
      <c r="BR17" s="384"/>
      <c r="BS17" s="384"/>
      <c r="BT17" s="384"/>
      <c r="BU17" s="385"/>
      <c r="BV17" s="383">
        <v>199848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269.26</v>
      </c>
      <c r="M18" s="448"/>
      <c r="N18" s="448"/>
      <c r="O18" s="448"/>
      <c r="P18" s="448"/>
      <c r="Q18" s="448"/>
      <c r="R18" s="449"/>
      <c r="S18" s="449"/>
      <c r="T18" s="449"/>
      <c r="U18" s="449"/>
      <c r="V18" s="450"/>
      <c r="W18" s="464"/>
      <c r="X18" s="465"/>
      <c r="Y18" s="465"/>
      <c r="Z18" s="465"/>
      <c r="AA18" s="465"/>
      <c r="AB18" s="473"/>
      <c r="AC18" s="347">
        <v>61.1</v>
      </c>
      <c r="AD18" s="348"/>
      <c r="AE18" s="348"/>
      <c r="AF18" s="348"/>
      <c r="AG18" s="451"/>
      <c r="AH18" s="347">
        <v>61.3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1315552</v>
      </c>
      <c r="BO18" s="384"/>
      <c r="BP18" s="384"/>
      <c r="BQ18" s="384"/>
      <c r="BR18" s="384"/>
      <c r="BS18" s="384"/>
      <c r="BT18" s="384"/>
      <c r="BU18" s="385"/>
      <c r="BV18" s="383">
        <v>1377295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2103990</v>
      </c>
      <c r="BO19" s="384"/>
      <c r="BP19" s="384"/>
      <c r="BQ19" s="384"/>
      <c r="BR19" s="384"/>
      <c r="BS19" s="384"/>
      <c r="BT19" s="384"/>
      <c r="BU19" s="385"/>
      <c r="BV19" s="383">
        <v>2229235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786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2008617</v>
      </c>
      <c r="BO23" s="384"/>
      <c r="BP23" s="384"/>
      <c r="BQ23" s="384"/>
      <c r="BR23" s="384"/>
      <c r="BS23" s="384"/>
      <c r="BT23" s="384"/>
      <c r="BU23" s="385"/>
      <c r="BV23" s="383">
        <v>1896403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6600</v>
      </c>
      <c r="R24" s="360"/>
      <c r="S24" s="360"/>
      <c r="T24" s="360"/>
      <c r="U24" s="360"/>
      <c r="V24" s="361"/>
      <c r="W24" s="425"/>
      <c r="X24" s="416"/>
      <c r="Y24" s="417"/>
      <c r="Z24" s="356" t="s">
        <v>155</v>
      </c>
      <c r="AA24" s="357"/>
      <c r="AB24" s="357"/>
      <c r="AC24" s="357"/>
      <c r="AD24" s="357"/>
      <c r="AE24" s="357"/>
      <c r="AF24" s="357"/>
      <c r="AG24" s="358"/>
      <c r="AH24" s="359">
        <v>47</v>
      </c>
      <c r="AI24" s="360"/>
      <c r="AJ24" s="360"/>
      <c r="AK24" s="360"/>
      <c r="AL24" s="361"/>
      <c r="AM24" s="359">
        <v>138650</v>
      </c>
      <c r="AN24" s="360"/>
      <c r="AO24" s="360"/>
      <c r="AP24" s="360"/>
      <c r="AQ24" s="360"/>
      <c r="AR24" s="361"/>
      <c r="AS24" s="359">
        <v>2950</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2008617</v>
      </c>
      <c r="BO24" s="384"/>
      <c r="BP24" s="384"/>
      <c r="BQ24" s="384"/>
      <c r="BR24" s="384"/>
      <c r="BS24" s="384"/>
      <c r="BT24" s="384"/>
      <c r="BU24" s="385"/>
      <c r="BV24" s="383">
        <v>1893661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5600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324792</v>
      </c>
      <c r="BO25" s="379"/>
      <c r="BP25" s="379"/>
      <c r="BQ25" s="379"/>
      <c r="BR25" s="379"/>
      <c r="BS25" s="379"/>
      <c r="BT25" s="379"/>
      <c r="BU25" s="380"/>
      <c r="BV25" s="378">
        <v>317649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4700</v>
      </c>
      <c r="R26" s="360"/>
      <c r="S26" s="360"/>
      <c r="T26" s="360"/>
      <c r="U26" s="360"/>
      <c r="V26" s="361"/>
      <c r="W26" s="425"/>
      <c r="X26" s="416"/>
      <c r="Y26" s="417"/>
      <c r="Z26" s="356" t="s">
        <v>161</v>
      </c>
      <c r="AA26" s="438"/>
      <c r="AB26" s="438"/>
      <c r="AC26" s="438"/>
      <c r="AD26" s="438"/>
      <c r="AE26" s="438"/>
      <c r="AF26" s="438"/>
      <c r="AG26" s="439"/>
      <c r="AH26" s="359">
        <v>5</v>
      </c>
      <c r="AI26" s="360"/>
      <c r="AJ26" s="360"/>
      <c r="AK26" s="360"/>
      <c r="AL26" s="361"/>
      <c r="AM26" s="359">
        <v>12190</v>
      </c>
      <c r="AN26" s="360"/>
      <c r="AO26" s="360"/>
      <c r="AP26" s="360"/>
      <c r="AQ26" s="360"/>
      <c r="AR26" s="361"/>
      <c r="AS26" s="359">
        <v>2438</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2850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239776</v>
      </c>
      <c r="BO27" s="387"/>
      <c r="BP27" s="387"/>
      <c r="BQ27" s="387"/>
      <c r="BR27" s="387"/>
      <c r="BS27" s="387"/>
      <c r="BT27" s="387"/>
      <c r="BU27" s="388"/>
      <c r="BV27" s="386">
        <v>239208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2300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1950228</v>
      </c>
      <c r="BO28" s="379"/>
      <c r="BP28" s="379"/>
      <c r="BQ28" s="379"/>
      <c r="BR28" s="379"/>
      <c r="BS28" s="379"/>
      <c r="BT28" s="379"/>
      <c r="BU28" s="380"/>
      <c r="BV28" s="378">
        <v>1934890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6</v>
      </c>
      <c r="M29" s="360"/>
      <c r="N29" s="360"/>
      <c r="O29" s="360"/>
      <c r="P29" s="361"/>
      <c r="Q29" s="359">
        <v>2150</v>
      </c>
      <c r="R29" s="360"/>
      <c r="S29" s="360"/>
      <c r="T29" s="360"/>
      <c r="U29" s="360"/>
      <c r="V29" s="361"/>
      <c r="W29" s="426"/>
      <c r="X29" s="427"/>
      <c r="Y29" s="428"/>
      <c r="Z29" s="356" t="s">
        <v>171</v>
      </c>
      <c r="AA29" s="357"/>
      <c r="AB29" s="357"/>
      <c r="AC29" s="357"/>
      <c r="AD29" s="357"/>
      <c r="AE29" s="357"/>
      <c r="AF29" s="357"/>
      <c r="AG29" s="358"/>
      <c r="AH29" s="359">
        <v>47</v>
      </c>
      <c r="AI29" s="360"/>
      <c r="AJ29" s="360"/>
      <c r="AK29" s="360"/>
      <c r="AL29" s="361"/>
      <c r="AM29" s="359">
        <v>138650</v>
      </c>
      <c r="AN29" s="360"/>
      <c r="AO29" s="360"/>
      <c r="AP29" s="360"/>
      <c r="AQ29" s="360"/>
      <c r="AR29" s="361"/>
      <c r="AS29" s="359">
        <v>2950</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163292</v>
      </c>
      <c r="BO29" s="384"/>
      <c r="BP29" s="384"/>
      <c r="BQ29" s="384"/>
      <c r="BR29" s="384"/>
      <c r="BS29" s="384"/>
      <c r="BT29" s="384"/>
      <c r="BU29" s="385"/>
      <c r="BV29" s="383">
        <v>157064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4097680</v>
      </c>
      <c r="BO30" s="387"/>
      <c r="BP30" s="387"/>
      <c r="BQ30" s="387"/>
      <c r="BR30" s="387"/>
      <c r="BS30" s="387"/>
      <c r="BT30" s="387"/>
      <c r="BU30" s="388"/>
      <c r="BV30" s="386">
        <v>4246814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川上村国民健康保険事業特別会計(事業勘定)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川上村簡易水道特別会計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奈良県市町村総合事務組合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川上村土地開発公社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川上村営林野事業特別会計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川上村国民健康保険事業特別会計(直診勘定)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吉野広域行政組合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グリーンパークかわかみ</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川上村水没者生活再建対策事業特別会計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川上村介護保険事業特別会計(保険事業勘定)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奈良広域水質検査センター</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吉野川紀の川源流物語</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川上村歯科診療所特別会計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川上村介護保険事業特別会計(サービス事業勘定)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川上村後期高齢者医療事業特別会計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南和広域医療組合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奈良県広域消防組合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526</v>
      </c>
      <c r="J40" s="79" t="s">
        <v>527</v>
      </c>
      <c r="K40" s="79" t="s">
        <v>528</v>
      </c>
      <c r="L40" s="79" t="s">
        <v>529</v>
      </c>
      <c r="M40" s="80" t="s">
        <v>530</v>
      </c>
    </row>
    <row r="41" spans="2:13" ht="27.75" customHeight="1" x14ac:dyDescent="0.15">
      <c r="B41" s="1181" t="s">
        <v>24</v>
      </c>
      <c r="C41" s="1182"/>
      <c r="D41" s="81"/>
      <c r="E41" s="1183" t="s">
        <v>25</v>
      </c>
      <c r="F41" s="1183"/>
      <c r="G41" s="1183"/>
      <c r="H41" s="1184"/>
      <c r="I41" s="82">
        <v>2285</v>
      </c>
      <c r="J41" s="83">
        <v>2054</v>
      </c>
      <c r="K41" s="83">
        <v>1936</v>
      </c>
      <c r="L41" s="83">
        <v>1896</v>
      </c>
      <c r="M41" s="84">
        <v>2009</v>
      </c>
    </row>
    <row r="42" spans="2:13" ht="27.75" customHeight="1" x14ac:dyDescent="0.15">
      <c r="B42" s="1171"/>
      <c r="C42" s="1172"/>
      <c r="D42" s="85"/>
      <c r="E42" s="1175" t="s">
        <v>26</v>
      </c>
      <c r="F42" s="1175"/>
      <c r="G42" s="1175"/>
      <c r="H42" s="1176"/>
      <c r="I42" s="86" t="s">
        <v>487</v>
      </c>
      <c r="J42" s="87" t="s">
        <v>487</v>
      </c>
      <c r="K42" s="87" t="s">
        <v>487</v>
      </c>
      <c r="L42" s="87" t="s">
        <v>487</v>
      </c>
      <c r="M42" s="88" t="s">
        <v>487</v>
      </c>
    </row>
    <row r="43" spans="2:13" ht="27.75" customHeight="1" x14ac:dyDescent="0.15">
      <c r="B43" s="1171"/>
      <c r="C43" s="1172"/>
      <c r="D43" s="85"/>
      <c r="E43" s="1175" t="s">
        <v>27</v>
      </c>
      <c r="F43" s="1175"/>
      <c r="G43" s="1175"/>
      <c r="H43" s="1176"/>
      <c r="I43" s="86">
        <v>1015</v>
      </c>
      <c r="J43" s="87">
        <v>936</v>
      </c>
      <c r="K43" s="87">
        <v>888</v>
      </c>
      <c r="L43" s="87">
        <v>828</v>
      </c>
      <c r="M43" s="88">
        <v>783</v>
      </c>
    </row>
    <row r="44" spans="2:13" ht="27.75" customHeight="1" x14ac:dyDescent="0.15">
      <c r="B44" s="1171"/>
      <c r="C44" s="1172"/>
      <c r="D44" s="85"/>
      <c r="E44" s="1175" t="s">
        <v>28</v>
      </c>
      <c r="F44" s="1175"/>
      <c r="G44" s="1175"/>
      <c r="H44" s="1176"/>
      <c r="I44" s="86">
        <v>153</v>
      </c>
      <c r="J44" s="87">
        <v>131</v>
      </c>
      <c r="K44" s="87">
        <v>103</v>
      </c>
      <c r="L44" s="87">
        <v>79</v>
      </c>
      <c r="M44" s="88">
        <v>95</v>
      </c>
    </row>
    <row r="45" spans="2:13" ht="27.75" customHeight="1" x14ac:dyDescent="0.15">
      <c r="B45" s="1171"/>
      <c r="C45" s="1172"/>
      <c r="D45" s="85"/>
      <c r="E45" s="1175" t="s">
        <v>29</v>
      </c>
      <c r="F45" s="1175"/>
      <c r="G45" s="1175"/>
      <c r="H45" s="1176"/>
      <c r="I45" s="86">
        <v>459</v>
      </c>
      <c r="J45" s="87">
        <v>433</v>
      </c>
      <c r="K45" s="87">
        <v>409</v>
      </c>
      <c r="L45" s="87">
        <v>378</v>
      </c>
      <c r="M45" s="88">
        <v>549</v>
      </c>
    </row>
    <row r="46" spans="2:13" ht="27.75" customHeight="1" x14ac:dyDescent="0.15">
      <c r="B46" s="1171"/>
      <c r="C46" s="1172"/>
      <c r="D46" s="85"/>
      <c r="E46" s="1175" t="s">
        <v>30</v>
      </c>
      <c r="F46" s="1175"/>
      <c r="G46" s="1175"/>
      <c r="H46" s="1176"/>
      <c r="I46" s="86" t="s">
        <v>487</v>
      </c>
      <c r="J46" s="87" t="s">
        <v>487</v>
      </c>
      <c r="K46" s="87" t="s">
        <v>487</v>
      </c>
      <c r="L46" s="87" t="s">
        <v>487</v>
      </c>
      <c r="M46" s="88">
        <v>415</v>
      </c>
    </row>
    <row r="47" spans="2:13" ht="27.75" customHeight="1" x14ac:dyDescent="0.15">
      <c r="B47" s="1171"/>
      <c r="C47" s="1172"/>
      <c r="D47" s="85"/>
      <c r="E47" s="1175" t="s">
        <v>31</v>
      </c>
      <c r="F47" s="1175"/>
      <c r="G47" s="1175"/>
      <c r="H47" s="1176"/>
      <c r="I47" s="86" t="s">
        <v>487</v>
      </c>
      <c r="J47" s="87" t="s">
        <v>487</v>
      </c>
      <c r="K47" s="87" t="s">
        <v>487</v>
      </c>
      <c r="L47" s="87" t="s">
        <v>487</v>
      </c>
      <c r="M47" s="88" t="s">
        <v>487</v>
      </c>
    </row>
    <row r="48" spans="2:13" ht="27.75" customHeight="1" x14ac:dyDescent="0.15">
      <c r="B48" s="1173"/>
      <c r="C48" s="1174"/>
      <c r="D48" s="85"/>
      <c r="E48" s="1175" t="s">
        <v>32</v>
      </c>
      <c r="F48" s="1175"/>
      <c r="G48" s="1175"/>
      <c r="H48" s="1176"/>
      <c r="I48" s="86" t="s">
        <v>487</v>
      </c>
      <c r="J48" s="87" t="s">
        <v>487</v>
      </c>
      <c r="K48" s="87" t="s">
        <v>487</v>
      </c>
      <c r="L48" s="87" t="s">
        <v>487</v>
      </c>
      <c r="M48" s="88" t="s">
        <v>487</v>
      </c>
    </row>
    <row r="49" spans="2:13" ht="27.75" customHeight="1" x14ac:dyDescent="0.15">
      <c r="B49" s="1169" t="s">
        <v>33</v>
      </c>
      <c r="C49" s="1170"/>
      <c r="D49" s="89"/>
      <c r="E49" s="1175" t="s">
        <v>34</v>
      </c>
      <c r="F49" s="1175"/>
      <c r="G49" s="1175"/>
      <c r="H49" s="1176"/>
      <c r="I49" s="86">
        <v>2595</v>
      </c>
      <c r="J49" s="87">
        <v>5081</v>
      </c>
      <c r="K49" s="87">
        <v>6054</v>
      </c>
      <c r="L49" s="87">
        <v>6582</v>
      </c>
      <c r="M49" s="88">
        <v>6455</v>
      </c>
    </row>
    <row r="50" spans="2:13" ht="27.75" customHeight="1" x14ac:dyDescent="0.15">
      <c r="B50" s="1171"/>
      <c r="C50" s="1172"/>
      <c r="D50" s="85"/>
      <c r="E50" s="1175" t="s">
        <v>35</v>
      </c>
      <c r="F50" s="1175"/>
      <c r="G50" s="1175"/>
      <c r="H50" s="1176"/>
      <c r="I50" s="86" t="s">
        <v>487</v>
      </c>
      <c r="J50" s="87" t="s">
        <v>487</v>
      </c>
      <c r="K50" s="87" t="s">
        <v>487</v>
      </c>
      <c r="L50" s="87" t="s">
        <v>487</v>
      </c>
      <c r="M50" s="88">
        <v>224</v>
      </c>
    </row>
    <row r="51" spans="2:13" ht="27.75" customHeight="1" x14ac:dyDescent="0.15">
      <c r="B51" s="1173"/>
      <c r="C51" s="1174"/>
      <c r="D51" s="85"/>
      <c r="E51" s="1175" t="s">
        <v>36</v>
      </c>
      <c r="F51" s="1175"/>
      <c r="G51" s="1175"/>
      <c r="H51" s="1176"/>
      <c r="I51" s="86">
        <v>2670</v>
      </c>
      <c r="J51" s="87">
        <v>2416</v>
      </c>
      <c r="K51" s="87">
        <v>1806</v>
      </c>
      <c r="L51" s="87">
        <v>2101</v>
      </c>
      <c r="M51" s="88">
        <v>2037</v>
      </c>
    </row>
    <row r="52" spans="2:13" ht="27.75" customHeight="1" thickBot="1" x14ac:dyDescent="0.2">
      <c r="B52" s="1177" t="s">
        <v>37</v>
      </c>
      <c r="C52" s="1178"/>
      <c r="D52" s="90"/>
      <c r="E52" s="1179" t="s">
        <v>38</v>
      </c>
      <c r="F52" s="1179"/>
      <c r="G52" s="1179"/>
      <c r="H52" s="1180"/>
      <c r="I52" s="91">
        <v>-1353</v>
      </c>
      <c r="J52" s="92">
        <v>-3943</v>
      </c>
      <c r="K52" s="92">
        <v>-4524</v>
      </c>
      <c r="L52" s="92">
        <v>-5503</v>
      </c>
      <c r="M52" s="93">
        <v>-4867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525</v>
      </c>
      <c r="G2" s="111"/>
      <c r="H2" s="112"/>
    </row>
    <row r="3" spans="1:8" x14ac:dyDescent="0.15">
      <c r="A3" s="108" t="s">
        <v>518</v>
      </c>
      <c r="B3" s="113"/>
      <c r="C3" s="114"/>
      <c r="D3" s="115">
        <v>517031</v>
      </c>
      <c r="E3" s="116"/>
      <c r="F3" s="117">
        <v>325581</v>
      </c>
      <c r="G3" s="118"/>
      <c r="H3" s="119"/>
    </row>
    <row r="4" spans="1:8" x14ac:dyDescent="0.15">
      <c r="A4" s="120"/>
      <c r="B4" s="121"/>
      <c r="C4" s="122"/>
      <c r="D4" s="123">
        <v>414083</v>
      </c>
      <c r="E4" s="124"/>
      <c r="F4" s="125">
        <v>165116</v>
      </c>
      <c r="G4" s="126"/>
      <c r="H4" s="127"/>
    </row>
    <row r="5" spans="1:8" x14ac:dyDescent="0.15">
      <c r="A5" s="108" t="s">
        <v>520</v>
      </c>
      <c r="B5" s="113"/>
      <c r="C5" s="114"/>
      <c r="D5" s="115">
        <v>210294</v>
      </c>
      <c r="E5" s="116"/>
      <c r="F5" s="117">
        <v>203567</v>
      </c>
      <c r="G5" s="118"/>
      <c r="H5" s="119"/>
    </row>
    <row r="6" spans="1:8" x14ac:dyDescent="0.15">
      <c r="A6" s="120"/>
      <c r="B6" s="121"/>
      <c r="C6" s="122"/>
      <c r="D6" s="123">
        <v>112878</v>
      </c>
      <c r="E6" s="124"/>
      <c r="F6" s="125">
        <v>121137</v>
      </c>
      <c r="G6" s="126"/>
      <c r="H6" s="127"/>
    </row>
    <row r="7" spans="1:8" x14ac:dyDescent="0.15">
      <c r="A7" s="108" t="s">
        <v>521</v>
      </c>
      <c r="B7" s="113"/>
      <c r="C7" s="114"/>
      <c r="D7" s="115">
        <v>203582</v>
      </c>
      <c r="E7" s="116"/>
      <c r="F7" s="117">
        <v>185018</v>
      </c>
      <c r="G7" s="118"/>
      <c r="H7" s="119"/>
    </row>
    <row r="8" spans="1:8" x14ac:dyDescent="0.15">
      <c r="A8" s="120"/>
      <c r="B8" s="121"/>
      <c r="C8" s="122"/>
      <c r="D8" s="123">
        <v>85861</v>
      </c>
      <c r="E8" s="124"/>
      <c r="F8" s="125">
        <v>95064</v>
      </c>
      <c r="G8" s="126"/>
      <c r="H8" s="127"/>
    </row>
    <row r="9" spans="1:8" x14ac:dyDescent="0.15">
      <c r="A9" s="108" t="s">
        <v>522</v>
      </c>
      <c r="B9" s="113"/>
      <c r="C9" s="114"/>
      <c r="D9" s="115">
        <v>309578</v>
      </c>
      <c r="E9" s="116"/>
      <c r="F9" s="117">
        <v>238802</v>
      </c>
      <c r="G9" s="118"/>
      <c r="H9" s="119"/>
    </row>
    <row r="10" spans="1:8" x14ac:dyDescent="0.15">
      <c r="A10" s="120"/>
      <c r="B10" s="121"/>
      <c r="C10" s="122"/>
      <c r="D10" s="123">
        <v>198190</v>
      </c>
      <c r="E10" s="124"/>
      <c r="F10" s="125">
        <v>128562</v>
      </c>
      <c r="G10" s="126"/>
      <c r="H10" s="127"/>
    </row>
    <row r="11" spans="1:8" x14ac:dyDescent="0.15">
      <c r="A11" s="108" t="s">
        <v>523</v>
      </c>
      <c r="B11" s="113"/>
      <c r="C11" s="114"/>
      <c r="D11" s="115">
        <v>348708</v>
      </c>
      <c r="E11" s="116"/>
      <c r="F11" s="117">
        <v>288550</v>
      </c>
      <c r="G11" s="118"/>
      <c r="H11" s="119"/>
    </row>
    <row r="12" spans="1:8" x14ac:dyDescent="0.15">
      <c r="A12" s="120"/>
      <c r="B12" s="121"/>
      <c r="C12" s="128"/>
      <c r="D12" s="123">
        <v>250539</v>
      </c>
      <c r="E12" s="124"/>
      <c r="F12" s="125">
        <v>141525</v>
      </c>
      <c r="G12" s="126"/>
      <c r="H12" s="127"/>
    </row>
    <row r="13" spans="1:8" x14ac:dyDescent="0.15">
      <c r="A13" s="108"/>
      <c r="B13" s="113"/>
      <c r="C13" s="129"/>
      <c r="D13" s="130">
        <v>317839</v>
      </c>
      <c r="E13" s="131"/>
      <c r="F13" s="132">
        <v>248304</v>
      </c>
      <c r="G13" s="133"/>
      <c r="H13" s="119"/>
    </row>
    <row r="14" spans="1:8" x14ac:dyDescent="0.15">
      <c r="A14" s="120"/>
      <c r="B14" s="121"/>
      <c r="C14" s="122"/>
      <c r="D14" s="123">
        <v>212310</v>
      </c>
      <c r="E14" s="124"/>
      <c r="F14" s="125">
        <v>130281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12.95</v>
      </c>
      <c r="C19" s="134">
        <f>ROUND(VALUE(SUBSTITUTE(実質収支比率等に係る経年分析!G$48,"▲","-")),2)</f>
        <v>12.98</v>
      </c>
      <c r="D19" s="134">
        <f>ROUND(VALUE(SUBSTITUTE(実質収支比率等に係る経年分析!H$48,"▲","-")),2)</f>
        <v>12.33</v>
      </c>
      <c r="E19" s="134">
        <f>ROUND(VALUE(SUBSTITUTE(実質収支比率等に係る経年分析!I$48,"▲","-")),2)</f>
        <v>16.899999999999999</v>
      </c>
      <c r="F19" s="134">
        <f>ROUND(VALUE(SUBSTITUTE(実質収支比率等に係る経年分析!J$48,"▲","-")),2)</f>
        <v>18.899999999999999</v>
      </c>
    </row>
    <row r="20" spans="1:11" x14ac:dyDescent="0.15">
      <c r="A20" s="134" t="s">
        <v>43</v>
      </c>
      <c r="B20" s="134">
        <f>ROUND(VALUE(SUBSTITUTE(実質収支比率等に係る経年分析!F$47,"▲","-")),2)</f>
        <v>57.96</v>
      </c>
      <c r="C20" s="134">
        <f>ROUND(VALUE(SUBSTITUTE(実質収支比率等に係る経年分析!G$47,"▲","-")),2)</f>
        <v>92.07</v>
      </c>
      <c r="D20" s="134">
        <f>ROUND(VALUE(SUBSTITUTE(実質収支比率等に係る経年分析!H$47,"▲","-")),2)</f>
        <v>99.75</v>
      </c>
      <c r="E20" s="134">
        <f>ROUND(VALUE(SUBSTITUTE(実質収支比率等に係る経年分析!I$47,"▲","-")),2)</f>
        <v>109.53</v>
      </c>
      <c r="F20" s="134">
        <f>ROUND(VALUE(SUBSTITUTE(実質収支比率等に係る経年分析!J$47,"▲","-")),2)</f>
        <v>126.77</v>
      </c>
    </row>
    <row r="21" spans="1:11" x14ac:dyDescent="0.15">
      <c r="A21" s="134" t="s">
        <v>44</v>
      </c>
      <c r="B21" s="134">
        <f>IF(ISNUMBER(VALUE(SUBSTITUTE(実質収支比率等に係る経年分析!F$49,"▲","-"))),ROUND(VALUE(SUBSTITUTE(実質収支比率等に係る経年分析!F$49,"▲","-")),2),NA())</f>
        <v>4.16</v>
      </c>
      <c r="C21" s="134">
        <f>IF(ISNUMBER(VALUE(SUBSTITUTE(実質収支比率等に係る経年分析!G$49,"▲","-"))),ROUND(VALUE(SUBSTITUTE(実質収支比率等に係る経年分析!G$49,"▲","-")),2),NA())</f>
        <v>29.59</v>
      </c>
      <c r="D21" s="134">
        <f>IF(ISNUMBER(VALUE(SUBSTITUTE(実質収支比率等に係る経年分析!H$49,"▲","-"))),ROUND(VALUE(SUBSTITUTE(実質収支比率等に係る経年分析!H$49,"▲","-")),2),NA())</f>
        <v>14.29</v>
      </c>
      <c r="E21" s="134">
        <f>IF(ISNUMBER(VALUE(SUBSTITUTE(実質収支比率等に係る経年分析!I$49,"▲","-"))),ROUND(VALUE(SUBSTITUTE(実質収支比率等に係る経年分析!I$49,"▲","-")),2),NA())</f>
        <v>10.36</v>
      </c>
      <c r="F21" s="134">
        <f>IF(ISNUMBER(VALUE(SUBSTITUTE(実質収支比率等に係る経年分析!J$49,"▲","-"))),ROUND(VALUE(SUBSTITUTE(実質収支比率等に係る経年分析!J$49,"▲","-")),2),NA())</f>
        <v>0.49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川上村歯科診療所特別会計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川上村後期高齢者医療事業特別会計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川上村水没者生活再建対策事業特別会計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0.28999999999999998</v>
      </c>
    </row>
    <row r="32" spans="1:11" x14ac:dyDescent="0.15">
      <c r="A32" s="135" t="str">
        <f>IF(連結実質赤字比率に係る赤字・黒字の構成分析!C$38="",NA(),連結実質赤字比率に係る赤字・黒字の構成分析!C$38)</f>
        <v>川上村簡易水道特別会計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川上村国民健康保険事業特別会計(直診勘定)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x14ac:dyDescent="0.15">
      <c r="A34" s="135" t="str">
        <f>IF(連結実質赤字比率に係る赤字・黒字の構成分析!C$36="",NA(),連結実質赤字比率に係る赤字・黒字の構成分析!C$36)</f>
        <v>川上村国民健康保険事業特別会計(事業勘定)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v>
      </c>
    </row>
    <row r="35" spans="1:16" x14ac:dyDescent="0.15">
      <c r="A35" s="135" t="str">
        <f>IF(連結実質赤字比率に係る赤字・黒字の構成分析!C$35="",NA(),連結実質赤字比率に係る赤字・黒字の構成分析!C$35)</f>
        <v>川上村介護保険事業特別会計(保険事業勘定)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18.55</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472</v>
      </c>
      <c r="E42" s="136"/>
      <c r="F42" s="136"/>
      <c r="G42" s="136">
        <f>'実質公債費比率（分子）の構造'!L$52</f>
        <v>435</v>
      </c>
      <c r="H42" s="136"/>
      <c r="I42" s="136"/>
      <c r="J42" s="136">
        <f>'実質公債費比率（分子）の構造'!M$52</f>
        <v>398</v>
      </c>
      <c r="K42" s="136"/>
      <c r="L42" s="136"/>
      <c r="M42" s="136">
        <f>'実質公債費比率（分子）の構造'!N$52</f>
        <v>344</v>
      </c>
      <c r="N42" s="136"/>
      <c r="O42" s="136"/>
      <c r="P42" s="136">
        <f>'実質公債費比率（分子）の構造'!O$52</f>
        <v>293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27</v>
      </c>
      <c r="C45" s="136"/>
      <c r="D45" s="136"/>
      <c r="E45" s="136">
        <f>'実質公債費比率（分子）の構造'!L$49</f>
        <v>22</v>
      </c>
      <c r="F45" s="136"/>
      <c r="G45" s="136"/>
      <c r="H45" s="136">
        <f>'実質公債費比率（分子）の構造'!M$49</f>
        <v>19</v>
      </c>
      <c r="I45" s="136"/>
      <c r="J45" s="136"/>
      <c r="K45" s="136">
        <f>'実質公債費比率（分子）の構造'!N$49</f>
        <v>19</v>
      </c>
      <c r="L45" s="136"/>
      <c r="M45" s="136"/>
      <c r="N45" s="136">
        <f>'実質公債費比率（分子）の構造'!O$49</f>
        <v>19</v>
      </c>
      <c r="O45" s="136"/>
      <c r="P45" s="136"/>
    </row>
    <row r="46" spans="1:16" x14ac:dyDescent="0.15">
      <c r="A46" s="136" t="s">
        <v>55</v>
      </c>
      <c r="B46" s="136">
        <f>'実質公債費比率（分子）の構造'!K$48</f>
        <v>100</v>
      </c>
      <c r="C46" s="136"/>
      <c r="D46" s="136"/>
      <c r="E46" s="136">
        <f>'実質公債費比率（分子）の構造'!L$48</f>
        <v>88</v>
      </c>
      <c r="F46" s="136"/>
      <c r="G46" s="136"/>
      <c r="H46" s="136">
        <f>'実質公債費比率（分子）の構造'!M$48</f>
        <v>84</v>
      </c>
      <c r="I46" s="136"/>
      <c r="J46" s="136"/>
      <c r="K46" s="136">
        <f>'実質公債費比率（分子）の構造'!N$48</f>
        <v>90</v>
      </c>
      <c r="L46" s="136"/>
      <c r="M46" s="136"/>
      <c r="N46" s="136">
        <f>'実質公債費比率（分子）の構造'!O$48</f>
        <v>84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466</v>
      </c>
      <c r="C49" s="136"/>
      <c r="D49" s="136"/>
      <c r="E49" s="136">
        <f>'実質公債費比率（分子）の構造'!L$45</f>
        <v>416</v>
      </c>
      <c r="F49" s="136"/>
      <c r="G49" s="136"/>
      <c r="H49" s="136">
        <f>'実質公債費比率（分子）の構造'!M$45</f>
        <v>364</v>
      </c>
      <c r="I49" s="136"/>
      <c r="J49" s="136"/>
      <c r="K49" s="136">
        <f>'実質公債費比率（分子）の構造'!N$45</f>
        <v>284</v>
      </c>
      <c r="L49" s="136"/>
      <c r="M49" s="136"/>
      <c r="N49" s="136">
        <f>'実質公債費比率（分子）の構造'!O$45</f>
        <v>210</v>
      </c>
      <c r="O49" s="136"/>
      <c r="P49" s="136"/>
    </row>
    <row r="50" spans="1:16" x14ac:dyDescent="0.15">
      <c r="A50" s="136" t="s">
        <v>59</v>
      </c>
      <c r="B50" s="136" t="e">
        <f>NA()</f>
        <v>#N/A</v>
      </c>
      <c r="C50" s="136">
        <f>IF(ISNUMBER('実質公債費比率（分子）の構造'!K$53),'実質公債費比率（分子）の構造'!K$53,NA())</f>
        <v>121</v>
      </c>
      <c r="D50" s="136" t="e">
        <f>NA()</f>
        <v>#N/A</v>
      </c>
      <c r="E50" s="136" t="e">
        <f>NA()</f>
        <v>#N/A</v>
      </c>
      <c r="F50" s="136">
        <f>IF(ISNUMBER('実質公債費比率（分子）の構造'!L$53),'実質公債費比率（分子）の構造'!L$53,NA())</f>
        <v>91</v>
      </c>
      <c r="G50" s="136" t="e">
        <f>NA()</f>
        <v>#N/A</v>
      </c>
      <c r="H50" s="136" t="e">
        <f>NA()</f>
        <v>#N/A</v>
      </c>
      <c r="I50" s="136">
        <f>IF(ISNUMBER('実質公債費比率（分子）の構造'!M$53),'実質公債費比率（分子）の構造'!M$53,NA())</f>
        <v>69</v>
      </c>
      <c r="J50" s="136" t="e">
        <f>NA()</f>
        <v>#N/A</v>
      </c>
      <c r="K50" s="136" t="e">
        <f>NA()</f>
        <v>#N/A</v>
      </c>
      <c r="L50" s="136">
        <f>IF(ISNUMBER('実質公債費比率（分子）の構造'!N$53),'実質公債費比率（分子）の構造'!N$53,NA())</f>
        <v>49</v>
      </c>
      <c r="M50" s="136" t="e">
        <f>NA()</f>
        <v>#N/A</v>
      </c>
      <c r="N50" s="136" t="e">
        <f>NA()</f>
        <v>#N/A</v>
      </c>
      <c r="O50" s="136">
        <f>IF(ISNUMBER('実質公債費比率（分子）の構造'!O$53),'実質公債費比率（分子）の構造'!O$53,NA())</f>
        <v>20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2670</v>
      </c>
      <c r="E56" s="135"/>
      <c r="F56" s="135"/>
      <c r="G56" s="135">
        <f>'将来負担比率（分子）の構造'!J$51</f>
        <v>2416</v>
      </c>
      <c r="H56" s="135"/>
      <c r="I56" s="135"/>
      <c r="J56" s="135">
        <f>'将来負担比率（分子）の構造'!K$51</f>
        <v>1806</v>
      </c>
      <c r="K56" s="135"/>
      <c r="L56" s="135"/>
      <c r="M56" s="135">
        <f>'将来負担比率（分子）の構造'!L$51</f>
        <v>2101</v>
      </c>
      <c r="N56" s="135"/>
      <c r="O56" s="135"/>
      <c r="P56" s="135">
        <f>'将来負担比率（分子）の構造'!M$51</f>
        <v>2037</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f>'将来負担比率（分子）の構造'!M$50</f>
        <v>224</v>
      </c>
    </row>
    <row r="58" spans="1:16" x14ac:dyDescent="0.15">
      <c r="A58" s="135" t="s">
        <v>34</v>
      </c>
      <c r="B58" s="135"/>
      <c r="C58" s="135"/>
      <c r="D58" s="135">
        <f>'将来負担比率（分子）の構造'!I$49</f>
        <v>2595</v>
      </c>
      <c r="E58" s="135"/>
      <c r="F58" s="135"/>
      <c r="G58" s="135">
        <f>'将来負担比率（分子）の構造'!J$49</f>
        <v>5081</v>
      </c>
      <c r="H58" s="135"/>
      <c r="I58" s="135"/>
      <c r="J58" s="135">
        <f>'将来負担比率（分子）の構造'!K$49</f>
        <v>6054</v>
      </c>
      <c r="K58" s="135"/>
      <c r="L58" s="135"/>
      <c r="M58" s="135">
        <f>'将来負担比率（分子）の構造'!L$49</f>
        <v>6582</v>
      </c>
      <c r="N58" s="135"/>
      <c r="O58" s="135"/>
      <c r="P58" s="135">
        <f>'将来負担比率（分子）の構造'!M$49</f>
        <v>6455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415</v>
      </c>
      <c r="O61" s="135"/>
      <c r="P61" s="135"/>
    </row>
    <row r="62" spans="1:16" x14ac:dyDescent="0.15">
      <c r="A62" s="135" t="s">
        <v>29</v>
      </c>
      <c r="B62" s="135">
        <f>'将来負担比率（分子）の構造'!I$45</f>
        <v>459</v>
      </c>
      <c r="C62" s="135"/>
      <c r="D62" s="135"/>
      <c r="E62" s="135">
        <f>'将来負担比率（分子）の構造'!J$45</f>
        <v>433</v>
      </c>
      <c r="F62" s="135"/>
      <c r="G62" s="135"/>
      <c r="H62" s="135">
        <f>'将来負担比率（分子）の構造'!K$45</f>
        <v>409</v>
      </c>
      <c r="I62" s="135"/>
      <c r="J62" s="135"/>
      <c r="K62" s="135">
        <f>'将来負担比率（分子）の構造'!L$45</f>
        <v>378</v>
      </c>
      <c r="L62" s="135"/>
      <c r="M62" s="135"/>
      <c r="N62" s="135">
        <f>'将来負担比率（分子）の構造'!M$45</f>
        <v>549</v>
      </c>
      <c r="O62" s="135"/>
      <c r="P62" s="135"/>
    </row>
    <row r="63" spans="1:16" x14ac:dyDescent="0.15">
      <c r="A63" s="135" t="s">
        <v>28</v>
      </c>
      <c r="B63" s="135">
        <f>'将来負担比率（分子）の構造'!I$44</f>
        <v>153</v>
      </c>
      <c r="C63" s="135"/>
      <c r="D63" s="135"/>
      <c r="E63" s="135">
        <f>'将来負担比率（分子）の構造'!J$44</f>
        <v>131</v>
      </c>
      <c r="F63" s="135"/>
      <c r="G63" s="135"/>
      <c r="H63" s="135">
        <f>'将来負担比率（分子）の構造'!K$44</f>
        <v>103</v>
      </c>
      <c r="I63" s="135"/>
      <c r="J63" s="135"/>
      <c r="K63" s="135">
        <f>'将来負担比率（分子）の構造'!L$44</f>
        <v>79</v>
      </c>
      <c r="L63" s="135"/>
      <c r="M63" s="135"/>
      <c r="N63" s="135">
        <f>'将来負担比率（分子）の構造'!M$44</f>
        <v>95</v>
      </c>
      <c r="O63" s="135"/>
      <c r="P63" s="135"/>
    </row>
    <row r="64" spans="1:16" x14ac:dyDescent="0.15">
      <c r="A64" s="135" t="s">
        <v>27</v>
      </c>
      <c r="B64" s="135">
        <f>'将来負担比率（分子）の構造'!I$43</f>
        <v>1015</v>
      </c>
      <c r="C64" s="135"/>
      <c r="D64" s="135"/>
      <c r="E64" s="135">
        <f>'将来負担比率（分子）の構造'!J$43</f>
        <v>936</v>
      </c>
      <c r="F64" s="135"/>
      <c r="G64" s="135"/>
      <c r="H64" s="135">
        <f>'将来負担比率（分子）の構造'!K$43</f>
        <v>888</v>
      </c>
      <c r="I64" s="135"/>
      <c r="J64" s="135"/>
      <c r="K64" s="135">
        <f>'将来負担比率（分子）の構造'!L$43</f>
        <v>828</v>
      </c>
      <c r="L64" s="135"/>
      <c r="M64" s="135"/>
      <c r="N64" s="135">
        <f>'将来負担比率（分子）の構造'!M$43</f>
        <v>783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2285</v>
      </c>
      <c r="C66" s="135"/>
      <c r="D66" s="135"/>
      <c r="E66" s="135">
        <f>'将来負担比率（分子）の構造'!J$41</f>
        <v>2054</v>
      </c>
      <c r="F66" s="135"/>
      <c r="G66" s="135"/>
      <c r="H66" s="135">
        <f>'将来負担比率（分子）の構造'!K$41</f>
        <v>1936</v>
      </c>
      <c r="I66" s="135"/>
      <c r="J66" s="135"/>
      <c r="K66" s="135">
        <f>'将来負担比率（分子）の構造'!L$41</f>
        <v>1896</v>
      </c>
      <c r="L66" s="135"/>
      <c r="M66" s="135"/>
      <c r="N66" s="135">
        <f>'将来負担比率（分子）の構造'!M$41</f>
        <v>2009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208</v>
      </c>
      <c r="C5" s="674"/>
      <c r="D5" s="674"/>
      <c r="E5" s="674"/>
      <c r="F5" s="674"/>
      <c r="G5" s="674"/>
      <c r="H5" s="674"/>
      <c r="I5" s="674"/>
      <c r="J5" s="674"/>
      <c r="K5" s="674"/>
      <c r="L5" s="674"/>
      <c r="M5" s="674"/>
      <c r="N5" s="674"/>
      <c r="O5" s="674"/>
      <c r="P5" s="674"/>
      <c r="Q5" s="675"/>
      <c r="R5" s="638">
        <v>175547</v>
      </c>
      <c r="S5" s="639"/>
      <c r="T5" s="639"/>
      <c r="U5" s="639"/>
      <c r="V5" s="639"/>
      <c r="W5" s="639"/>
      <c r="X5" s="639"/>
      <c r="Y5" s="686"/>
      <c r="Z5" s="699">
        <v>6.1</v>
      </c>
      <c r="AA5" s="699"/>
      <c r="AB5" s="699"/>
      <c r="AC5" s="699"/>
      <c r="AD5" s="700">
        <v>175547</v>
      </c>
      <c r="AE5" s="700"/>
      <c r="AF5" s="700"/>
      <c r="AG5" s="700"/>
      <c r="AH5" s="700"/>
      <c r="AI5" s="700"/>
      <c r="AJ5" s="700"/>
      <c r="AK5" s="700"/>
      <c r="AL5" s="687">
        <v>12</v>
      </c>
      <c r="AM5" s="656"/>
      <c r="AN5" s="656"/>
      <c r="AO5" s="688"/>
      <c r="AP5" s="673" t="s">
        <v>209</v>
      </c>
      <c r="AQ5" s="674"/>
      <c r="AR5" s="674"/>
      <c r="AS5" s="674"/>
      <c r="AT5" s="674"/>
      <c r="AU5" s="674"/>
      <c r="AV5" s="674"/>
      <c r="AW5" s="674"/>
      <c r="AX5" s="674"/>
      <c r="AY5" s="674"/>
      <c r="AZ5" s="674"/>
      <c r="BA5" s="674"/>
      <c r="BB5" s="674"/>
      <c r="BC5" s="674"/>
      <c r="BD5" s="674"/>
      <c r="BE5" s="674"/>
      <c r="BF5" s="675"/>
      <c r="BG5" s="588">
        <v>175547</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14411</v>
      </c>
      <c r="S6" s="589"/>
      <c r="T6" s="589"/>
      <c r="U6" s="589"/>
      <c r="V6" s="589"/>
      <c r="W6" s="589"/>
      <c r="X6" s="589"/>
      <c r="Y6" s="590"/>
      <c r="Z6" s="641">
        <v>0.5</v>
      </c>
      <c r="AA6" s="641"/>
      <c r="AB6" s="641"/>
      <c r="AC6" s="641"/>
      <c r="AD6" s="642">
        <v>14411</v>
      </c>
      <c r="AE6" s="642"/>
      <c r="AF6" s="642"/>
      <c r="AG6" s="642"/>
      <c r="AH6" s="642"/>
      <c r="AI6" s="642"/>
      <c r="AJ6" s="642"/>
      <c r="AK6" s="642"/>
      <c r="AL6" s="611">
        <v>1</v>
      </c>
      <c r="AM6" s="643"/>
      <c r="AN6" s="643"/>
      <c r="AO6" s="644"/>
      <c r="AP6" s="585" t="s">
        <v>215</v>
      </c>
      <c r="AQ6" s="586"/>
      <c r="AR6" s="586"/>
      <c r="AS6" s="586"/>
      <c r="AT6" s="586"/>
      <c r="AU6" s="586"/>
      <c r="AV6" s="586"/>
      <c r="AW6" s="586"/>
      <c r="AX6" s="586"/>
      <c r="AY6" s="586"/>
      <c r="AZ6" s="586"/>
      <c r="BA6" s="586"/>
      <c r="BB6" s="586"/>
      <c r="BC6" s="586"/>
      <c r="BD6" s="586"/>
      <c r="BE6" s="586"/>
      <c r="BF6" s="587"/>
      <c r="BG6" s="588">
        <v>175547</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54705</v>
      </c>
      <c r="CS6" s="589"/>
      <c r="CT6" s="589"/>
      <c r="CU6" s="589"/>
      <c r="CV6" s="589"/>
      <c r="CW6" s="589"/>
      <c r="CX6" s="589"/>
      <c r="CY6" s="590"/>
      <c r="CZ6" s="641">
        <v>2.1</v>
      </c>
      <c r="DA6" s="641"/>
      <c r="DB6" s="641"/>
      <c r="DC6" s="641"/>
      <c r="DD6" s="594" t="s">
        <v>210</v>
      </c>
      <c r="DE6" s="589"/>
      <c r="DF6" s="589"/>
      <c r="DG6" s="589"/>
      <c r="DH6" s="589"/>
      <c r="DI6" s="589"/>
      <c r="DJ6" s="589"/>
      <c r="DK6" s="589"/>
      <c r="DL6" s="589"/>
      <c r="DM6" s="589"/>
      <c r="DN6" s="589"/>
      <c r="DO6" s="589"/>
      <c r="DP6" s="590"/>
      <c r="DQ6" s="594">
        <v>54705</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371</v>
      </c>
      <c r="S7" s="589"/>
      <c r="T7" s="589"/>
      <c r="U7" s="589"/>
      <c r="V7" s="589"/>
      <c r="W7" s="589"/>
      <c r="X7" s="589"/>
      <c r="Y7" s="590"/>
      <c r="Z7" s="641">
        <v>0</v>
      </c>
      <c r="AA7" s="641"/>
      <c r="AB7" s="641"/>
      <c r="AC7" s="641"/>
      <c r="AD7" s="642">
        <v>371</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50301</v>
      </c>
      <c r="BH7" s="589"/>
      <c r="BI7" s="589"/>
      <c r="BJ7" s="589"/>
      <c r="BK7" s="589"/>
      <c r="BL7" s="589"/>
      <c r="BM7" s="589"/>
      <c r="BN7" s="590"/>
      <c r="BO7" s="641">
        <v>28.7</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565043</v>
      </c>
      <c r="CS7" s="589"/>
      <c r="CT7" s="589"/>
      <c r="CU7" s="589"/>
      <c r="CV7" s="589"/>
      <c r="CW7" s="589"/>
      <c r="CX7" s="589"/>
      <c r="CY7" s="590"/>
      <c r="CZ7" s="641">
        <v>21.9</v>
      </c>
      <c r="DA7" s="641"/>
      <c r="DB7" s="641"/>
      <c r="DC7" s="641"/>
      <c r="DD7" s="594">
        <v>56355</v>
      </c>
      <c r="DE7" s="589"/>
      <c r="DF7" s="589"/>
      <c r="DG7" s="589"/>
      <c r="DH7" s="589"/>
      <c r="DI7" s="589"/>
      <c r="DJ7" s="589"/>
      <c r="DK7" s="589"/>
      <c r="DL7" s="589"/>
      <c r="DM7" s="589"/>
      <c r="DN7" s="589"/>
      <c r="DO7" s="589"/>
      <c r="DP7" s="590"/>
      <c r="DQ7" s="594">
        <v>380689</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1631</v>
      </c>
      <c r="S8" s="589"/>
      <c r="T8" s="589"/>
      <c r="U8" s="589"/>
      <c r="V8" s="589"/>
      <c r="W8" s="589"/>
      <c r="X8" s="589"/>
      <c r="Y8" s="590"/>
      <c r="Z8" s="641">
        <v>0.1</v>
      </c>
      <c r="AA8" s="641"/>
      <c r="AB8" s="641"/>
      <c r="AC8" s="641"/>
      <c r="AD8" s="642">
        <v>1631</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2129</v>
      </c>
      <c r="BH8" s="589"/>
      <c r="BI8" s="589"/>
      <c r="BJ8" s="589"/>
      <c r="BK8" s="589"/>
      <c r="BL8" s="589"/>
      <c r="BM8" s="589"/>
      <c r="BN8" s="590"/>
      <c r="BO8" s="641">
        <v>1.2</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337866</v>
      </c>
      <c r="CS8" s="589"/>
      <c r="CT8" s="589"/>
      <c r="CU8" s="589"/>
      <c r="CV8" s="589"/>
      <c r="CW8" s="589"/>
      <c r="CX8" s="589"/>
      <c r="CY8" s="590"/>
      <c r="CZ8" s="641">
        <v>13.1</v>
      </c>
      <c r="DA8" s="641"/>
      <c r="DB8" s="641"/>
      <c r="DC8" s="641"/>
      <c r="DD8" s="594">
        <v>15251</v>
      </c>
      <c r="DE8" s="589"/>
      <c r="DF8" s="589"/>
      <c r="DG8" s="589"/>
      <c r="DH8" s="589"/>
      <c r="DI8" s="589"/>
      <c r="DJ8" s="589"/>
      <c r="DK8" s="589"/>
      <c r="DL8" s="589"/>
      <c r="DM8" s="589"/>
      <c r="DN8" s="589"/>
      <c r="DO8" s="589"/>
      <c r="DP8" s="590"/>
      <c r="DQ8" s="594">
        <v>226136</v>
      </c>
      <c r="DR8" s="589"/>
      <c r="DS8" s="589"/>
      <c r="DT8" s="589"/>
      <c r="DU8" s="589"/>
      <c r="DV8" s="589"/>
      <c r="DW8" s="589"/>
      <c r="DX8" s="589"/>
      <c r="DY8" s="589"/>
      <c r="DZ8" s="589"/>
      <c r="EA8" s="589"/>
      <c r="EB8" s="589"/>
      <c r="EC8" s="624"/>
    </row>
    <row r="9" spans="2:143" ht="11.25" customHeight="1" x14ac:dyDescent="0.15">
      <c r="B9" s="585" t="s">
        <v>224</v>
      </c>
      <c r="C9" s="586"/>
      <c r="D9" s="586"/>
      <c r="E9" s="586"/>
      <c r="F9" s="586"/>
      <c r="G9" s="586"/>
      <c r="H9" s="586"/>
      <c r="I9" s="586"/>
      <c r="J9" s="586"/>
      <c r="K9" s="586"/>
      <c r="L9" s="586"/>
      <c r="M9" s="586"/>
      <c r="N9" s="586"/>
      <c r="O9" s="586"/>
      <c r="P9" s="586"/>
      <c r="Q9" s="587"/>
      <c r="R9" s="588">
        <v>877</v>
      </c>
      <c r="S9" s="589"/>
      <c r="T9" s="589"/>
      <c r="U9" s="589"/>
      <c r="V9" s="589"/>
      <c r="W9" s="589"/>
      <c r="X9" s="589"/>
      <c r="Y9" s="590"/>
      <c r="Z9" s="641">
        <v>0</v>
      </c>
      <c r="AA9" s="641"/>
      <c r="AB9" s="641"/>
      <c r="AC9" s="641"/>
      <c r="AD9" s="642">
        <v>877</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39435</v>
      </c>
      <c r="BH9" s="589"/>
      <c r="BI9" s="589"/>
      <c r="BJ9" s="589"/>
      <c r="BK9" s="589"/>
      <c r="BL9" s="589"/>
      <c r="BM9" s="589"/>
      <c r="BN9" s="590"/>
      <c r="BO9" s="641">
        <v>22.5</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357800</v>
      </c>
      <c r="CS9" s="589"/>
      <c r="CT9" s="589"/>
      <c r="CU9" s="589"/>
      <c r="CV9" s="589"/>
      <c r="CW9" s="589"/>
      <c r="CX9" s="589"/>
      <c r="CY9" s="590"/>
      <c r="CZ9" s="641">
        <v>13.9</v>
      </c>
      <c r="DA9" s="641"/>
      <c r="DB9" s="641"/>
      <c r="DC9" s="641"/>
      <c r="DD9" s="594">
        <v>25228</v>
      </c>
      <c r="DE9" s="589"/>
      <c r="DF9" s="589"/>
      <c r="DG9" s="589"/>
      <c r="DH9" s="589"/>
      <c r="DI9" s="589"/>
      <c r="DJ9" s="589"/>
      <c r="DK9" s="589"/>
      <c r="DL9" s="589"/>
      <c r="DM9" s="589"/>
      <c r="DN9" s="589"/>
      <c r="DO9" s="589"/>
      <c r="DP9" s="590"/>
      <c r="DQ9" s="594">
        <v>267331</v>
      </c>
      <c r="DR9" s="589"/>
      <c r="DS9" s="589"/>
      <c r="DT9" s="589"/>
      <c r="DU9" s="589"/>
      <c r="DV9" s="589"/>
      <c r="DW9" s="589"/>
      <c r="DX9" s="589"/>
      <c r="DY9" s="589"/>
      <c r="DZ9" s="589"/>
      <c r="EA9" s="589"/>
      <c r="EB9" s="589"/>
      <c r="EC9" s="624"/>
    </row>
    <row r="10" spans="2:143" ht="11.25" customHeight="1" x14ac:dyDescent="0.15">
      <c r="B10" s="585" t="s">
        <v>227</v>
      </c>
      <c r="C10" s="586"/>
      <c r="D10" s="586"/>
      <c r="E10" s="586"/>
      <c r="F10" s="586"/>
      <c r="G10" s="586"/>
      <c r="H10" s="586"/>
      <c r="I10" s="586"/>
      <c r="J10" s="586"/>
      <c r="K10" s="586"/>
      <c r="L10" s="586"/>
      <c r="M10" s="586"/>
      <c r="N10" s="586"/>
      <c r="O10" s="586"/>
      <c r="P10" s="586"/>
      <c r="Q10" s="587"/>
      <c r="R10" s="588">
        <v>19014</v>
      </c>
      <c r="S10" s="589"/>
      <c r="T10" s="589"/>
      <c r="U10" s="589"/>
      <c r="V10" s="589"/>
      <c r="W10" s="589"/>
      <c r="X10" s="589"/>
      <c r="Y10" s="590"/>
      <c r="Z10" s="641">
        <v>0.7</v>
      </c>
      <c r="AA10" s="641"/>
      <c r="AB10" s="641"/>
      <c r="AC10" s="641"/>
      <c r="AD10" s="642">
        <v>19014</v>
      </c>
      <c r="AE10" s="642"/>
      <c r="AF10" s="642"/>
      <c r="AG10" s="642"/>
      <c r="AH10" s="642"/>
      <c r="AI10" s="642"/>
      <c r="AJ10" s="642"/>
      <c r="AK10" s="642"/>
      <c r="AL10" s="611">
        <v>1.3</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6929</v>
      </c>
      <c r="BH10" s="589"/>
      <c r="BI10" s="589"/>
      <c r="BJ10" s="589"/>
      <c r="BK10" s="589"/>
      <c r="BL10" s="589"/>
      <c r="BM10" s="589"/>
      <c r="BN10" s="590"/>
      <c r="BO10" s="641">
        <v>3.9</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4570</v>
      </c>
      <c r="CS10" s="589"/>
      <c r="CT10" s="589"/>
      <c r="CU10" s="589"/>
      <c r="CV10" s="589"/>
      <c r="CW10" s="589"/>
      <c r="CX10" s="589"/>
      <c r="CY10" s="590"/>
      <c r="CZ10" s="641">
        <v>0.2</v>
      </c>
      <c r="DA10" s="641"/>
      <c r="DB10" s="641"/>
      <c r="DC10" s="641"/>
      <c r="DD10" s="594" t="s">
        <v>222</v>
      </c>
      <c r="DE10" s="589"/>
      <c r="DF10" s="589"/>
      <c r="DG10" s="589"/>
      <c r="DH10" s="589"/>
      <c r="DI10" s="589"/>
      <c r="DJ10" s="589"/>
      <c r="DK10" s="589"/>
      <c r="DL10" s="589"/>
      <c r="DM10" s="589"/>
      <c r="DN10" s="589"/>
      <c r="DO10" s="589"/>
      <c r="DP10" s="590"/>
      <c r="DQ10" s="594">
        <v>3047</v>
      </c>
      <c r="DR10" s="589"/>
      <c r="DS10" s="589"/>
      <c r="DT10" s="589"/>
      <c r="DU10" s="589"/>
      <c r="DV10" s="589"/>
      <c r="DW10" s="589"/>
      <c r="DX10" s="589"/>
      <c r="DY10" s="589"/>
      <c r="DZ10" s="589"/>
      <c r="EA10" s="589"/>
      <c r="EB10" s="589"/>
      <c r="EC10" s="624"/>
    </row>
    <row r="11" spans="2:143" ht="11.25" customHeight="1" x14ac:dyDescent="0.15">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1808</v>
      </c>
      <c r="BH11" s="589"/>
      <c r="BI11" s="589"/>
      <c r="BJ11" s="589"/>
      <c r="BK11" s="589"/>
      <c r="BL11" s="589"/>
      <c r="BM11" s="589"/>
      <c r="BN11" s="590"/>
      <c r="BO11" s="641">
        <v>1</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229665</v>
      </c>
      <c r="CS11" s="589"/>
      <c r="CT11" s="589"/>
      <c r="CU11" s="589"/>
      <c r="CV11" s="589"/>
      <c r="CW11" s="589"/>
      <c r="CX11" s="589"/>
      <c r="CY11" s="590"/>
      <c r="CZ11" s="641">
        <v>8.9</v>
      </c>
      <c r="DA11" s="641"/>
      <c r="DB11" s="641"/>
      <c r="DC11" s="641"/>
      <c r="DD11" s="594">
        <v>172774</v>
      </c>
      <c r="DE11" s="589"/>
      <c r="DF11" s="589"/>
      <c r="DG11" s="589"/>
      <c r="DH11" s="589"/>
      <c r="DI11" s="589"/>
      <c r="DJ11" s="589"/>
      <c r="DK11" s="589"/>
      <c r="DL11" s="589"/>
      <c r="DM11" s="589"/>
      <c r="DN11" s="589"/>
      <c r="DO11" s="589"/>
      <c r="DP11" s="590"/>
      <c r="DQ11" s="594">
        <v>77103</v>
      </c>
      <c r="DR11" s="589"/>
      <c r="DS11" s="589"/>
      <c r="DT11" s="589"/>
      <c r="DU11" s="589"/>
      <c r="DV11" s="589"/>
      <c r="DW11" s="589"/>
      <c r="DX11" s="589"/>
      <c r="DY11" s="589"/>
      <c r="DZ11" s="589"/>
      <c r="EA11" s="589"/>
      <c r="EB11" s="589"/>
      <c r="EC11" s="624"/>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117645</v>
      </c>
      <c r="BH12" s="589"/>
      <c r="BI12" s="589"/>
      <c r="BJ12" s="589"/>
      <c r="BK12" s="589"/>
      <c r="BL12" s="589"/>
      <c r="BM12" s="589"/>
      <c r="BN12" s="590"/>
      <c r="BO12" s="641">
        <v>67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214426</v>
      </c>
      <c r="CS12" s="589"/>
      <c r="CT12" s="589"/>
      <c r="CU12" s="589"/>
      <c r="CV12" s="589"/>
      <c r="CW12" s="589"/>
      <c r="CX12" s="589"/>
      <c r="CY12" s="590"/>
      <c r="CZ12" s="641">
        <v>8.3000000000000007</v>
      </c>
      <c r="DA12" s="641"/>
      <c r="DB12" s="641"/>
      <c r="DC12" s="641"/>
      <c r="DD12" s="594">
        <v>25843</v>
      </c>
      <c r="DE12" s="589"/>
      <c r="DF12" s="589"/>
      <c r="DG12" s="589"/>
      <c r="DH12" s="589"/>
      <c r="DI12" s="589"/>
      <c r="DJ12" s="589"/>
      <c r="DK12" s="589"/>
      <c r="DL12" s="589"/>
      <c r="DM12" s="589"/>
      <c r="DN12" s="589"/>
      <c r="DO12" s="589"/>
      <c r="DP12" s="590"/>
      <c r="DQ12" s="594">
        <v>182545</v>
      </c>
      <c r="DR12" s="589"/>
      <c r="DS12" s="589"/>
      <c r="DT12" s="589"/>
      <c r="DU12" s="589"/>
      <c r="DV12" s="589"/>
      <c r="DW12" s="589"/>
      <c r="DX12" s="589"/>
      <c r="DY12" s="589"/>
      <c r="DZ12" s="589"/>
      <c r="EA12" s="589"/>
      <c r="EB12" s="589"/>
      <c r="EC12" s="624"/>
    </row>
    <row r="13" spans="2:143" ht="11.25" customHeight="1" x14ac:dyDescent="0.15">
      <c r="B13" s="585" t="s">
        <v>236</v>
      </c>
      <c r="C13" s="586"/>
      <c r="D13" s="586"/>
      <c r="E13" s="586"/>
      <c r="F13" s="586"/>
      <c r="G13" s="586"/>
      <c r="H13" s="586"/>
      <c r="I13" s="586"/>
      <c r="J13" s="586"/>
      <c r="K13" s="586"/>
      <c r="L13" s="586"/>
      <c r="M13" s="586"/>
      <c r="N13" s="586"/>
      <c r="O13" s="586"/>
      <c r="P13" s="586"/>
      <c r="Q13" s="587"/>
      <c r="R13" s="588">
        <v>1891</v>
      </c>
      <c r="S13" s="589"/>
      <c r="T13" s="589"/>
      <c r="U13" s="589"/>
      <c r="V13" s="589"/>
      <c r="W13" s="589"/>
      <c r="X13" s="589"/>
      <c r="Y13" s="590"/>
      <c r="Z13" s="641">
        <v>0.1</v>
      </c>
      <c r="AA13" s="641"/>
      <c r="AB13" s="641"/>
      <c r="AC13" s="641"/>
      <c r="AD13" s="642">
        <v>1891</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104920</v>
      </c>
      <c r="BH13" s="589"/>
      <c r="BI13" s="589"/>
      <c r="BJ13" s="589"/>
      <c r="BK13" s="589"/>
      <c r="BL13" s="589"/>
      <c r="BM13" s="589"/>
      <c r="BN13" s="590"/>
      <c r="BO13" s="641">
        <v>59.8</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208100</v>
      </c>
      <c r="CS13" s="589"/>
      <c r="CT13" s="589"/>
      <c r="CU13" s="589"/>
      <c r="CV13" s="589"/>
      <c r="CW13" s="589"/>
      <c r="CX13" s="589"/>
      <c r="CY13" s="590"/>
      <c r="CZ13" s="641">
        <v>8.1</v>
      </c>
      <c r="DA13" s="641"/>
      <c r="DB13" s="641"/>
      <c r="DC13" s="641"/>
      <c r="DD13" s="594">
        <v>192185</v>
      </c>
      <c r="DE13" s="589"/>
      <c r="DF13" s="589"/>
      <c r="DG13" s="589"/>
      <c r="DH13" s="589"/>
      <c r="DI13" s="589"/>
      <c r="DJ13" s="589"/>
      <c r="DK13" s="589"/>
      <c r="DL13" s="589"/>
      <c r="DM13" s="589"/>
      <c r="DN13" s="589"/>
      <c r="DO13" s="589"/>
      <c r="DP13" s="590"/>
      <c r="DQ13" s="594">
        <v>49923</v>
      </c>
      <c r="DR13" s="589"/>
      <c r="DS13" s="589"/>
      <c r="DT13" s="589"/>
      <c r="DU13" s="589"/>
      <c r="DV13" s="589"/>
      <c r="DW13" s="589"/>
      <c r="DX13" s="589"/>
      <c r="DY13" s="589"/>
      <c r="DZ13" s="589"/>
      <c r="EA13" s="589"/>
      <c r="EB13" s="589"/>
      <c r="EC13" s="624"/>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4248</v>
      </c>
      <c r="BH14" s="589"/>
      <c r="BI14" s="589"/>
      <c r="BJ14" s="589"/>
      <c r="BK14" s="589"/>
      <c r="BL14" s="589"/>
      <c r="BM14" s="589"/>
      <c r="BN14" s="590"/>
      <c r="BO14" s="641">
        <v>2.4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125300</v>
      </c>
      <c r="CS14" s="589"/>
      <c r="CT14" s="589"/>
      <c r="CU14" s="589"/>
      <c r="CV14" s="589"/>
      <c r="CW14" s="589"/>
      <c r="CX14" s="589"/>
      <c r="CY14" s="590"/>
      <c r="CZ14" s="641">
        <v>4.9000000000000004</v>
      </c>
      <c r="DA14" s="641"/>
      <c r="DB14" s="641"/>
      <c r="DC14" s="641"/>
      <c r="DD14" s="594">
        <v>7927</v>
      </c>
      <c r="DE14" s="589"/>
      <c r="DF14" s="589"/>
      <c r="DG14" s="589"/>
      <c r="DH14" s="589"/>
      <c r="DI14" s="589"/>
      <c r="DJ14" s="589"/>
      <c r="DK14" s="589"/>
      <c r="DL14" s="589"/>
      <c r="DM14" s="589"/>
      <c r="DN14" s="589"/>
      <c r="DO14" s="589"/>
      <c r="DP14" s="590"/>
      <c r="DQ14" s="594">
        <v>116184</v>
      </c>
      <c r="DR14" s="589"/>
      <c r="DS14" s="589"/>
      <c r="DT14" s="589"/>
      <c r="DU14" s="589"/>
      <c r="DV14" s="589"/>
      <c r="DW14" s="589"/>
      <c r="DX14" s="589"/>
      <c r="DY14" s="589"/>
      <c r="DZ14" s="589"/>
      <c r="EA14" s="589"/>
      <c r="EB14" s="589"/>
      <c r="EC14" s="624"/>
    </row>
    <row r="15" spans="2:143" ht="11.25" customHeight="1" x14ac:dyDescent="0.15">
      <c r="B15" s="585" t="s">
        <v>242</v>
      </c>
      <c r="C15" s="586"/>
      <c r="D15" s="586"/>
      <c r="E15" s="586"/>
      <c r="F15" s="586"/>
      <c r="G15" s="586"/>
      <c r="H15" s="586"/>
      <c r="I15" s="586"/>
      <c r="J15" s="586"/>
      <c r="K15" s="586"/>
      <c r="L15" s="586"/>
      <c r="M15" s="586"/>
      <c r="N15" s="586"/>
      <c r="O15" s="586"/>
      <c r="P15" s="586"/>
      <c r="Q15" s="587"/>
      <c r="R15" s="588">
        <v>80</v>
      </c>
      <c r="S15" s="589"/>
      <c r="T15" s="589"/>
      <c r="U15" s="589"/>
      <c r="V15" s="589"/>
      <c r="W15" s="589"/>
      <c r="X15" s="589"/>
      <c r="Y15" s="590"/>
      <c r="Z15" s="641">
        <v>0</v>
      </c>
      <c r="AA15" s="641"/>
      <c r="AB15" s="641"/>
      <c r="AC15" s="641"/>
      <c r="AD15" s="642">
        <v>80</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3353</v>
      </c>
      <c r="BH15" s="589"/>
      <c r="BI15" s="589"/>
      <c r="BJ15" s="589"/>
      <c r="BK15" s="589"/>
      <c r="BL15" s="589"/>
      <c r="BM15" s="589"/>
      <c r="BN15" s="590"/>
      <c r="BO15" s="641">
        <v>1.9</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261461</v>
      </c>
      <c r="CS15" s="589"/>
      <c r="CT15" s="589"/>
      <c r="CU15" s="589"/>
      <c r="CV15" s="589"/>
      <c r="CW15" s="589"/>
      <c r="CX15" s="589"/>
      <c r="CY15" s="590"/>
      <c r="CZ15" s="641">
        <v>10.1</v>
      </c>
      <c r="DA15" s="641"/>
      <c r="DB15" s="641"/>
      <c r="DC15" s="641"/>
      <c r="DD15" s="594">
        <v>64113</v>
      </c>
      <c r="DE15" s="589"/>
      <c r="DF15" s="589"/>
      <c r="DG15" s="589"/>
      <c r="DH15" s="589"/>
      <c r="DI15" s="589"/>
      <c r="DJ15" s="589"/>
      <c r="DK15" s="589"/>
      <c r="DL15" s="589"/>
      <c r="DM15" s="589"/>
      <c r="DN15" s="589"/>
      <c r="DO15" s="589"/>
      <c r="DP15" s="590"/>
      <c r="DQ15" s="594">
        <v>226309</v>
      </c>
      <c r="DR15" s="589"/>
      <c r="DS15" s="589"/>
      <c r="DT15" s="589"/>
      <c r="DU15" s="589"/>
      <c r="DV15" s="589"/>
      <c r="DW15" s="589"/>
      <c r="DX15" s="589"/>
      <c r="DY15" s="589"/>
      <c r="DZ15" s="589"/>
      <c r="EA15" s="589"/>
      <c r="EB15" s="589"/>
      <c r="EC15" s="624"/>
    </row>
    <row r="16" spans="2:143" ht="11.25" customHeight="1" x14ac:dyDescent="0.15">
      <c r="B16" s="585" t="s">
        <v>245</v>
      </c>
      <c r="C16" s="586"/>
      <c r="D16" s="586"/>
      <c r="E16" s="586"/>
      <c r="F16" s="586"/>
      <c r="G16" s="586"/>
      <c r="H16" s="586"/>
      <c r="I16" s="586"/>
      <c r="J16" s="586"/>
      <c r="K16" s="586"/>
      <c r="L16" s="586"/>
      <c r="M16" s="586"/>
      <c r="N16" s="586"/>
      <c r="O16" s="586"/>
      <c r="P16" s="586"/>
      <c r="Q16" s="587"/>
      <c r="R16" s="588">
        <v>1463525</v>
      </c>
      <c r="S16" s="589"/>
      <c r="T16" s="589"/>
      <c r="U16" s="589"/>
      <c r="V16" s="589"/>
      <c r="W16" s="589"/>
      <c r="X16" s="589"/>
      <c r="Y16" s="590"/>
      <c r="Z16" s="641">
        <v>50.8</v>
      </c>
      <c r="AA16" s="641"/>
      <c r="AB16" s="641"/>
      <c r="AC16" s="641"/>
      <c r="AD16" s="642">
        <v>1251004</v>
      </c>
      <c r="AE16" s="642"/>
      <c r="AF16" s="642"/>
      <c r="AG16" s="642"/>
      <c r="AH16" s="642"/>
      <c r="AI16" s="642"/>
      <c r="AJ16" s="642"/>
      <c r="AK16" s="642"/>
      <c r="AL16" s="611">
        <v>85.2</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9732</v>
      </c>
      <c r="CS16" s="589"/>
      <c r="CT16" s="589"/>
      <c r="CU16" s="589"/>
      <c r="CV16" s="589"/>
      <c r="CW16" s="589"/>
      <c r="CX16" s="589"/>
      <c r="CY16" s="590"/>
      <c r="CZ16" s="641">
        <v>0.4</v>
      </c>
      <c r="DA16" s="641"/>
      <c r="DB16" s="641"/>
      <c r="DC16" s="641"/>
      <c r="DD16" s="594" t="s">
        <v>222</v>
      </c>
      <c r="DE16" s="589"/>
      <c r="DF16" s="589"/>
      <c r="DG16" s="589"/>
      <c r="DH16" s="589"/>
      <c r="DI16" s="589"/>
      <c r="DJ16" s="589"/>
      <c r="DK16" s="589"/>
      <c r="DL16" s="589"/>
      <c r="DM16" s="589"/>
      <c r="DN16" s="589"/>
      <c r="DO16" s="589"/>
      <c r="DP16" s="590"/>
      <c r="DQ16" s="594">
        <v>9732</v>
      </c>
      <c r="DR16" s="589"/>
      <c r="DS16" s="589"/>
      <c r="DT16" s="589"/>
      <c r="DU16" s="589"/>
      <c r="DV16" s="589"/>
      <c r="DW16" s="589"/>
      <c r="DX16" s="589"/>
      <c r="DY16" s="589"/>
      <c r="DZ16" s="589"/>
      <c r="EA16" s="589"/>
      <c r="EB16" s="589"/>
      <c r="EC16" s="624"/>
    </row>
    <row r="17" spans="2:133" ht="11.25" customHeight="1" x14ac:dyDescent="0.15">
      <c r="B17" s="585" t="s">
        <v>248</v>
      </c>
      <c r="C17" s="586"/>
      <c r="D17" s="586"/>
      <c r="E17" s="586"/>
      <c r="F17" s="586"/>
      <c r="G17" s="586"/>
      <c r="H17" s="586"/>
      <c r="I17" s="586"/>
      <c r="J17" s="586"/>
      <c r="K17" s="586"/>
      <c r="L17" s="586"/>
      <c r="M17" s="586"/>
      <c r="N17" s="586"/>
      <c r="O17" s="586"/>
      <c r="P17" s="586"/>
      <c r="Q17" s="587"/>
      <c r="R17" s="588">
        <v>1251004</v>
      </c>
      <c r="S17" s="589"/>
      <c r="T17" s="589"/>
      <c r="U17" s="589"/>
      <c r="V17" s="589"/>
      <c r="W17" s="589"/>
      <c r="X17" s="589"/>
      <c r="Y17" s="590"/>
      <c r="Z17" s="641">
        <v>43.5</v>
      </c>
      <c r="AA17" s="641"/>
      <c r="AB17" s="641"/>
      <c r="AC17" s="641"/>
      <c r="AD17" s="642">
        <v>1251004</v>
      </c>
      <c r="AE17" s="642"/>
      <c r="AF17" s="642"/>
      <c r="AG17" s="642"/>
      <c r="AH17" s="642"/>
      <c r="AI17" s="642"/>
      <c r="AJ17" s="642"/>
      <c r="AK17" s="642"/>
      <c r="AL17" s="611">
        <v>85.2</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210119</v>
      </c>
      <c r="CS17" s="589"/>
      <c r="CT17" s="589"/>
      <c r="CU17" s="589"/>
      <c r="CV17" s="589"/>
      <c r="CW17" s="589"/>
      <c r="CX17" s="589"/>
      <c r="CY17" s="590"/>
      <c r="CZ17" s="641">
        <v>8.1</v>
      </c>
      <c r="DA17" s="641"/>
      <c r="DB17" s="641"/>
      <c r="DC17" s="641"/>
      <c r="DD17" s="594" t="s">
        <v>222</v>
      </c>
      <c r="DE17" s="589"/>
      <c r="DF17" s="589"/>
      <c r="DG17" s="589"/>
      <c r="DH17" s="589"/>
      <c r="DI17" s="589"/>
      <c r="DJ17" s="589"/>
      <c r="DK17" s="589"/>
      <c r="DL17" s="589"/>
      <c r="DM17" s="589"/>
      <c r="DN17" s="589"/>
      <c r="DO17" s="589"/>
      <c r="DP17" s="590"/>
      <c r="DQ17" s="594">
        <v>210119</v>
      </c>
      <c r="DR17" s="589"/>
      <c r="DS17" s="589"/>
      <c r="DT17" s="589"/>
      <c r="DU17" s="589"/>
      <c r="DV17" s="589"/>
      <c r="DW17" s="589"/>
      <c r="DX17" s="589"/>
      <c r="DY17" s="589"/>
      <c r="DZ17" s="589"/>
      <c r="EA17" s="589"/>
      <c r="EB17" s="589"/>
      <c r="EC17" s="624"/>
    </row>
    <row r="18" spans="2:133" ht="11.25" customHeight="1" x14ac:dyDescent="0.15">
      <c r="B18" s="585" t="s">
        <v>251</v>
      </c>
      <c r="C18" s="586"/>
      <c r="D18" s="586"/>
      <c r="E18" s="586"/>
      <c r="F18" s="586"/>
      <c r="G18" s="586"/>
      <c r="H18" s="586"/>
      <c r="I18" s="586"/>
      <c r="J18" s="586"/>
      <c r="K18" s="586"/>
      <c r="L18" s="586"/>
      <c r="M18" s="586"/>
      <c r="N18" s="586"/>
      <c r="O18" s="586"/>
      <c r="P18" s="586"/>
      <c r="Q18" s="587"/>
      <c r="R18" s="588">
        <v>212521</v>
      </c>
      <c r="S18" s="589"/>
      <c r="T18" s="589"/>
      <c r="U18" s="589"/>
      <c r="V18" s="589"/>
      <c r="W18" s="589"/>
      <c r="X18" s="589"/>
      <c r="Y18" s="590"/>
      <c r="Z18" s="641">
        <v>7.4</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x14ac:dyDescent="0.15">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x14ac:dyDescent="0.15">
      <c r="B20" s="585" t="s">
        <v>257</v>
      </c>
      <c r="C20" s="586"/>
      <c r="D20" s="586"/>
      <c r="E20" s="586"/>
      <c r="F20" s="586"/>
      <c r="G20" s="586"/>
      <c r="H20" s="586"/>
      <c r="I20" s="586"/>
      <c r="J20" s="586"/>
      <c r="K20" s="586"/>
      <c r="L20" s="586"/>
      <c r="M20" s="586"/>
      <c r="N20" s="586"/>
      <c r="O20" s="586"/>
      <c r="P20" s="586"/>
      <c r="Q20" s="587"/>
      <c r="R20" s="588">
        <v>1677347</v>
      </c>
      <c r="S20" s="589"/>
      <c r="T20" s="589"/>
      <c r="U20" s="589"/>
      <c r="V20" s="589"/>
      <c r="W20" s="589"/>
      <c r="X20" s="589"/>
      <c r="Y20" s="590"/>
      <c r="Z20" s="641">
        <v>58.3</v>
      </c>
      <c r="AA20" s="641"/>
      <c r="AB20" s="641"/>
      <c r="AC20" s="641"/>
      <c r="AD20" s="642">
        <v>1464826</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2578787</v>
      </c>
      <c r="CS20" s="589"/>
      <c r="CT20" s="589"/>
      <c r="CU20" s="589"/>
      <c r="CV20" s="589"/>
      <c r="CW20" s="589"/>
      <c r="CX20" s="589"/>
      <c r="CY20" s="590"/>
      <c r="CZ20" s="641">
        <v>100</v>
      </c>
      <c r="DA20" s="641"/>
      <c r="DB20" s="641"/>
      <c r="DC20" s="641"/>
      <c r="DD20" s="594">
        <v>559676</v>
      </c>
      <c r="DE20" s="589"/>
      <c r="DF20" s="589"/>
      <c r="DG20" s="589"/>
      <c r="DH20" s="589"/>
      <c r="DI20" s="589"/>
      <c r="DJ20" s="589"/>
      <c r="DK20" s="589"/>
      <c r="DL20" s="589"/>
      <c r="DM20" s="589"/>
      <c r="DN20" s="589"/>
      <c r="DO20" s="589"/>
      <c r="DP20" s="590"/>
      <c r="DQ20" s="594">
        <v>1803823</v>
      </c>
      <c r="DR20" s="589"/>
      <c r="DS20" s="589"/>
      <c r="DT20" s="589"/>
      <c r="DU20" s="589"/>
      <c r="DV20" s="589"/>
      <c r="DW20" s="589"/>
      <c r="DX20" s="589"/>
      <c r="DY20" s="589"/>
      <c r="DZ20" s="589"/>
      <c r="EA20" s="589"/>
      <c r="EB20" s="589"/>
      <c r="EC20" s="624"/>
    </row>
    <row r="21" spans="2:133" ht="11.25" customHeight="1" x14ac:dyDescent="0.15">
      <c r="B21" s="585" t="s">
        <v>260</v>
      </c>
      <c r="C21" s="586"/>
      <c r="D21" s="586"/>
      <c r="E21" s="586"/>
      <c r="F21" s="586"/>
      <c r="G21" s="586"/>
      <c r="H21" s="586"/>
      <c r="I21" s="586"/>
      <c r="J21" s="586"/>
      <c r="K21" s="586"/>
      <c r="L21" s="586"/>
      <c r="M21" s="586"/>
      <c r="N21" s="586"/>
      <c r="O21" s="586"/>
      <c r="P21" s="586"/>
      <c r="Q21" s="587"/>
      <c r="R21" s="588" t="s">
        <v>222</v>
      </c>
      <c r="S21" s="589"/>
      <c r="T21" s="589"/>
      <c r="U21" s="589"/>
      <c r="V21" s="589"/>
      <c r="W21" s="589"/>
      <c r="X21" s="589"/>
      <c r="Y21" s="590"/>
      <c r="Z21" s="641" t="s">
        <v>222</v>
      </c>
      <c r="AA21" s="641"/>
      <c r="AB21" s="641"/>
      <c r="AC21" s="641"/>
      <c r="AD21" s="642" t="s">
        <v>222</v>
      </c>
      <c r="AE21" s="642"/>
      <c r="AF21" s="642"/>
      <c r="AG21" s="642"/>
      <c r="AH21" s="642"/>
      <c r="AI21" s="642"/>
      <c r="AJ21" s="642"/>
      <c r="AK21" s="642"/>
      <c r="AL21" s="611" t="s">
        <v>222</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262</v>
      </c>
      <c r="C22" s="586"/>
      <c r="D22" s="586"/>
      <c r="E22" s="586"/>
      <c r="F22" s="586"/>
      <c r="G22" s="586"/>
      <c r="H22" s="586"/>
      <c r="I22" s="586"/>
      <c r="J22" s="586"/>
      <c r="K22" s="586"/>
      <c r="L22" s="586"/>
      <c r="M22" s="586"/>
      <c r="N22" s="586"/>
      <c r="O22" s="586"/>
      <c r="P22" s="586"/>
      <c r="Q22" s="587"/>
      <c r="R22" s="588">
        <v>4349</v>
      </c>
      <c r="S22" s="589"/>
      <c r="T22" s="589"/>
      <c r="U22" s="589"/>
      <c r="V22" s="589"/>
      <c r="W22" s="589"/>
      <c r="X22" s="589"/>
      <c r="Y22" s="590"/>
      <c r="Z22" s="641">
        <v>0.2</v>
      </c>
      <c r="AA22" s="641"/>
      <c r="AB22" s="641"/>
      <c r="AC22" s="641"/>
      <c r="AD22" s="642" t="s">
        <v>222</v>
      </c>
      <c r="AE22" s="642"/>
      <c r="AF22" s="642"/>
      <c r="AG22" s="642"/>
      <c r="AH22" s="642"/>
      <c r="AI22" s="642"/>
      <c r="AJ22" s="642"/>
      <c r="AK22" s="642"/>
      <c r="AL22" s="611" t="s">
        <v>222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10351</v>
      </c>
      <c r="S23" s="589"/>
      <c r="T23" s="589"/>
      <c r="U23" s="589"/>
      <c r="V23" s="589"/>
      <c r="W23" s="589"/>
      <c r="X23" s="589"/>
      <c r="Y23" s="590"/>
      <c r="Z23" s="641">
        <v>0.4</v>
      </c>
      <c r="AA23" s="641"/>
      <c r="AB23" s="641"/>
      <c r="AC23" s="641"/>
      <c r="AD23" s="642">
        <v>32</v>
      </c>
      <c r="AE23" s="642"/>
      <c r="AF23" s="642"/>
      <c r="AG23" s="642"/>
      <c r="AH23" s="642"/>
      <c r="AI23" s="642"/>
      <c r="AJ23" s="642"/>
      <c r="AK23" s="642"/>
      <c r="AL23" s="611">
        <v>0</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1932</v>
      </c>
      <c r="S24" s="589"/>
      <c r="T24" s="589"/>
      <c r="U24" s="589"/>
      <c r="V24" s="589"/>
      <c r="W24" s="589"/>
      <c r="X24" s="589"/>
      <c r="Y24" s="590"/>
      <c r="Z24" s="641">
        <v>0.1</v>
      </c>
      <c r="AA24" s="641"/>
      <c r="AB24" s="641"/>
      <c r="AC24" s="641"/>
      <c r="AD24" s="642" t="s">
        <v>222</v>
      </c>
      <c r="AE24" s="642"/>
      <c r="AF24" s="642"/>
      <c r="AG24" s="642"/>
      <c r="AH24" s="642"/>
      <c r="AI24" s="642"/>
      <c r="AJ24" s="642"/>
      <c r="AK24" s="642"/>
      <c r="AL24" s="611" t="s">
        <v>222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739258</v>
      </c>
      <c r="CS24" s="639"/>
      <c r="CT24" s="639"/>
      <c r="CU24" s="639"/>
      <c r="CV24" s="639"/>
      <c r="CW24" s="639"/>
      <c r="CX24" s="639"/>
      <c r="CY24" s="686"/>
      <c r="CZ24" s="690">
        <v>28.7</v>
      </c>
      <c r="DA24" s="691"/>
      <c r="DB24" s="691"/>
      <c r="DC24" s="692"/>
      <c r="DD24" s="685">
        <v>669599</v>
      </c>
      <c r="DE24" s="639"/>
      <c r="DF24" s="639"/>
      <c r="DG24" s="639"/>
      <c r="DH24" s="639"/>
      <c r="DI24" s="639"/>
      <c r="DJ24" s="639"/>
      <c r="DK24" s="686"/>
      <c r="DL24" s="685">
        <v>652968</v>
      </c>
      <c r="DM24" s="639"/>
      <c r="DN24" s="639"/>
      <c r="DO24" s="639"/>
      <c r="DP24" s="639"/>
      <c r="DQ24" s="639"/>
      <c r="DR24" s="639"/>
      <c r="DS24" s="639"/>
      <c r="DT24" s="639"/>
      <c r="DU24" s="639"/>
      <c r="DV24" s="686"/>
      <c r="DW24" s="687">
        <v>42.3</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166394</v>
      </c>
      <c r="S25" s="589"/>
      <c r="T25" s="589"/>
      <c r="U25" s="589"/>
      <c r="V25" s="589"/>
      <c r="W25" s="589"/>
      <c r="X25" s="589"/>
      <c r="Y25" s="590"/>
      <c r="Z25" s="641">
        <v>5.8</v>
      </c>
      <c r="AA25" s="641"/>
      <c r="AB25" s="641"/>
      <c r="AC25" s="641"/>
      <c r="AD25" s="642" t="s">
        <v>222</v>
      </c>
      <c r="AE25" s="642"/>
      <c r="AF25" s="642"/>
      <c r="AG25" s="642"/>
      <c r="AH25" s="642"/>
      <c r="AI25" s="642"/>
      <c r="AJ25" s="642"/>
      <c r="AK25" s="642"/>
      <c r="AL25" s="611" t="s">
        <v>222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458791</v>
      </c>
      <c r="CS25" s="607"/>
      <c r="CT25" s="607"/>
      <c r="CU25" s="607"/>
      <c r="CV25" s="607"/>
      <c r="CW25" s="607"/>
      <c r="CX25" s="607"/>
      <c r="CY25" s="608"/>
      <c r="CZ25" s="591">
        <v>17.8</v>
      </c>
      <c r="DA25" s="609"/>
      <c r="DB25" s="609"/>
      <c r="DC25" s="610"/>
      <c r="DD25" s="594">
        <v>444136</v>
      </c>
      <c r="DE25" s="607"/>
      <c r="DF25" s="607"/>
      <c r="DG25" s="607"/>
      <c r="DH25" s="607"/>
      <c r="DI25" s="607"/>
      <c r="DJ25" s="607"/>
      <c r="DK25" s="608"/>
      <c r="DL25" s="594">
        <v>427505</v>
      </c>
      <c r="DM25" s="607"/>
      <c r="DN25" s="607"/>
      <c r="DO25" s="607"/>
      <c r="DP25" s="607"/>
      <c r="DQ25" s="607"/>
      <c r="DR25" s="607"/>
      <c r="DS25" s="607"/>
      <c r="DT25" s="607"/>
      <c r="DU25" s="607"/>
      <c r="DV25" s="608"/>
      <c r="DW25" s="611">
        <v>27.7</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257892</v>
      </c>
      <c r="CS26" s="589"/>
      <c r="CT26" s="589"/>
      <c r="CU26" s="589"/>
      <c r="CV26" s="589"/>
      <c r="CW26" s="589"/>
      <c r="CX26" s="589"/>
      <c r="CY26" s="590"/>
      <c r="CZ26" s="591">
        <v>10</v>
      </c>
      <c r="DA26" s="609"/>
      <c r="DB26" s="609"/>
      <c r="DC26" s="610"/>
      <c r="DD26" s="594">
        <v>246214</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129345</v>
      </c>
      <c r="S27" s="589"/>
      <c r="T27" s="589"/>
      <c r="U27" s="589"/>
      <c r="V27" s="589"/>
      <c r="W27" s="589"/>
      <c r="X27" s="589"/>
      <c r="Y27" s="590"/>
      <c r="Z27" s="641">
        <v>4.5</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175547</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70354</v>
      </c>
      <c r="CS27" s="607"/>
      <c r="CT27" s="607"/>
      <c r="CU27" s="607"/>
      <c r="CV27" s="607"/>
      <c r="CW27" s="607"/>
      <c r="CX27" s="607"/>
      <c r="CY27" s="608"/>
      <c r="CZ27" s="591">
        <v>2.7</v>
      </c>
      <c r="DA27" s="609"/>
      <c r="DB27" s="609"/>
      <c r="DC27" s="610"/>
      <c r="DD27" s="594">
        <v>15350</v>
      </c>
      <c r="DE27" s="607"/>
      <c r="DF27" s="607"/>
      <c r="DG27" s="607"/>
      <c r="DH27" s="607"/>
      <c r="DI27" s="607"/>
      <c r="DJ27" s="607"/>
      <c r="DK27" s="608"/>
      <c r="DL27" s="594">
        <v>15350</v>
      </c>
      <c r="DM27" s="607"/>
      <c r="DN27" s="607"/>
      <c r="DO27" s="607"/>
      <c r="DP27" s="607"/>
      <c r="DQ27" s="607"/>
      <c r="DR27" s="607"/>
      <c r="DS27" s="607"/>
      <c r="DT27" s="607"/>
      <c r="DU27" s="607"/>
      <c r="DV27" s="608"/>
      <c r="DW27" s="611">
        <v>1</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29472</v>
      </c>
      <c r="S28" s="589"/>
      <c r="T28" s="589"/>
      <c r="U28" s="589"/>
      <c r="V28" s="589"/>
      <c r="W28" s="589"/>
      <c r="X28" s="589"/>
      <c r="Y28" s="590"/>
      <c r="Z28" s="641">
        <v>1</v>
      </c>
      <c r="AA28" s="641"/>
      <c r="AB28" s="641"/>
      <c r="AC28" s="641"/>
      <c r="AD28" s="642">
        <v>1152</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210113</v>
      </c>
      <c r="CS28" s="589"/>
      <c r="CT28" s="589"/>
      <c r="CU28" s="589"/>
      <c r="CV28" s="589"/>
      <c r="CW28" s="589"/>
      <c r="CX28" s="589"/>
      <c r="CY28" s="590"/>
      <c r="CZ28" s="591">
        <v>8.1</v>
      </c>
      <c r="DA28" s="609"/>
      <c r="DB28" s="609"/>
      <c r="DC28" s="610"/>
      <c r="DD28" s="594">
        <v>210113</v>
      </c>
      <c r="DE28" s="589"/>
      <c r="DF28" s="589"/>
      <c r="DG28" s="589"/>
      <c r="DH28" s="589"/>
      <c r="DI28" s="589"/>
      <c r="DJ28" s="589"/>
      <c r="DK28" s="590"/>
      <c r="DL28" s="594">
        <v>210113</v>
      </c>
      <c r="DM28" s="589"/>
      <c r="DN28" s="589"/>
      <c r="DO28" s="589"/>
      <c r="DP28" s="589"/>
      <c r="DQ28" s="589"/>
      <c r="DR28" s="589"/>
      <c r="DS28" s="589"/>
      <c r="DT28" s="589"/>
      <c r="DU28" s="589"/>
      <c r="DV28" s="590"/>
      <c r="DW28" s="611">
        <v>13.6</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10425</v>
      </c>
      <c r="S29" s="589"/>
      <c r="T29" s="589"/>
      <c r="U29" s="589"/>
      <c r="V29" s="589"/>
      <c r="W29" s="589"/>
      <c r="X29" s="589"/>
      <c r="Y29" s="590"/>
      <c r="Z29" s="641">
        <v>0.4</v>
      </c>
      <c r="AA29" s="641"/>
      <c r="AB29" s="641"/>
      <c r="AC29" s="641"/>
      <c r="AD29" s="642" t="s">
        <v>222</v>
      </c>
      <c r="AE29" s="642"/>
      <c r="AF29" s="642"/>
      <c r="AG29" s="642"/>
      <c r="AH29" s="642"/>
      <c r="AI29" s="642"/>
      <c r="AJ29" s="642"/>
      <c r="AK29" s="642"/>
      <c r="AL29" s="611" t="s">
        <v>222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5" t="s">
        <v>290</v>
      </c>
      <c r="CG29" s="622"/>
      <c r="CH29" s="622"/>
      <c r="CI29" s="622"/>
      <c r="CJ29" s="622"/>
      <c r="CK29" s="622"/>
      <c r="CL29" s="622"/>
      <c r="CM29" s="622"/>
      <c r="CN29" s="622"/>
      <c r="CO29" s="622"/>
      <c r="CP29" s="622"/>
      <c r="CQ29" s="623"/>
      <c r="CR29" s="588">
        <v>210113</v>
      </c>
      <c r="CS29" s="607"/>
      <c r="CT29" s="607"/>
      <c r="CU29" s="607"/>
      <c r="CV29" s="607"/>
      <c r="CW29" s="607"/>
      <c r="CX29" s="607"/>
      <c r="CY29" s="608"/>
      <c r="CZ29" s="591">
        <v>8.1</v>
      </c>
      <c r="DA29" s="609"/>
      <c r="DB29" s="609"/>
      <c r="DC29" s="610"/>
      <c r="DD29" s="594">
        <v>210113</v>
      </c>
      <c r="DE29" s="607"/>
      <c r="DF29" s="607"/>
      <c r="DG29" s="607"/>
      <c r="DH29" s="607"/>
      <c r="DI29" s="607"/>
      <c r="DJ29" s="607"/>
      <c r="DK29" s="608"/>
      <c r="DL29" s="594">
        <v>210113</v>
      </c>
      <c r="DM29" s="607"/>
      <c r="DN29" s="607"/>
      <c r="DO29" s="607"/>
      <c r="DP29" s="607"/>
      <c r="DQ29" s="607"/>
      <c r="DR29" s="607"/>
      <c r="DS29" s="607"/>
      <c r="DT29" s="607"/>
      <c r="DU29" s="607"/>
      <c r="DV29" s="608"/>
      <c r="DW29" s="611">
        <v>13.6</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169118</v>
      </c>
      <c r="S30" s="589"/>
      <c r="T30" s="589"/>
      <c r="U30" s="589"/>
      <c r="V30" s="589"/>
      <c r="W30" s="589"/>
      <c r="X30" s="589"/>
      <c r="Y30" s="590"/>
      <c r="Z30" s="641">
        <v>5.9</v>
      </c>
      <c r="AA30" s="641"/>
      <c r="AB30" s="641"/>
      <c r="AC30" s="641"/>
      <c r="AD30" s="642" t="s">
        <v>222</v>
      </c>
      <c r="AE30" s="642"/>
      <c r="AF30" s="642"/>
      <c r="AG30" s="642"/>
      <c r="AH30" s="642"/>
      <c r="AI30" s="642"/>
      <c r="AJ30" s="642"/>
      <c r="AK30" s="642"/>
      <c r="AL30" s="611" t="s">
        <v>222</v>
      </c>
      <c r="AM30" s="643"/>
      <c r="AN30" s="643"/>
      <c r="AO30" s="644"/>
      <c r="AP30" s="664" t="s">
        <v>292</v>
      </c>
      <c r="AQ30" s="665"/>
      <c r="AR30" s="665"/>
      <c r="AS30" s="665"/>
      <c r="AT30" s="670" t="s">
        <v>293</v>
      </c>
      <c r="AU30" s="182"/>
      <c r="AV30" s="182"/>
      <c r="AW30" s="182"/>
      <c r="AX30" s="673" t="s">
        <v>171</v>
      </c>
      <c r="AY30" s="674"/>
      <c r="AZ30" s="674"/>
      <c r="BA30" s="674"/>
      <c r="BB30" s="674"/>
      <c r="BC30" s="674"/>
      <c r="BD30" s="674"/>
      <c r="BE30" s="674"/>
      <c r="BF30" s="675"/>
      <c r="BG30" s="654">
        <v>98.6</v>
      </c>
      <c r="BH30" s="655"/>
      <c r="BI30" s="655"/>
      <c r="BJ30" s="655"/>
      <c r="BK30" s="655"/>
      <c r="BL30" s="655"/>
      <c r="BM30" s="656">
        <v>95.5</v>
      </c>
      <c r="BN30" s="655"/>
      <c r="BO30" s="655"/>
      <c r="BP30" s="655"/>
      <c r="BQ30" s="657"/>
      <c r="BR30" s="654">
        <v>99.1</v>
      </c>
      <c r="BS30" s="655"/>
      <c r="BT30" s="655"/>
      <c r="BU30" s="655"/>
      <c r="BV30" s="655"/>
      <c r="BW30" s="655"/>
      <c r="BX30" s="656">
        <v>95.8</v>
      </c>
      <c r="BY30" s="655"/>
      <c r="BZ30" s="655"/>
      <c r="CA30" s="655"/>
      <c r="CB30" s="657"/>
      <c r="CD30" s="660"/>
      <c r="CE30" s="661"/>
      <c r="CF30" s="625" t="s">
        <v>294</v>
      </c>
      <c r="CG30" s="622"/>
      <c r="CH30" s="622"/>
      <c r="CI30" s="622"/>
      <c r="CJ30" s="622"/>
      <c r="CK30" s="622"/>
      <c r="CL30" s="622"/>
      <c r="CM30" s="622"/>
      <c r="CN30" s="622"/>
      <c r="CO30" s="622"/>
      <c r="CP30" s="622"/>
      <c r="CQ30" s="623"/>
      <c r="CR30" s="588">
        <v>192286</v>
      </c>
      <c r="CS30" s="589"/>
      <c r="CT30" s="589"/>
      <c r="CU30" s="589"/>
      <c r="CV30" s="589"/>
      <c r="CW30" s="589"/>
      <c r="CX30" s="589"/>
      <c r="CY30" s="590"/>
      <c r="CZ30" s="591">
        <v>7.5</v>
      </c>
      <c r="DA30" s="609"/>
      <c r="DB30" s="609"/>
      <c r="DC30" s="610"/>
      <c r="DD30" s="594">
        <v>192286</v>
      </c>
      <c r="DE30" s="589"/>
      <c r="DF30" s="589"/>
      <c r="DG30" s="589"/>
      <c r="DH30" s="589"/>
      <c r="DI30" s="589"/>
      <c r="DJ30" s="589"/>
      <c r="DK30" s="590"/>
      <c r="DL30" s="594">
        <v>192286</v>
      </c>
      <c r="DM30" s="589"/>
      <c r="DN30" s="589"/>
      <c r="DO30" s="589"/>
      <c r="DP30" s="589"/>
      <c r="DQ30" s="589"/>
      <c r="DR30" s="589"/>
      <c r="DS30" s="589"/>
      <c r="DT30" s="589"/>
      <c r="DU30" s="589"/>
      <c r="DV30" s="590"/>
      <c r="DW30" s="611">
        <v>12.5</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302609</v>
      </c>
      <c r="S31" s="589"/>
      <c r="T31" s="589"/>
      <c r="U31" s="589"/>
      <c r="V31" s="589"/>
      <c r="W31" s="589"/>
      <c r="X31" s="589"/>
      <c r="Y31" s="590"/>
      <c r="Z31" s="641">
        <v>10.5</v>
      </c>
      <c r="AA31" s="641"/>
      <c r="AB31" s="641"/>
      <c r="AC31" s="641"/>
      <c r="AD31" s="642" t="s">
        <v>222</v>
      </c>
      <c r="AE31" s="642"/>
      <c r="AF31" s="642"/>
      <c r="AG31" s="642"/>
      <c r="AH31" s="642"/>
      <c r="AI31" s="642"/>
      <c r="AJ31" s="642"/>
      <c r="AK31" s="642"/>
      <c r="AL31" s="611" t="s">
        <v>222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97.6</v>
      </c>
      <c r="BH31" s="607"/>
      <c r="BI31" s="607"/>
      <c r="BJ31" s="607"/>
      <c r="BK31" s="607"/>
      <c r="BL31" s="607"/>
      <c r="BM31" s="643">
        <v>94.1</v>
      </c>
      <c r="BN31" s="653"/>
      <c r="BO31" s="653"/>
      <c r="BP31" s="653"/>
      <c r="BQ31" s="617"/>
      <c r="BR31" s="652">
        <v>99.2</v>
      </c>
      <c r="BS31" s="607"/>
      <c r="BT31" s="607"/>
      <c r="BU31" s="607"/>
      <c r="BV31" s="607"/>
      <c r="BW31" s="607"/>
      <c r="BX31" s="643">
        <v>95</v>
      </c>
      <c r="BY31" s="653"/>
      <c r="BZ31" s="653"/>
      <c r="CA31" s="653"/>
      <c r="CB31" s="617"/>
      <c r="CD31" s="660"/>
      <c r="CE31" s="661"/>
      <c r="CF31" s="625" t="s">
        <v>298</v>
      </c>
      <c r="CG31" s="622"/>
      <c r="CH31" s="622"/>
      <c r="CI31" s="622"/>
      <c r="CJ31" s="622"/>
      <c r="CK31" s="622"/>
      <c r="CL31" s="622"/>
      <c r="CM31" s="622"/>
      <c r="CN31" s="622"/>
      <c r="CO31" s="622"/>
      <c r="CP31" s="622"/>
      <c r="CQ31" s="623"/>
      <c r="CR31" s="588">
        <v>17827</v>
      </c>
      <c r="CS31" s="607"/>
      <c r="CT31" s="607"/>
      <c r="CU31" s="607"/>
      <c r="CV31" s="607"/>
      <c r="CW31" s="607"/>
      <c r="CX31" s="607"/>
      <c r="CY31" s="608"/>
      <c r="CZ31" s="591">
        <v>0.7</v>
      </c>
      <c r="DA31" s="609"/>
      <c r="DB31" s="609"/>
      <c r="DC31" s="610"/>
      <c r="DD31" s="594">
        <v>17827</v>
      </c>
      <c r="DE31" s="607"/>
      <c r="DF31" s="607"/>
      <c r="DG31" s="607"/>
      <c r="DH31" s="607"/>
      <c r="DI31" s="607"/>
      <c r="DJ31" s="607"/>
      <c r="DK31" s="608"/>
      <c r="DL31" s="594">
        <v>17827</v>
      </c>
      <c r="DM31" s="607"/>
      <c r="DN31" s="607"/>
      <c r="DO31" s="607"/>
      <c r="DP31" s="607"/>
      <c r="DQ31" s="607"/>
      <c r="DR31" s="607"/>
      <c r="DS31" s="607"/>
      <c r="DT31" s="607"/>
      <c r="DU31" s="607"/>
      <c r="DV31" s="608"/>
      <c r="DW31" s="611">
        <v>1.2</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73112</v>
      </c>
      <c r="S32" s="589"/>
      <c r="T32" s="589"/>
      <c r="U32" s="589"/>
      <c r="V32" s="589"/>
      <c r="W32" s="589"/>
      <c r="X32" s="589"/>
      <c r="Y32" s="590"/>
      <c r="Z32" s="641">
        <v>2.5</v>
      </c>
      <c r="AA32" s="641"/>
      <c r="AB32" s="641"/>
      <c r="AC32" s="641"/>
      <c r="AD32" s="642">
        <v>2458</v>
      </c>
      <c r="AE32" s="642"/>
      <c r="AF32" s="642"/>
      <c r="AG32" s="642"/>
      <c r="AH32" s="642"/>
      <c r="AI32" s="642"/>
      <c r="AJ32" s="642"/>
      <c r="AK32" s="642"/>
      <c r="AL32" s="611">
        <v>0.2</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99</v>
      </c>
      <c r="BH32" s="573"/>
      <c r="BI32" s="573"/>
      <c r="BJ32" s="573"/>
      <c r="BK32" s="573"/>
      <c r="BL32" s="573"/>
      <c r="BM32" s="636">
        <v>95.7</v>
      </c>
      <c r="BN32" s="573"/>
      <c r="BO32" s="573"/>
      <c r="BP32" s="573"/>
      <c r="BQ32" s="630"/>
      <c r="BR32" s="651">
        <v>99</v>
      </c>
      <c r="BS32" s="573"/>
      <c r="BT32" s="573"/>
      <c r="BU32" s="573"/>
      <c r="BV32" s="573"/>
      <c r="BW32" s="573"/>
      <c r="BX32" s="636">
        <v>95.7</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304500</v>
      </c>
      <c r="S33" s="589"/>
      <c r="T33" s="589"/>
      <c r="U33" s="589"/>
      <c r="V33" s="589"/>
      <c r="W33" s="589"/>
      <c r="X33" s="589"/>
      <c r="Y33" s="590"/>
      <c r="Z33" s="641">
        <v>10.6</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1270121</v>
      </c>
      <c r="CS33" s="607"/>
      <c r="CT33" s="607"/>
      <c r="CU33" s="607"/>
      <c r="CV33" s="607"/>
      <c r="CW33" s="607"/>
      <c r="CX33" s="607"/>
      <c r="CY33" s="608"/>
      <c r="CZ33" s="591">
        <v>49.3</v>
      </c>
      <c r="DA33" s="609"/>
      <c r="DB33" s="609"/>
      <c r="DC33" s="610"/>
      <c r="DD33" s="594">
        <v>988234</v>
      </c>
      <c r="DE33" s="607"/>
      <c r="DF33" s="607"/>
      <c r="DG33" s="607"/>
      <c r="DH33" s="607"/>
      <c r="DI33" s="607"/>
      <c r="DJ33" s="607"/>
      <c r="DK33" s="608"/>
      <c r="DL33" s="594">
        <v>662584</v>
      </c>
      <c r="DM33" s="607"/>
      <c r="DN33" s="607"/>
      <c r="DO33" s="607"/>
      <c r="DP33" s="607"/>
      <c r="DQ33" s="607"/>
      <c r="DR33" s="607"/>
      <c r="DS33" s="607"/>
      <c r="DT33" s="607"/>
      <c r="DU33" s="607"/>
      <c r="DV33" s="608"/>
      <c r="DW33" s="611">
        <v>43</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464267</v>
      </c>
      <c r="CS34" s="589"/>
      <c r="CT34" s="589"/>
      <c r="CU34" s="589"/>
      <c r="CV34" s="589"/>
      <c r="CW34" s="589"/>
      <c r="CX34" s="589"/>
      <c r="CY34" s="590"/>
      <c r="CZ34" s="591">
        <v>18</v>
      </c>
      <c r="DA34" s="609"/>
      <c r="DB34" s="609"/>
      <c r="DC34" s="610"/>
      <c r="DD34" s="594">
        <v>386096</v>
      </c>
      <c r="DE34" s="589"/>
      <c r="DF34" s="589"/>
      <c r="DG34" s="589"/>
      <c r="DH34" s="589"/>
      <c r="DI34" s="589"/>
      <c r="DJ34" s="589"/>
      <c r="DK34" s="590"/>
      <c r="DL34" s="594">
        <v>240180</v>
      </c>
      <c r="DM34" s="589"/>
      <c r="DN34" s="589"/>
      <c r="DO34" s="589"/>
      <c r="DP34" s="589"/>
      <c r="DQ34" s="589"/>
      <c r="DR34" s="589"/>
      <c r="DS34" s="589"/>
      <c r="DT34" s="589"/>
      <c r="DU34" s="589"/>
      <c r="DV34" s="590"/>
      <c r="DW34" s="611">
        <v>15.6</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73400</v>
      </c>
      <c r="S35" s="589"/>
      <c r="T35" s="589"/>
      <c r="U35" s="589"/>
      <c r="V35" s="589"/>
      <c r="W35" s="589"/>
      <c r="X35" s="589"/>
      <c r="Y35" s="590"/>
      <c r="Z35" s="641">
        <v>2.5</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261945</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27510</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5871</v>
      </c>
      <c r="CS35" s="607"/>
      <c r="CT35" s="607"/>
      <c r="CU35" s="607"/>
      <c r="CV35" s="607"/>
      <c r="CW35" s="607"/>
      <c r="CX35" s="607"/>
      <c r="CY35" s="608"/>
      <c r="CZ35" s="591">
        <v>0.2</v>
      </c>
      <c r="DA35" s="609"/>
      <c r="DB35" s="609"/>
      <c r="DC35" s="610"/>
      <c r="DD35" s="594">
        <v>5871</v>
      </c>
      <c r="DE35" s="607"/>
      <c r="DF35" s="607"/>
      <c r="DG35" s="607"/>
      <c r="DH35" s="607"/>
      <c r="DI35" s="607"/>
      <c r="DJ35" s="607"/>
      <c r="DK35" s="608"/>
      <c r="DL35" s="594">
        <v>1355</v>
      </c>
      <c r="DM35" s="607"/>
      <c r="DN35" s="607"/>
      <c r="DO35" s="607"/>
      <c r="DP35" s="607"/>
      <c r="DQ35" s="607"/>
      <c r="DR35" s="607"/>
      <c r="DS35" s="607"/>
      <c r="DT35" s="607"/>
      <c r="DU35" s="607"/>
      <c r="DV35" s="608"/>
      <c r="DW35" s="611">
        <v>0.1</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2878954</v>
      </c>
      <c r="S36" s="629"/>
      <c r="T36" s="629"/>
      <c r="U36" s="629"/>
      <c r="V36" s="629"/>
      <c r="W36" s="629"/>
      <c r="X36" s="629"/>
      <c r="Y36" s="632"/>
      <c r="Z36" s="633">
        <v>100</v>
      </c>
      <c r="AA36" s="633"/>
      <c r="AB36" s="633"/>
      <c r="AC36" s="633"/>
      <c r="AD36" s="634">
        <v>1468468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107931</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24440</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494977</v>
      </c>
      <c r="CS36" s="589"/>
      <c r="CT36" s="589"/>
      <c r="CU36" s="589"/>
      <c r="CV36" s="589"/>
      <c r="CW36" s="589"/>
      <c r="CX36" s="589"/>
      <c r="CY36" s="590"/>
      <c r="CZ36" s="591">
        <v>19.2</v>
      </c>
      <c r="DA36" s="609"/>
      <c r="DB36" s="609"/>
      <c r="DC36" s="610"/>
      <c r="DD36" s="594">
        <v>359159</v>
      </c>
      <c r="DE36" s="589"/>
      <c r="DF36" s="589"/>
      <c r="DG36" s="589"/>
      <c r="DH36" s="589"/>
      <c r="DI36" s="589"/>
      <c r="DJ36" s="589"/>
      <c r="DK36" s="590"/>
      <c r="DL36" s="594">
        <v>258504</v>
      </c>
      <c r="DM36" s="589"/>
      <c r="DN36" s="589"/>
      <c r="DO36" s="589"/>
      <c r="DP36" s="589"/>
      <c r="DQ36" s="589"/>
      <c r="DR36" s="589"/>
      <c r="DS36" s="589"/>
      <c r="DT36" s="589"/>
      <c r="DU36" s="589"/>
      <c r="DV36" s="590"/>
      <c r="DW36" s="611">
        <v>16.8</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t="s">
        <v>210</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332</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264232</v>
      </c>
      <c r="CS37" s="607"/>
      <c r="CT37" s="607"/>
      <c r="CU37" s="607"/>
      <c r="CV37" s="607"/>
      <c r="CW37" s="607"/>
      <c r="CX37" s="607"/>
      <c r="CY37" s="608"/>
      <c r="CZ37" s="591">
        <v>10.199999999999999</v>
      </c>
      <c r="DA37" s="609"/>
      <c r="DB37" s="609"/>
      <c r="DC37" s="610"/>
      <c r="DD37" s="594">
        <v>211056</v>
      </c>
      <c r="DE37" s="607"/>
      <c r="DF37" s="607"/>
      <c r="DG37" s="607"/>
      <c r="DH37" s="607"/>
      <c r="DI37" s="607"/>
      <c r="DJ37" s="607"/>
      <c r="DK37" s="608"/>
      <c r="DL37" s="594">
        <v>197287</v>
      </c>
      <c r="DM37" s="607"/>
      <c r="DN37" s="607"/>
      <c r="DO37" s="607"/>
      <c r="DP37" s="607"/>
      <c r="DQ37" s="607"/>
      <c r="DR37" s="607"/>
      <c r="DS37" s="607"/>
      <c r="DT37" s="607"/>
      <c r="DU37" s="607"/>
      <c r="DV37" s="608"/>
      <c r="DW37" s="611">
        <v>12.8</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222</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507</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261945</v>
      </c>
      <c r="CS38" s="589"/>
      <c r="CT38" s="589"/>
      <c r="CU38" s="589"/>
      <c r="CV38" s="589"/>
      <c r="CW38" s="589"/>
      <c r="CX38" s="589"/>
      <c r="CY38" s="590"/>
      <c r="CZ38" s="591">
        <v>10.199999999999999</v>
      </c>
      <c r="DA38" s="609"/>
      <c r="DB38" s="609"/>
      <c r="DC38" s="610"/>
      <c r="DD38" s="594">
        <v>237049</v>
      </c>
      <c r="DE38" s="589"/>
      <c r="DF38" s="589"/>
      <c r="DG38" s="589"/>
      <c r="DH38" s="589"/>
      <c r="DI38" s="589"/>
      <c r="DJ38" s="589"/>
      <c r="DK38" s="590"/>
      <c r="DL38" s="594">
        <v>162545</v>
      </c>
      <c r="DM38" s="589"/>
      <c r="DN38" s="589"/>
      <c r="DO38" s="589"/>
      <c r="DP38" s="589"/>
      <c r="DQ38" s="589"/>
      <c r="DR38" s="589"/>
      <c r="DS38" s="589"/>
      <c r="DT38" s="589"/>
      <c r="DU38" s="589"/>
      <c r="DV38" s="590"/>
      <c r="DW38" s="611">
        <v>10.5</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222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41550</v>
      </c>
      <c r="CS39" s="607"/>
      <c r="CT39" s="607"/>
      <c r="CU39" s="607"/>
      <c r="CV39" s="607"/>
      <c r="CW39" s="607"/>
      <c r="CX39" s="607"/>
      <c r="CY39" s="608"/>
      <c r="CZ39" s="591">
        <v>1.6</v>
      </c>
      <c r="DA39" s="609"/>
      <c r="DB39" s="609"/>
      <c r="DC39" s="610"/>
      <c r="DD39" s="594">
        <v>59</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44400</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110</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1511</v>
      </c>
      <c r="CS40" s="589"/>
      <c r="CT40" s="589"/>
      <c r="CU40" s="589"/>
      <c r="CV40" s="589"/>
      <c r="CW40" s="589"/>
      <c r="CX40" s="589"/>
      <c r="CY40" s="590"/>
      <c r="CZ40" s="591">
        <v>0.1</v>
      </c>
      <c r="DA40" s="609"/>
      <c r="DB40" s="609"/>
      <c r="DC40" s="610"/>
      <c r="DD40" s="594" t="s">
        <v>222</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109614</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287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210</v>
      </c>
      <c r="CS41" s="607"/>
      <c r="CT41" s="607"/>
      <c r="CU41" s="607"/>
      <c r="CV41" s="607"/>
      <c r="CW41" s="607"/>
      <c r="CX41" s="607"/>
      <c r="CY41" s="608"/>
      <c r="CZ41" s="591" t="s">
        <v>210</v>
      </c>
      <c r="DA41" s="609"/>
      <c r="DB41" s="609"/>
      <c r="DC41" s="610"/>
      <c r="DD41" s="594" t="s">
        <v>210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569408</v>
      </c>
      <c r="CS42" s="589"/>
      <c r="CT42" s="589"/>
      <c r="CU42" s="589"/>
      <c r="CV42" s="589"/>
      <c r="CW42" s="589"/>
      <c r="CX42" s="589"/>
      <c r="CY42" s="590"/>
      <c r="CZ42" s="591">
        <v>22.1</v>
      </c>
      <c r="DA42" s="592"/>
      <c r="DB42" s="592"/>
      <c r="DC42" s="593"/>
      <c r="DD42" s="594">
        <v>145990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36819</v>
      </c>
      <c r="CS43" s="607"/>
      <c r="CT43" s="607"/>
      <c r="CU43" s="607"/>
      <c r="CV43" s="607"/>
      <c r="CW43" s="607"/>
      <c r="CX43" s="607"/>
      <c r="CY43" s="608"/>
      <c r="CZ43" s="591">
        <v>1.4</v>
      </c>
      <c r="DA43" s="609"/>
      <c r="DB43" s="609"/>
      <c r="DC43" s="610"/>
      <c r="DD43" s="594">
        <v>36819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289</v>
      </c>
      <c r="CE44" s="602"/>
      <c r="CF44" s="585" t="s">
        <v>337</v>
      </c>
      <c r="CG44" s="586"/>
      <c r="CH44" s="586"/>
      <c r="CI44" s="586"/>
      <c r="CJ44" s="586"/>
      <c r="CK44" s="586"/>
      <c r="CL44" s="586"/>
      <c r="CM44" s="586"/>
      <c r="CN44" s="586"/>
      <c r="CO44" s="586"/>
      <c r="CP44" s="586"/>
      <c r="CQ44" s="587"/>
      <c r="CR44" s="588">
        <v>559676</v>
      </c>
      <c r="CS44" s="589"/>
      <c r="CT44" s="589"/>
      <c r="CU44" s="589"/>
      <c r="CV44" s="589"/>
      <c r="CW44" s="589"/>
      <c r="CX44" s="589"/>
      <c r="CY44" s="590"/>
      <c r="CZ44" s="591">
        <v>21.7</v>
      </c>
      <c r="DA44" s="592"/>
      <c r="DB44" s="592"/>
      <c r="DC44" s="593"/>
      <c r="DD44" s="594">
        <v>136258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155199</v>
      </c>
      <c r="CS45" s="607"/>
      <c r="CT45" s="607"/>
      <c r="CU45" s="607"/>
      <c r="CV45" s="607"/>
      <c r="CW45" s="607"/>
      <c r="CX45" s="607"/>
      <c r="CY45" s="608"/>
      <c r="CZ45" s="591">
        <v>6</v>
      </c>
      <c r="DA45" s="609"/>
      <c r="DB45" s="609"/>
      <c r="DC45" s="610"/>
      <c r="DD45" s="594">
        <v>17208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402115</v>
      </c>
      <c r="CS46" s="589"/>
      <c r="CT46" s="589"/>
      <c r="CU46" s="589"/>
      <c r="CV46" s="589"/>
      <c r="CW46" s="589"/>
      <c r="CX46" s="589"/>
      <c r="CY46" s="590"/>
      <c r="CZ46" s="591">
        <v>15.6</v>
      </c>
      <c r="DA46" s="592"/>
      <c r="DB46" s="592"/>
      <c r="DC46" s="593"/>
      <c r="DD46" s="594">
        <v>116688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9732</v>
      </c>
      <c r="CS47" s="607"/>
      <c r="CT47" s="607"/>
      <c r="CU47" s="607"/>
      <c r="CV47" s="607"/>
      <c r="CW47" s="607"/>
      <c r="CX47" s="607"/>
      <c r="CY47" s="608"/>
      <c r="CZ47" s="591">
        <v>0.4</v>
      </c>
      <c r="DA47" s="609"/>
      <c r="DB47" s="609"/>
      <c r="DC47" s="610"/>
      <c r="DD47" s="594">
        <v>9732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2578787</v>
      </c>
      <c r="CS49" s="573"/>
      <c r="CT49" s="573"/>
      <c r="CU49" s="573"/>
      <c r="CV49" s="573"/>
      <c r="CW49" s="573"/>
      <c r="CX49" s="573"/>
      <c r="CY49" s="574"/>
      <c r="CZ49" s="575">
        <v>100</v>
      </c>
      <c r="DA49" s="576"/>
      <c r="DB49" s="576"/>
      <c r="DC49" s="577"/>
      <c r="DD49" s="578">
        <v>1803823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2851</v>
      </c>
      <c r="R7" s="1101"/>
      <c r="S7" s="1101"/>
      <c r="T7" s="1101"/>
      <c r="U7" s="1101"/>
      <c r="V7" s="1101">
        <v>2556</v>
      </c>
      <c r="W7" s="1101"/>
      <c r="X7" s="1101"/>
      <c r="Y7" s="1101"/>
      <c r="Z7" s="1101"/>
      <c r="AA7" s="1101">
        <v>295</v>
      </c>
      <c r="AB7" s="1101"/>
      <c r="AC7" s="1101"/>
      <c r="AD7" s="1101"/>
      <c r="AE7" s="1102"/>
      <c r="AF7" s="1103">
        <v>285</v>
      </c>
      <c r="AG7" s="1104"/>
      <c r="AH7" s="1104"/>
      <c r="AI7" s="1104"/>
      <c r="AJ7" s="1105"/>
      <c r="AK7" s="1087">
        <v>152</v>
      </c>
      <c r="AL7" s="1088"/>
      <c r="AM7" s="1088"/>
      <c r="AN7" s="1088"/>
      <c r="AO7" s="1088"/>
      <c r="AP7" s="1088">
        <v>2009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543</v>
      </c>
      <c r="BT7" s="1092"/>
      <c r="BU7" s="1092"/>
      <c r="BV7" s="1092"/>
      <c r="BW7" s="1092"/>
      <c r="BX7" s="1092"/>
      <c r="BY7" s="1092"/>
      <c r="BZ7" s="1092"/>
      <c r="CA7" s="1092"/>
      <c r="CB7" s="1092"/>
      <c r="CC7" s="1092"/>
      <c r="CD7" s="1092"/>
      <c r="CE7" s="1092"/>
      <c r="CF7" s="1092"/>
      <c r="CG7" s="1093"/>
      <c r="CH7" s="1084">
        <v>2</v>
      </c>
      <c r="CI7" s="1085"/>
      <c r="CJ7" s="1085"/>
      <c r="CK7" s="1085"/>
      <c r="CL7" s="1086"/>
      <c r="CM7" s="1084">
        <v>-197</v>
      </c>
      <c r="CN7" s="1085"/>
      <c r="CO7" s="1085"/>
      <c r="CP7" s="1085"/>
      <c r="CQ7" s="1086"/>
      <c r="CR7" s="1084">
        <v>5</v>
      </c>
      <c r="CS7" s="1085"/>
      <c r="CT7" s="1085"/>
      <c r="CU7" s="1085"/>
      <c r="CV7" s="1086"/>
      <c r="CW7" s="1084" t="s">
        <v>541</v>
      </c>
      <c r="CX7" s="1085"/>
      <c r="CY7" s="1085"/>
      <c r="CZ7" s="1085"/>
      <c r="DA7" s="1086"/>
      <c r="DB7" s="1084">
        <v>450</v>
      </c>
      <c r="DC7" s="1085"/>
      <c r="DD7" s="1085"/>
      <c r="DE7" s="1085"/>
      <c r="DF7" s="1086"/>
      <c r="DG7" s="1084" t="s">
        <v>541</v>
      </c>
      <c r="DH7" s="1085"/>
      <c r="DI7" s="1085"/>
      <c r="DJ7" s="1085"/>
      <c r="DK7" s="1086"/>
      <c r="DL7" s="1084" t="s">
        <v>541</v>
      </c>
      <c r="DM7" s="1085"/>
      <c r="DN7" s="1085"/>
      <c r="DO7" s="1085"/>
      <c r="DP7" s="1086"/>
      <c r="DQ7" s="1084" t="s">
        <v>541</v>
      </c>
      <c r="DR7" s="1085"/>
      <c r="DS7" s="1085"/>
      <c r="DT7" s="1085"/>
      <c r="DU7" s="1086"/>
      <c r="DV7" s="1111"/>
      <c r="DW7" s="1112"/>
      <c r="DX7" s="1112"/>
      <c r="DY7" s="1112"/>
      <c r="DZ7" s="1113"/>
      <c r="EA7" s="205"/>
    </row>
    <row r="8" spans="1:131" s="206" customFormat="1" ht="26.25" customHeight="1" x14ac:dyDescent="0.15">
      <c r="A8" s="212">
        <v>2</v>
      </c>
      <c r="B8" s="1027" t="s">
        <v>367</v>
      </c>
      <c r="C8" s="1028"/>
      <c r="D8" s="1028"/>
      <c r="E8" s="1028"/>
      <c r="F8" s="1028"/>
      <c r="G8" s="1028"/>
      <c r="H8" s="1028"/>
      <c r="I8" s="1028"/>
      <c r="J8" s="1028"/>
      <c r="K8" s="1028"/>
      <c r="L8" s="1028"/>
      <c r="M8" s="1028"/>
      <c r="N8" s="1028"/>
      <c r="O8" s="1028"/>
      <c r="P8" s="1029"/>
      <c r="Q8" s="1039">
        <v>5</v>
      </c>
      <c r="R8" s="1040"/>
      <c r="S8" s="1040"/>
      <c r="T8" s="1040"/>
      <c r="U8" s="1040"/>
      <c r="V8" s="1040">
        <v>5</v>
      </c>
      <c r="W8" s="1040"/>
      <c r="X8" s="1040"/>
      <c r="Y8" s="1040"/>
      <c r="Z8" s="1040"/>
      <c r="AA8" s="1040">
        <v>0</v>
      </c>
      <c r="AB8" s="1040"/>
      <c r="AC8" s="1040"/>
      <c r="AD8" s="1040"/>
      <c r="AE8" s="1041"/>
      <c r="AF8" s="1033">
        <v>0</v>
      </c>
      <c r="AG8" s="1034"/>
      <c r="AH8" s="1034"/>
      <c r="AI8" s="1034"/>
      <c r="AJ8" s="1035"/>
      <c r="AK8" s="1082">
        <v>3</v>
      </c>
      <c r="AL8" s="1083"/>
      <c r="AM8" s="1083"/>
      <c r="AN8" s="1083"/>
      <c r="AO8" s="1083"/>
      <c r="AP8" s="1083" t="s">
        <v>542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544</v>
      </c>
      <c r="BT8" s="1011"/>
      <c r="BU8" s="1011"/>
      <c r="BV8" s="1011"/>
      <c r="BW8" s="1011"/>
      <c r="BX8" s="1011"/>
      <c r="BY8" s="1011"/>
      <c r="BZ8" s="1011"/>
      <c r="CA8" s="1011"/>
      <c r="CB8" s="1011"/>
      <c r="CC8" s="1011"/>
      <c r="CD8" s="1011"/>
      <c r="CE8" s="1011"/>
      <c r="CF8" s="1011"/>
      <c r="CG8" s="1012"/>
      <c r="CH8" s="985">
        <v>11</v>
      </c>
      <c r="CI8" s="986"/>
      <c r="CJ8" s="986"/>
      <c r="CK8" s="986"/>
      <c r="CL8" s="987"/>
      <c r="CM8" s="985">
        <v>87</v>
      </c>
      <c r="CN8" s="986"/>
      <c r="CO8" s="986"/>
      <c r="CP8" s="986"/>
      <c r="CQ8" s="987"/>
      <c r="CR8" s="985">
        <v>100</v>
      </c>
      <c r="CS8" s="986"/>
      <c r="CT8" s="986"/>
      <c r="CU8" s="986"/>
      <c r="CV8" s="987"/>
      <c r="CW8" s="985">
        <v>17</v>
      </c>
      <c r="CX8" s="986"/>
      <c r="CY8" s="986"/>
      <c r="CZ8" s="986"/>
      <c r="DA8" s="987"/>
      <c r="DB8" s="985">
        <v>12</v>
      </c>
      <c r="DC8" s="986"/>
      <c r="DD8" s="986"/>
      <c r="DE8" s="986"/>
      <c r="DF8" s="987"/>
      <c r="DG8" s="985" t="s">
        <v>541</v>
      </c>
      <c r="DH8" s="986"/>
      <c r="DI8" s="986"/>
      <c r="DJ8" s="986"/>
      <c r="DK8" s="987"/>
      <c r="DL8" s="985" t="s">
        <v>541</v>
      </c>
      <c r="DM8" s="986"/>
      <c r="DN8" s="986"/>
      <c r="DO8" s="986"/>
      <c r="DP8" s="987"/>
      <c r="DQ8" s="985" t="s">
        <v>541</v>
      </c>
      <c r="DR8" s="986"/>
      <c r="DS8" s="986"/>
      <c r="DT8" s="986"/>
      <c r="DU8" s="987"/>
      <c r="DV8" s="988"/>
      <c r="DW8" s="989"/>
      <c r="DX8" s="989"/>
      <c r="DY8" s="989"/>
      <c r="DZ8" s="990"/>
      <c r="EA8" s="205"/>
    </row>
    <row r="9" spans="1:131" s="206" customFormat="1" ht="26.25" customHeight="1" x14ac:dyDescent="0.15">
      <c r="A9" s="212">
        <v>3</v>
      </c>
      <c r="B9" s="1027" t="s">
        <v>368</v>
      </c>
      <c r="C9" s="1028"/>
      <c r="D9" s="1028"/>
      <c r="E9" s="1028"/>
      <c r="F9" s="1028"/>
      <c r="G9" s="1028"/>
      <c r="H9" s="1028"/>
      <c r="I9" s="1028"/>
      <c r="J9" s="1028"/>
      <c r="K9" s="1028"/>
      <c r="L9" s="1028"/>
      <c r="M9" s="1028"/>
      <c r="N9" s="1028"/>
      <c r="O9" s="1028"/>
      <c r="P9" s="1029"/>
      <c r="Q9" s="1039">
        <v>19</v>
      </c>
      <c r="R9" s="1040"/>
      <c r="S9" s="1040"/>
      <c r="T9" s="1040"/>
      <c r="U9" s="1040"/>
      <c r="V9" s="1040">
        <v>14</v>
      </c>
      <c r="W9" s="1040"/>
      <c r="X9" s="1040"/>
      <c r="Y9" s="1040"/>
      <c r="Z9" s="1040"/>
      <c r="AA9" s="1040">
        <v>5</v>
      </c>
      <c r="AB9" s="1040"/>
      <c r="AC9" s="1040"/>
      <c r="AD9" s="1040"/>
      <c r="AE9" s="1041"/>
      <c r="AF9" s="1033">
        <v>5</v>
      </c>
      <c r="AG9" s="1034"/>
      <c r="AH9" s="1034"/>
      <c r="AI9" s="1034"/>
      <c r="AJ9" s="1035"/>
      <c r="AK9" s="1082">
        <v>14</v>
      </c>
      <c r="AL9" s="1083"/>
      <c r="AM9" s="1083"/>
      <c r="AN9" s="1083"/>
      <c r="AO9" s="1083"/>
      <c r="AP9" s="1083" t="s">
        <v>541</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545</v>
      </c>
      <c r="BT9" s="1011"/>
      <c r="BU9" s="1011"/>
      <c r="BV9" s="1011"/>
      <c r="BW9" s="1011"/>
      <c r="BX9" s="1011"/>
      <c r="BY9" s="1011"/>
      <c r="BZ9" s="1011"/>
      <c r="CA9" s="1011"/>
      <c r="CB9" s="1011"/>
      <c r="CC9" s="1011"/>
      <c r="CD9" s="1011"/>
      <c r="CE9" s="1011"/>
      <c r="CF9" s="1011"/>
      <c r="CG9" s="1012"/>
      <c r="CH9" s="985">
        <v>0</v>
      </c>
      <c r="CI9" s="986"/>
      <c r="CJ9" s="986"/>
      <c r="CK9" s="986"/>
      <c r="CL9" s="987"/>
      <c r="CM9" s="985">
        <v>915</v>
      </c>
      <c r="CN9" s="986"/>
      <c r="CO9" s="986"/>
      <c r="CP9" s="986"/>
      <c r="CQ9" s="987"/>
      <c r="CR9" s="985">
        <v>903</v>
      </c>
      <c r="CS9" s="986"/>
      <c r="CT9" s="986"/>
      <c r="CU9" s="986"/>
      <c r="CV9" s="987"/>
      <c r="CW9" s="985">
        <v>55</v>
      </c>
      <c r="CX9" s="986"/>
      <c r="CY9" s="986"/>
      <c r="CZ9" s="986"/>
      <c r="DA9" s="987"/>
      <c r="DB9" s="985" t="s">
        <v>541</v>
      </c>
      <c r="DC9" s="986"/>
      <c r="DD9" s="986"/>
      <c r="DE9" s="986"/>
      <c r="DF9" s="987"/>
      <c r="DG9" s="985" t="s">
        <v>541</v>
      </c>
      <c r="DH9" s="986"/>
      <c r="DI9" s="986"/>
      <c r="DJ9" s="986"/>
      <c r="DK9" s="987"/>
      <c r="DL9" s="985" t="s">
        <v>541</v>
      </c>
      <c r="DM9" s="986"/>
      <c r="DN9" s="986"/>
      <c r="DO9" s="986"/>
      <c r="DP9" s="987"/>
      <c r="DQ9" s="985" t="s">
        <v>541</v>
      </c>
      <c r="DR9" s="986"/>
      <c r="DS9" s="986"/>
      <c r="DT9" s="986"/>
      <c r="DU9" s="987"/>
      <c r="DV9" s="988"/>
      <c r="DW9" s="989"/>
      <c r="DX9" s="989"/>
      <c r="DY9" s="989"/>
      <c r="DZ9" s="990"/>
      <c r="EA9" s="205"/>
    </row>
    <row r="10" spans="1:131" s="206" customFormat="1" ht="26.25" customHeight="1" x14ac:dyDescent="0.15">
      <c r="A10" s="212">
        <v>4</v>
      </c>
      <c r="B10" s="1027" t="s">
        <v>369</v>
      </c>
      <c r="C10" s="1028"/>
      <c r="D10" s="1028"/>
      <c r="E10" s="1028"/>
      <c r="F10" s="1028"/>
      <c r="G10" s="1028"/>
      <c r="H10" s="1028"/>
      <c r="I10" s="1028"/>
      <c r="J10" s="1028"/>
      <c r="K10" s="1028"/>
      <c r="L10" s="1028"/>
      <c r="M10" s="1028"/>
      <c r="N10" s="1028"/>
      <c r="O10" s="1028"/>
      <c r="P10" s="1029"/>
      <c r="Q10" s="1039">
        <v>9</v>
      </c>
      <c r="R10" s="1040"/>
      <c r="S10" s="1040"/>
      <c r="T10" s="1040"/>
      <c r="U10" s="1040"/>
      <c r="V10" s="1040">
        <v>8</v>
      </c>
      <c r="W10" s="1040"/>
      <c r="X10" s="1040"/>
      <c r="Y10" s="1040"/>
      <c r="Z10" s="1040"/>
      <c r="AA10" s="1040">
        <v>1</v>
      </c>
      <c r="AB10" s="1040"/>
      <c r="AC10" s="1040"/>
      <c r="AD10" s="1040"/>
      <c r="AE10" s="1041"/>
      <c r="AF10" s="1033">
        <v>1</v>
      </c>
      <c r="AG10" s="1034"/>
      <c r="AH10" s="1034"/>
      <c r="AI10" s="1034"/>
      <c r="AJ10" s="1035"/>
      <c r="AK10" s="1082">
        <v>4</v>
      </c>
      <c r="AL10" s="1083"/>
      <c r="AM10" s="1083"/>
      <c r="AN10" s="1083"/>
      <c r="AO10" s="1083"/>
      <c r="AP10" s="1083" t="s">
        <v>541</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370</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2879</v>
      </c>
      <c r="R23" s="1065"/>
      <c r="S23" s="1065"/>
      <c r="T23" s="1065"/>
      <c r="U23" s="1065"/>
      <c r="V23" s="1065">
        <v>2579</v>
      </c>
      <c r="W23" s="1065"/>
      <c r="X23" s="1065"/>
      <c r="Y23" s="1065"/>
      <c r="Z23" s="1065"/>
      <c r="AA23" s="1065">
        <v>300</v>
      </c>
      <c r="AB23" s="1065"/>
      <c r="AC23" s="1065"/>
      <c r="AD23" s="1065"/>
      <c r="AE23" s="1066"/>
      <c r="AF23" s="1067">
        <v>291</v>
      </c>
      <c r="AG23" s="1065"/>
      <c r="AH23" s="1065"/>
      <c r="AI23" s="1065"/>
      <c r="AJ23" s="1068"/>
      <c r="AK23" s="1069"/>
      <c r="AL23" s="1070"/>
      <c r="AM23" s="1070"/>
      <c r="AN23" s="1070"/>
      <c r="AO23" s="1070"/>
      <c r="AP23" s="1065">
        <v>2009</v>
      </c>
      <c r="AQ23" s="1065"/>
      <c r="AR23" s="1065"/>
      <c r="AS23" s="1065"/>
      <c r="AT23" s="1065"/>
      <c r="AU23" s="1071"/>
      <c r="AV23" s="1071"/>
      <c r="AW23" s="1071"/>
      <c r="AX23" s="1071"/>
      <c r="AY23" s="1072"/>
      <c r="AZ23" s="1061" t="s">
        <v>373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384</v>
      </c>
      <c r="C28" s="1047"/>
      <c r="D28" s="1047"/>
      <c r="E28" s="1047"/>
      <c r="F28" s="1047"/>
      <c r="G28" s="1047"/>
      <c r="H28" s="1047"/>
      <c r="I28" s="1047"/>
      <c r="J28" s="1047"/>
      <c r="K28" s="1047"/>
      <c r="L28" s="1047"/>
      <c r="M28" s="1047"/>
      <c r="N28" s="1047"/>
      <c r="O28" s="1047"/>
      <c r="P28" s="1048"/>
      <c r="Q28" s="1049">
        <v>250</v>
      </c>
      <c r="R28" s="1050"/>
      <c r="S28" s="1050"/>
      <c r="T28" s="1050"/>
      <c r="U28" s="1050"/>
      <c r="V28" s="1050">
        <v>231</v>
      </c>
      <c r="W28" s="1050"/>
      <c r="X28" s="1050"/>
      <c r="Y28" s="1050"/>
      <c r="Z28" s="1050"/>
      <c r="AA28" s="1050">
        <v>19</v>
      </c>
      <c r="AB28" s="1050"/>
      <c r="AC28" s="1050"/>
      <c r="AD28" s="1050"/>
      <c r="AE28" s="1051"/>
      <c r="AF28" s="1052">
        <v>19</v>
      </c>
      <c r="AG28" s="1050"/>
      <c r="AH28" s="1050"/>
      <c r="AI28" s="1050"/>
      <c r="AJ28" s="1053"/>
      <c r="AK28" s="1054">
        <v>15</v>
      </c>
      <c r="AL28" s="1042"/>
      <c r="AM28" s="1042"/>
      <c r="AN28" s="1042"/>
      <c r="AO28" s="1042"/>
      <c r="AP28" s="1042" t="s">
        <v>541</v>
      </c>
      <c r="AQ28" s="1042"/>
      <c r="AR28" s="1042"/>
      <c r="AS28" s="1042"/>
      <c r="AT28" s="1042"/>
      <c r="AU28" s="1042" t="s">
        <v>541</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385</v>
      </c>
      <c r="C29" s="1028"/>
      <c r="D29" s="1028"/>
      <c r="E29" s="1028"/>
      <c r="F29" s="1028"/>
      <c r="G29" s="1028"/>
      <c r="H29" s="1028"/>
      <c r="I29" s="1028"/>
      <c r="J29" s="1028"/>
      <c r="K29" s="1028"/>
      <c r="L29" s="1028"/>
      <c r="M29" s="1028"/>
      <c r="N29" s="1028"/>
      <c r="O29" s="1028"/>
      <c r="P29" s="1029"/>
      <c r="Q29" s="1039">
        <v>107</v>
      </c>
      <c r="R29" s="1040"/>
      <c r="S29" s="1040"/>
      <c r="T29" s="1040"/>
      <c r="U29" s="1040"/>
      <c r="V29" s="1040">
        <v>100</v>
      </c>
      <c r="W29" s="1040"/>
      <c r="X29" s="1040"/>
      <c r="Y29" s="1040"/>
      <c r="Z29" s="1040"/>
      <c r="AA29" s="1040">
        <v>7</v>
      </c>
      <c r="AB29" s="1040"/>
      <c r="AC29" s="1040"/>
      <c r="AD29" s="1040"/>
      <c r="AE29" s="1041"/>
      <c r="AF29" s="1033">
        <v>7</v>
      </c>
      <c r="AG29" s="1034"/>
      <c r="AH29" s="1034"/>
      <c r="AI29" s="1034"/>
      <c r="AJ29" s="1035"/>
      <c r="AK29" s="976">
        <v>36</v>
      </c>
      <c r="AL29" s="967"/>
      <c r="AM29" s="967"/>
      <c r="AN29" s="967"/>
      <c r="AO29" s="967"/>
      <c r="AP29" s="967" t="s">
        <v>541</v>
      </c>
      <c r="AQ29" s="967"/>
      <c r="AR29" s="967"/>
      <c r="AS29" s="967"/>
      <c r="AT29" s="967"/>
      <c r="AU29" s="967" t="s">
        <v>541</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386</v>
      </c>
      <c r="C30" s="1028"/>
      <c r="D30" s="1028"/>
      <c r="E30" s="1028"/>
      <c r="F30" s="1028"/>
      <c r="G30" s="1028"/>
      <c r="H30" s="1028"/>
      <c r="I30" s="1028"/>
      <c r="J30" s="1028"/>
      <c r="K30" s="1028"/>
      <c r="L30" s="1028"/>
      <c r="M30" s="1028"/>
      <c r="N30" s="1028"/>
      <c r="O30" s="1028"/>
      <c r="P30" s="1029"/>
      <c r="Q30" s="1039">
        <v>284</v>
      </c>
      <c r="R30" s="1040"/>
      <c r="S30" s="1040"/>
      <c r="T30" s="1040"/>
      <c r="U30" s="1040"/>
      <c r="V30" s="1040">
        <v>248</v>
      </c>
      <c r="W30" s="1040"/>
      <c r="X30" s="1040"/>
      <c r="Y30" s="1040"/>
      <c r="Z30" s="1040"/>
      <c r="AA30" s="1040">
        <v>37</v>
      </c>
      <c r="AB30" s="1040"/>
      <c r="AC30" s="1040"/>
      <c r="AD30" s="1040"/>
      <c r="AE30" s="1041"/>
      <c r="AF30" s="1033">
        <v>37</v>
      </c>
      <c r="AG30" s="1034"/>
      <c r="AH30" s="1034"/>
      <c r="AI30" s="1034"/>
      <c r="AJ30" s="1035"/>
      <c r="AK30" s="976">
        <v>46</v>
      </c>
      <c r="AL30" s="967"/>
      <c r="AM30" s="967"/>
      <c r="AN30" s="967"/>
      <c r="AO30" s="967"/>
      <c r="AP30" s="967" t="s">
        <v>541</v>
      </c>
      <c r="AQ30" s="967"/>
      <c r="AR30" s="967"/>
      <c r="AS30" s="967"/>
      <c r="AT30" s="967"/>
      <c r="AU30" s="967" t="s">
        <v>541</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387</v>
      </c>
      <c r="C31" s="1028"/>
      <c r="D31" s="1028"/>
      <c r="E31" s="1028"/>
      <c r="F31" s="1028"/>
      <c r="G31" s="1028"/>
      <c r="H31" s="1028"/>
      <c r="I31" s="1028"/>
      <c r="J31" s="1028"/>
      <c r="K31" s="1028"/>
      <c r="L31" s="1028"/>
      <c r="M31" s="1028"/>
      <c r="N31" s="1028"/>
      <c r="O31" s="1028"/>
      <c r="P31" s="1029"/>
      <c r="Q31" s="1039">
        <v>2</v>
      </c>
      <c r="R31" s="1040"/>
      <c r="S31" s="1040"/>
      <c r="T31" s="1040"/>
      <c r="U31" s="1040"/>
      <c r="V31" s="1040">
        <v>2</v>
      </c>
      <c r="W31" s="1040"/>
      <c r="X31" s="1040"/>
      <c r="Y31" s="1040"/>
      <c r="Z31" s="1040"/>
      <c r="AA31" s="1040">
        <v>0</v>
      </c>
      <c r="AB31" s="1040"/>
      <c r="AC31" s="1040"/>
      <c r="AD31" s="1040"/>
      <c r="AE31" s="1041"/>
      <c r="AF31" s="1033">
        <v>0</v>
      </c>
      <c r="AG31" s="1034"/>
      <c r="AH31" s="1034"/>
      <c r="AI31" s="1034"/>
      <c r="AJ31" s="1035"/>
      <c r="AK31" s="976" t="s">
        <v>541</v>
      </c>
      <c r="AL31" s="967"/>
      <c r="AM31" s="967"/>
      <c r="AN31" s="967"/>
      <c r="AO31" s="967"/>
      <c r="AP31" s="967" t="s">
        <v>541</v>
      </c>
      <c r="AQ31" s="967"/>
      <c r="AR31" s="967"/>
      <c r="AS31" s="967"/>
      <c r="AT31" s="967"/>
      <c r="AU31" s="967" t="s">
        <v>541</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388</v>
      </c>
      <c r="C32" s="1028"/>
      <c r="D32" s="1028"/>
      <c r="E32" s="1028"/>
      <c r="F32" s="1028"/>
      <c r="G32" s="1028"/>
      <c r="H32" s="1028"/>
      <c r="I32" s="1028"/>
      <c r="J32" s="1028"/>
      <c r="K32" s="1028"/>
      <c r="L32" s="1028"/>
      <c r="M32" s="1028"/>
      <c r="N32" s="1028"/>
      <c r="O32" s="1028"/>
      <c r="P32" s="1029"/>
      <c r="Q32" s="1039">
        <v>35</v>
      </c>
      <c r="R32" s="1040"/>
      <c r="S32" s="1040"/>
      <c r="T32" s="1040"/>
      <c r="U32" s="1040"/>
      <c r="V32" s="1040">
        <v>34</v>
      </c>
      <c r="W32" s="1040"/>
      <c r="X32" s="1040"/>
      <c r="Y32" s="1040"/>
      <c r="Z32" s="1040"/>
      <c r="AA32" s="1040">
        <v>1</v>
      </c>
      <c r="AB32" s="1040"/>
      <c r="AC32" s="1040"/>
      <c r="AD32" s="1040"/>
      <c r="AE32" s="1041"/>
      <c r="AF32" s="1033">
        <v>1</v>
      </c>
      <c r="AG32" s="1034"/>
      <c r="AH32" s="1034"/>
      <c r="AI32" s="1034"/>
      <c r="AJ32" s="1035"/>
      <c r="AK32" s="976">
        <v>17</v>
      </c>
      <c r="AL32" s="967"/>
      <c r="AM32" s="967"/>
      <c r="AN32" s="967"/>
      <c r="AO32" s="967"/>
      <c r="AP32" s="967" t="s">
        <v>541</v>
      </c>
      <c r="AQ32" s="967"/>
      <c r="AR32" s="967"/>
      <c r="AS32" s="967"/>
      <c r="AT32" s="967"/>
      <c r="AU32" s="967" t="s">
        <v>541</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389</v>
      </c>
      <c r="C33" s="1028"/>
      <c r="D33" s="1028"/>
      <c r="E33" s="1028"/>
      <c r="F33" s="1028"/>
      <c r="G33" s="1028"/>
      <c r="H33" s="1028"/>
      <c r="I33" s="1028"/>
      <c r="J33" s="1028"/>
      <c r="K33" s="1028"/>
      <c r="L33" s="1028"/>
      <c r="M33" s="1028"/>
      <c r="N33" s="1028"/>
      <c r="O33" s="1028"/>
      <c r="P33" s="1029"/>
      <c r="Q33" s="1039">
        <v>151</v>
      </c>
      <c r="R33" s="1040"/>
      <c r="S33" s="1040"/>
      <c r="T33" s="1040"/>
      <c r="U33" s="1040"/>
      <c r="V33" s="1040">
        <v>146</v>
      </c>
      <c r="W33" s="1040"/>
      <c r="X33" s="1040"/>
      <c r="Y33" s="1040"/>
      <c r="Z33" s="1040"/>
      <c r="AA33" s="1040">
        <v>5</v>
      </c>
      <c r="AB33" s="1040"/>
      <c r="AC33" s="1040"/>
      <c r="AD33" s="1040"/>
      <c r="AE33" s="1041"/>
      <c r="AF33" s="1033">
        <v>5</v>
      </c>
      <c r="AG33" s="1034"/>
      <c r="AH33" s="1034"/>
      <c r="AI33" s="1034"/>
      <c r="AJ33" s="1035"/>
      <c r="AK33" s="976">
        <v>108</v>
      </c>
      <c r="AL33" s="967"/>
      <c r="AM33" s="967"/>
      <c r="AN33" s="967"/>
      <c r="AO33" s="967"/>
      <c r="AP33" s="967">
        <v>883</v>
      </c>
      <c r="AQ33" s="967"/>
      <c r="AR33" s="967"/>
      <c r="AS33" s="967"/>
      <c r="AT33" s="967"/>
      <c r="AU33" s="967">
        <v>783</v>
      </c>
      <c r="AV33" s="967"/>
      <c r="AW33" s="967"/>
      <c r="AX33" s="967"/>
      <c r="AY33" s="967"/>
      <c r="AZ33" s="1038" t="s">
        <v>541</v>
      </c>
      <c r="BA33" s="1038"/>
      <c r="BB33" s="1038"/>
      <c r="BC33" s="1038"/>
      <c r="BD33" s="1038"/>
      <c r="BE33" s="1022" t="s">
        <v>390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391</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393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396</v>
      </c>
      <c r="R66" s="998"/>
      <c r="S66" s="998"/>
      <c r="T66" s="998"/>
      <c r="U66" s="999"/>
      <c r="V66" s="997" t="s">
        <v>397</v>
      </c>
      <c r="W66" s="998"/>
      <c r="X66" s="998"/>
      <c r="Y66" s="998"/>
      <c r="Z66" s="999"/>
      <c r="AA66" s="997" t="s">
        <v>398</v>
      </c>
      <c r="AB66" s="998"/>
      <c r="AC66" s="998"/>
      <c r="AD66" s="998"/>
      <c r="AE66" s="999"/>
      <c r="AF66" s="1003" t="s">
        <v>399</v>
      </c>
      <c r="AG66" s="1004"/>
      <c r="AH66" s="1004"/>
      <c r="AI66" s="1004"/>
      <c r="AJ66" s="1005"/>
      <c r="AK66" s="997" t="s">
        <v>400</v>
      </c>
      <c r="AL66" s="992"/>
      <c r="AM66" s="992"/>
      <c r="AN66" s="992"/>
      <c r="AO66" s="993"/>
      <c r="AP66" s="997" t="s">
        <v>401</v>
      </c>
      <c r="AQ66" s="998"/>
      <c r="AR66" s="998"/>
      <c r="AS66" s="998"/>
      <c r="AT66" s="999"/>
      <c r="AU66" s="997" t="s">
        <v>402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546</v>
      </c>
      <c r="C68" s="982"/>
      <c r="D68" s="982"/>
      <c r="E68" s="982"/>
      <c r="F68" s="982"/>
      <c r="G68" s="982"/>
      <c r="H68" s="982"/>
      <c r="I68" s="982"/>
      <c r="J68" s="982"/>
      <c r="K68" s="982"/>
      <c r="L68" s="982"/>
      <c r="M68" s="982"/>
      <c r="N68" s="982"/>
      <c r="O68" s="982"/>
      <c r="P68" s="983"/>
      <c r="Q68" s="984">
        <v>5719</v>
      </c>
      <c r="R68" s="978"/>
      <c r="S68" s="978"/>
      <c r="T68" s="978"/>
      <c r="U68" s="978"/>
      <c r="V68" s="978">
        <v>5670</v>
      </c>
      <c r="W68" s="978"/>
      <c r="X68" s="978"/>
      <c r="Y68" s="978"/>
      <c r="Z68" s="978"/>
      <c r="AA68" s="978">
        <v>49</v>
      </c>
      <c r="AB68" s="978"/>
      <c r="AC68" s="978"/>
      <c r="AD68" s="978"/>
      <c r="AE68" s="978"/>
      <c r="AF68" s="978">
        <v>49</v>
      </c>
      <c r="AG68" s="978"/>
      <c r="AH68" s="978"/>
      <c r="AI68" s="978"/>
      <c r="AJ68" s="978"/>
      <c r="AK68" s="978">
        <v>5</v>
      </c>
      <c r="AL68" s="978"/>
      <c r="AM68" s="978"/>
      <c r="AN68" s="978"/>
      <c r="AO68" s="978"/>
      <c r="AP68" s="978" t="s">
        <v>553</v>
      </c>
      <c r="AQ68" s="978"/>
      <c r="AR68" s="978"/>
      <c r="AS68" s="978"/>
      <c r="AT68" s="978"/>
      <c r="AU68" s="978" t="s">
        <v>553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547</v>
      </c>
      <c r="C69" s="971"/>
      <c r="D69" s="971"/>
      <c r="E69" s="971"/>
      <c r="F69" s="971"/>
      <c r="G69" s="971"/>
      <c r="H69" s="971"/>
      <c r="I69" s="971"/>
      <c r="J69" s="971"/>
      <c r="K69" s="971"/>
      <c r="L69" s="971"/>
      <c r="M69" s="971"/>
      <c r="N69" s="971"/>
      <c r="O69" s="971"/>
      <c r="P69" s="972"/>
      <c r="Q69" s="973">
        <v>683</v>
      </c>
      <c r="R69" s="967"/>
      <c r="S69" s="967"/>
      <c r="T69" s="967"/>
      <c r="U69" s="967"/>
      <c r="V69" s="967">
        <v>629</v>
      </c>
      <c r="W69" s="967"/>
      <c r="X69" s="967"/>
      <c r="Y69" s="967"/>
      <c r="Z69" s="967"/>
      <c r="AA69" s="967">
        <v>55</v>
      </c>
      <c r="AB69" s="967"/>
      <c r="AC69" s="967"/>
      <c r="AD69" s="967"/>
      <c r="AE69" s="967"/>
      <c r="AF69" s="967">
        <v>79</v>
      </c>
      <c r="AG69" s="967"/>
      <c r="AH69" s="967"/>
      <c r="AI69" s="967"/>
      <c r="AJ69" s="967"/>
      <c r="AK69" s="967">
        <v>39</v>
      </c>
      <c r="AL69" s="967"/>
      <c r="AM69" s="967"/>
      <c r="AN69" s="967"/>
      <c r="AO69" s="967"/>
      <c r="AP69" s="967">
        <v>273</v>
      </c>
      <c r="AQ69" s="967"/>
      <c r="AR69" s="967"/>
      <c r="AS69" s="967"/>
      <c r="AT69" s="967"/>
      <c r="AU69" s="967">
        <v>12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548</v>
      </c>
      <c r="C70" s="971"/>
      <c r="D70" s="971"/>
      <c r="E70" s="971"/>
      <c r="F70" s="971"/>
      <c r="G70" s="971"/>
      <c r="H70" s="971"/>
      <c r="I70" s="971"/>
      <c r="J70" s="971"/>
      <c r="K70" s="971"/>
      <c r="L70" s="971"/>
      <c r="M70" s="971"/>
      <c r="N70" s="971"/>
      <c r="O70" s="971"/>
      <c r="P70" s="972"/>
      <c r="Q70" s="973">
        <v>101</v>
      </c>
      <c r="R70" s="967"/>
      <c r="S70" s="967"/>
      <c r="T70" s="967"/>
      <c r="U70" s="967"/>
      <c r="V70" s="967">
        <v>100</v>
      </c>
      <c r="W70" s="967"/>
      <c r="X70" s="967"/>
      <c r="Y70" s="967"/>
      <c r="Z70" s="967"/>
      <c r="AA70" s="967">
        <v>1</v>
      </c>
      <c r="AB70" s="967"/>
      <c r="AC70" s="967"/>
      <c r="AD70" s="967"/>
      <c r="AE70" s="967"/>
      <c r="AF70" s="967">
        <v>1</v>
      </c>
      <c r="AG70" s="967"/>
      <c r="AH70" s="967"/>
      <c r="AI70" s="967"/>
      <c r="AJ70" s="967"/>
      <c r="AK70" s="967" t="s">
        <v>552</v>
      </c>
      <c r="AL70" s="967"/>
      <c r="AM70" s="967"/>
      <c r="AN70" s="967"/>
      <c r="AO70" s="967"/>
      <c r="AP70" s="967" t="s">
        <v>553</v>
      </c>
      <c r="AQ70" s="967"/>
      <c r="AR70" s="967"/>
      <c r="AS70" s="967"/>
      <c r="AT70" s="967"/>
      <c r="AU70" s="967" t="s">
        <v>553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549</v>
      </c>
      <c r="C71" s="971"/>
      <c r="D71" s="971"/>
      <c r="E71" s="971"/>
      <c r="F71" s="971"/>
      <c r="G71" s="971"/>
      <c r="H71" s="971"/>
      <c r="I71" s="971"/>
      <c r="J71" s="971"/>
      <c r="K71" s="971"/>
      <c r="L71" s="971"/>
      <c r="M71" s="971"/>
      <c r="N71" s="971"/>
      <c r="O71" s="971"/>
      <c r="P71" s="972"/>
      <c r="Q71" s="973">
        <v>1264</v>
      </c>
      <c r="R71" s="967"/>
      <c r="S71" s="967"/>
      <c r="T71" s="967"/>
      <c r="U71" s="967"/>
      <c r="V71" s="967">
        <v>1210</v>
      </c>
      <c r="W71" s="967"/>
      <c r="X71" s="967"/>
      <c r="Y71" s="967"/>
      <c r="Z71" s="967"/>
      <c r="AA71" s="967">
        <v>53</v>
      </c>
      <c r="AB71" s="967"/>
      <c r="AC71" s="967"/>
      <c r="AD71" s="967"/>
      <c r="AE71" s="967"/>
      <c r="AF71" s="967">
        <v>53</v>
      </c>
      <c r="AG71" s="967"/>
      <c r="AH71" s="967"/>
      <c r="AI71" s="967"/>
      <c r="AJ71" s="967"/>
      <c r="AK71" s="967" t="s">
        <v>553</v>
      </c>
      <c r="AL71" s="967"/>
      <c r="AM71" s="967"/>
      <c r="AN71" s="967"/>
      <c r="AO71" s="967"/>
      <c r="AP71" s="967" t="s">
        <v>553</v>
      </c>
      <c r="AQ71" s="967"/>
      <c r="AR71" s="967"/>
      <c r="AS71" s="967"/>
      <c r="AT71" s="967"/>
      <c r="AU71" s="967" t="s">
        <v>553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550</v>
      </c>
      <c r="C72" s="971"/>
      <c r="D72" s="971"/>
      <c r="E72" s="971"/>
      <c r="F72" s="971"/>
      <c r="G72" s="971"/>
      <c r="H72" s="971"/>
      <c r="I72" s="971"/>
      <c r="J72" s="971"/>
      <c r="K72" s="971"/>
      <c r="L72" s="971"/>
      <c r="M72" s="971"/>
      <c r="N72" s="971"/>
      <c r="O72" s="971"/>
      <c r="P72" s="972"/>
      <c r="Q72" s="973">
        <v>2091</v>
      </c>
      <c r="R72" s="967"/>
      <c r="S72" s="967"/>
      <c r="T72" s="967"/>
      <c r="U72" s="967"/>
      <c r="V72" s="967">
        <v>2091</v>
      </c>
      <c r="W72" s="967"/>
      <c r="X72" s="967"/>
      <c r="Y72" s="967"/>
      <c r="Z72" s="967"/>
      <c r="AA72" s="967">
        <v>0</v>
      </c>
      <c r="AB72" s="967"/>
      <c r="AC72" s="967"/>
      <c r="AD72" s="967"/>
      <c r="AE72" s="967"/>
      <c r="AF72" s="967">
        <v>0</v>
      </c>
      <c r="AG72" s="967"/>
      <c r="AH72" s="967"/>
      <c r="AI72" s="967"/>
      <c r="AJ72" s="967"/>
      <c r="AK72" s="967" t="s">
        <v>553</v>
      </c>
      <c r="AL72" s="967"/>
      <c r="AM72" s="967"/>
      <c r="AN72" s="967"/>
      <c r="AO72" s="967"/>
      <c r="AP72" s="967">
        <v>525</v>
      </c>
      <c r="AQ72" s="967"/>
      <c r="AR72" s="967"/>
      <c r="AS72" s="967"/>
      <c r="AT72" s="967"/>
      <c r="AU72" s="967">
        <v>20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551</v>
      </c>
      <c r="C73" s="971"/>
      <c r="D73" s="971"/>
      <c r="E73" s="971"/>
      <c r="F73" s="971"/>
      <c r="G73" s="971"/>
      <c r="H73" s="971"/>
      <c r="I73" s="971"/>
      <c r="J73" s="971"/>
      <c r="K73" s="971"/>
      <c r="L73" s="971"/>
      <c r="M73" s="971"/>
      <c r="N73" s="971"/>
      <c r="O73" s="971"/>
      <c r="P73" s="972"/>
      <c r="Q73" s="973">
        <v>14880</v>
      </c>
      <c r="R73" s="967"/>
      <c r="S73" s="967"/>
      <c r="T73" s="967"/>
      <c r="U73" s="967"/>
      <c r="V73" s="967">
        <v>14267</v>
      </c>
      <c r="W73" s="967"/>
      <c r="X73" s="967"/>
      <c r="Y73" s="967"/>
      <c r="Z73" s="967"/>
      <c r="AA73" s="967">
        <v>613</v>
      </c>
      <c r="AB73" s="967"/>
      <c r="AC73" s="967"/>
      <c r="AD73" s="967"/>
      <c r="AE73" s="967"/>
      <c r="AF73" s="967">
        <v>613</v>
      </c>
      <c r="AG73" s="967"/>
      <c r="AH73" s="967"/>
      <c r="AI73" s="967"/>
      <c r="AJ73" s="967"/>
      <c r="AK73" s="967" t="s">
        <v>553</v>
      </c>
      <c r="AL73" s="967"/>
      <c r="AM73" s="967"/>
      <c r="AN73" s="967"/>
      <c r="AO73" s="967"/>
      <c r="AP73" s="967">
        <v>1747</v>
      </c>
      <c r="AQ73" s="967"/>
      <c r="AR73" s="967"/>
      <c r="AS73" s="967"/>
      <c r="AT73" s="967"/>
      <c r="AU73" s="967" t="s">
        <v>553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795</v>
      </c>
      <c r="AG88" s="955"/>
      <c r="AH88" s="955"/>
      <c r="AI88" s="955"/>
      <c r="AJ88" s="955"/>
      <c r="AK88" s="959"/>
      <c r="AL88" s="959"/>
      <c r="AM88" s="959"/>
      <c r="AN88" s="959"/>
      <c r="AO88" s="959"/>
      <c r="AP88" s="955">
        <v>2545</v>
      </c>
      <c r="AQ88" s="955"/>
      <c r="AR88" s="955"/>
      <c r="AS88" s="955"/>
      <c r="AT88" s="955"/>
      <c r="AU88" s="955">
        <v>32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1008</v>
      </c>
      <c r="CS102" s="947"/>
      <c r="CT102" s="947"/>
      <c r="CU102" s="947"/>
      <c r="CV102" s="948"/>
      <c r="CW102" s="946">
        <v>72</v>
      </c>
      <c r="CX102" s="947"/>
      <c r="CY102" s="947"/>
      <c r="CZ102" s="947"/>
      <c r="DA102" s="948"/>
      <c r="DB102" s="946">
        <v>462</v>
      </c>
      <c r="DC102" s="947"/>
      <c r="DD102" s="947"/>
      <c r="DE102" s="947"/>
      <c r="DF102" s="948"/>
      <c r="DG102" s="946" t="s">
        <v>541</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288</v>
      </c>
      <c r="AG109" s="888"/>
      <c r="AH109" s="888"/>
      <c r="AI109" s="888"/>
      <c r="AJ109" s="889"/>
      <c r="AK109" s="890" t="s">
        <v>287</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288</v>
      </c>
      <c r="BW109" s="888"/>
      <c r="BX109" s="888"/>
      <c r="BY109" s="888"/>
      <c r="BZ109" s="889"/>
      <c r="CA109" s="890" t="s">
        <v>287</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288</v>
      </c>
      <c r="DM109" s="888"/>
      <c r="DN109" s="888"/>
      <c r="DO109" s="888"/>
      <c r="DP109" s="889"/>
      <c r="DQ109" s="890" t="s">
        <v>287</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363912</v>
      </c>
      <c r="AB110" s="873"/>
      <c r="AC110" s="873"/>
      <c r="AD110" s="873"/>
      <c r="AE110" s="874"/>
      <c r="AF110" s="875">
        <v>283601</v>
      </c>
      <c r="AG110" s="873"/>
      <c r="AH110" s="873"/>
      <c r="AI110" s="873"/>
      <c r="AJ110" s="874"/>
      <c r="AK110" s="875">
        <v>210113</v>
      </c>
      <c r="AL110" s="873"/>
      <c r="AM110" s="873"/>
      <c r="AN110" s="873"/>
      <c r="AO110" s="874"/>
      <c r="AP110" s="876">
        <v>16.899999999999999</v>
      </c>
      <c r="AQ110" s="877"/>
      <c r="AR110" s="877"/>
      <c r="AS110" s="877"/>
      <c r="AT110" s="878"/>
      <c r="AU110" s="920" t="s">
        <v>61</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1936351</v>
      </c>
      <c r="BR110" s="800"/>
      <c r="BS110" s="800"/>
      <c r="BT110" s="800"/>
      <c r="BU110" s="800"/>
      <c r="BV110" s="800">
        <v>1896403</v>
      </c>
      <c r="BW110" s="800"/>
      <c r="BX110" s="800"/>
      <c r="BY110" s="800"/>
      <c r="BZ110" s="800"/>
      <c r="CA110" s="800">
        <v>2008617</v>
      </c>
      <c r="CB110" s="800"/>
      <c r="CC110" s="800"/>
      <c r="CD110" s="800"/>
      <c r="CE110" s="800"/>
      <c r="CF110" s="861">
        <v>161.19999999999999</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373</v>
      </c>
      <c r="DH110" s="800"/>
      <c r="DI110" s="800"/>
      <c r="DJ110" s="800"/>
      <c r="DK110" s="800"/>
      <c r="DL110" s="800" t="s">
        <v>373</v>
      </c>
      <c r="DM110" s="800"/>
      <c r="DN110" s="800"/>
      <c r="DO110" s="800"/>
      <c r="DP110" s="800"/>
      <c r="DQ110" s="800" t="s">
        <v>373</v>
      </c>
      <c r="DR110" s="800"/>
      <c r="DS110" s="800"/>
      <c r="DT110" s="800"/>
      <c r="DU110" s="800"/>
      <c r="DV110" s="801" t="s">
        <v>373</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373</v>
      </c>
      <c r="AB111" s="909"/>
      <c r="AC111" s="909"/>
      <c r="AD111" s="909"/>
      <c r="AE111" s="910"/>
      <c r="AF111" s="911" t="s">
        <v>373</v>
      </c>
      <c r="AG111" s="909"/>
      <c r="AH111" s="909"/>
      <c r="AI111" s="909"/>
      <c r="AJ111" s="910"/>
      <c r="AK111" s="911" t="s">
        <v>373</v>
      </c>
      <c r="AL111" s="909"/>
      <c r="AM111" s="909"/>
      <c r="AN111" s="909"/>
      <c r="AO111" s="910"/>
      <c r="AP111" s="912" t="s">
        <v>373</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t="s">
        <v>373</v>
      </c>
      <c r="BR111" s="771"/>
      <c r="BS111" s="771"/>
      <c r="BT111" s="771"/>
      <c r="BU111" s="771"/>
      <c r="BV111" s="771" t="s">
        <v>373</v>
      </c>
      <c r="BW111" s="771"/>
      <c r="BX111" s="771"/>
      <c r="BY111" s="771"/>
      <c r="BZ111" s="771"/>
      <c r="CA111" s="771" t="s">
        <v>373</v>
      </c>
      <c r="CB111" s="771"/>
      <c r="CC111" s="771"/>
      <c r="CD111" s="771"/>
      <c r="CE111" s="771"/>
      <c r="CF111" s="848" t="s">
        <v>373</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373</v>
      </c>
      <c r="DH111" s="771"/>
      <c r="DI111" s="771"/>
      <c r="DJ111" s="771"/>
      <c r="DK111" s="771"/>
      <c r="DL111" s="771" t="s">
        <v>373</v>
      </c>
      <c r="DM111" s="771"/>
      <c r="DN111" s="771"/>
      <c r="DO111" s="771"/>
      <c r="DP111" s="771"/>
      <c r="DQ111" s="771" t="s">
        <v>373</v>
      </c>
      <c r="DR111" s="771"/>
      <c r="DS111" s="771"/>
      <c r="DT111" s="771"/>
      <c r="DU111" s="771"/>
      <c r="DV111" s="823" t="s">
        <v>373</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373</v>
      </c>
      <c r="AB112" s="784"/>
      <c r="AC112" s="784"/>
      <c r="AD112" s="784"/>
      <c r="AE112" s="785"/>
      <c r="AF112" s="786" t="s">
        <v>373</v>
      </c>
      <c r="AG112" s="784"/>
      <c r="AH112" s="784"/>
      <c r="AI112" s="784"/>
      <c r="AJ112" s="785"/>
      <c r="AK112" s="786" t="s">
        <v>373</v>
      </c>
      <c r="AL112" s="784"/>
      <c r="AM112" s="784"/>
      <c r="AN112" s="784"/>
      <c r="AO112" s="785"/>
      <c r="AP112" s="754" t="s">
        <v>373</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888050</v>
      </c>
      <c r="BR112" s="771"/>
      <c r="BS112" s="771"/>
      <c r="BT112" s="771"/>
      <c r="BU112" s="771"/>
      <c r="BV112" s="771">
        <v>827737</v>
      </c>
      <c r="BW112" s="771"/>
      <c r="BX112" s="771"/>
      <c r="BY112" s="771"/>
      <c r="BZ112" s="771"/>
      <c r="CA112" s="771">
        <v>782789</v>
      </c>
      <c r="CB112" s="771"/>
      <c r="CC112" s="771"/>
      <c r="CD112" s="771"/>
      <c r="CE112" s="771"/>
      <c r="CF112" s="848">
        <v>62.8</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373</v>
      </c>
      <c r="DH112" s="771"/>
      <c r="DI112" s="771"/>
      <c r="DJ112" s="771"/>
      <c r="DK112" s="771"/>
      <c r="DL112" s="771" t="s">
        <v>373</v>
      </c>
      <c r="DM112" s="771"/>
      <c r="DN112" s="771"/>
      <c r="DO112" s="771"/>
      <c r="DP112" s="771"/>
      <c r="DQ112" s="771" t="s">
        <v>373</v>
      </c>
      <c r="DR112" s="771"/>
      <c r="DS112" s="771"/>
      <c r="DT112" s="771"/>
      <c r="DU112" s="771"/>
      <c r="DV112" s="823" t="s">
        <v>373</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84307</v>
      </c>
      <c r="AB113" s="909"/>
      <c r="AC113" s="909"/>
      <c r="AD113" s="909"/>
      <c r="AE113" s="910"/>
      <c r="AF113" s="911">
        <v>90196</v>
      </c>
      <c r="AG113" s="909"/>
      <c r="AH113" s="909"/>
      <c r="AI113" s="909"/>
      <c r="AJ113" s="910"/>
      <c r="AK113" s="911">
        <v>84150</v>
      </c>
      <c r="AL113" s="909"/>
      <c r="AM113" s="909"/>
      <c r="AN113" s="909"/>
      <c r="AO113" s="910"/>
      <c r="AP113" s="912">
        <v>6.8</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102525</v>
      </c>
      <c r="BR113" s="771"/>
      <c r="BS113" s="771"/>
      <c r="BT113" s="771"/>
      <c r="BU113" s="771"/>
      <c r="BV113" s="771">
        <v>78623</v>
      </c>
      <c r="BW113" s="771"/>
      <c r="BX113" s="771"/>
      <c r="BY113" s="771"/>
      <c r="BZ113" s="771"/>
      <c r="CA113" s="771">
        <v>94812</v>
      </c>
      <c r="CB113" s="771"/>
      <c r="CC113" s="771"/>
      <c r="CD113" s="771"/>
      <c r="CE113" s="771"/>
      <c r="CF113" s="848">
        <v>7.6</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373</v>
      </c>
      <c r="DH113" s="784"/>
      <c r="DI113" s="784"/>
      <c r="DJ113" s="784"/>
      <c r="DK113" s="785"/>
      <c r="DL113" s="786" t="s">
        <v>373</v>
      </c>
      <c r="DM113" s="784"/>
      <c r="DN113" s="784"/>
      <c r="DO113" s="784"/>
      <c r="DP113" s="785"/>
      <c r="DQ113" s="786" t="s">
        <v>373</v>
      </c>
      <c r="DR113" s="784"/>
      <c r="DS113" s="784"/>
      <c r="DT113" s="784"/>
      <c r="DU113" s="785"/>
      <c r="DV113" s="754" t="s">
        <v>373</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18866</v>
      </c>
      <c r="AB114" s="784"/>
      <c r="AC114" s="784"/>
      <c r="AD114" s="784"/>
      <c r="AE114" s="785"/>
      <c r="AF114" s="786">
        <v>18612</v>
      </c>
      <c r="AG114" s="784"/>
      <c r="AH114" s="784"/>
      <c r="AI114" s="784"/>
      <c r="AJ114" s="785"/>
      <c r="AK114" s="786">
        <v>19162</v>
      </c>
      <c r="AL114" s="784"/>
      <c r="AM114" s="784"/>
      <c r="AN114" s="784"/>
      <c r="AO114" s="785"/>
      <c r="AP114" s="754">
        <v>1.5</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409235</v>
      </c>
      <c r="BR114" s="771"/>
      <c r="BS114" s="771"/>
      <c r="BT114" s="771"/>
      <c r="BU114" s="771"/>
      <c r="BV114" s="771">
        <v>377733</v>
      </c>
      <c r="BW114" s="771"/>
      <c r="BX114" s="771"/>
      <c r="BY114" s="771"/>
      <c r="BZ114" s="771"/>
      <c r="CA114" s="771">
        <v>548519</v>
      </c>
      <c r="CB114" s="771"/>
      <c r="CC114" s="771"/>
      <c r="CD114" s="771"/>
      <c r="CE114" s="771"/>
      <c r="CF114" s="848">
        <v>44</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373</v>
      </c>
      <c r="DH114" s="784"/>
      <c r="DI114" s="784"/>
      <c r="DJ114" s="784"/>
      <c r="DK114" s="785"/>
      <c r="DL114" s="786" t="s">
        <v>373</v>
      </c>
      <c r="DM114" s="784"/>
      <c r="DN114" s="784"/>
      <c r="DO114" s="784"/>
      <c r="DP114" s="785"/>
      <c r="DQ114" s="786" t="s">
        <v>373</v>
      </c>
      <c r="DR114" s="784"/>
      <c r="DS114" s="784"/>
      <c r="DT114" s="784"/>
      <c r="DU114" s="785"/>
      <c r="DV114" s="754" t="s">
        <v>373</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373</v>
      </c>
      <c r="AB115" s="909"/>
      <c r="AC115" s="909"/>
      <c r="AD115" s="909"/>
      <c r="AE115" s="910"/>
      <c r="AF115" s="911" t="s">
        <v>373</v>
      </c>
      <c r="AG115" s="909"/>
      <c r="AH115" s="909"/>
      <c r="AI115" s="909"/>
      <c r="AJ115" s="910"/>
      <c r="AK115" s="911" t="s">
        <v>373</v>
      </c>
      <c r="AL115" s="909"/>
      <c r="AM115" s="909"/>
      <c r="AN115" s="909"/>
      <c r="AO115" s="910"/>
      <c r="AP115" s="912" t="s">
        <v>373</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t="s">
        <v>373</v>
      </c>
      <c r="BR115" s="771"/>
      <c r="BS115" s="771"/>
      <c r="BT115" s="771"/>
      <c r="BU115" s="771"/>
      <c r="BV115" s="771" t="s">
        <v>373</v>
      </c>
      <c r="BW115" s="771"/>
      <c r="BX115" s="771"/>
      <c r="BY115" s="771"/>
      <c r="BZ115" s="771"/>
      <c r="CA115" s="771">
        <v>414974</v>
      </c>
      <c r="CB115" s="771"/>
      <c r="CC115" s="771"/>
      <c r="CD115" s="771"/>
      <c r="CE115" s="771"/>
      <c r="CF115" s="848">
        <v>33.299999999999997</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373</v>
      </c>
      <c r="DH115" s="784"/>
      <c r="DI115" s="784"/>
      <c r="DJ115" s="784"/>
      <c r="DK115" s="785"/>
      <c r="DL115" s="786" t="s">
        <v>373</v>
      </c>
      <c r="DM115" s="784"/>
      <c r="DN115" s="784"/>
      <c r="DO115" s="784"/>
      <c r="DP115" s="785"/>
      <c r="DQ115" s="786" t="s">
        <v>373</v>
      </c>
      <c r="DR115" s="784"/>
      <c r="DS115" s="784"/>
      <c r="DT115" s="784"/>
      <c r="DU115" s="785"/>
      <c r="DV115" s="754" t="s">
        <v>373</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373</v>
      </c>
      <c r="AB116" s="784"/>
      <c r="AC116" s="784"/>
      <c r="AD116" s="784"/>
      <c r="AE116" s="785"/>
      <c r="AF116" s="786" t="s">
        <v>373</v>
      </c>
      <c r="AG116" s="784"/>
      <c r="AH116" s="784"/>
      <c r="AI116" s="784"/>
      <c r="AJ116" s="785"/>
      <c r="AK116" s="786" t="s">
        <v>373</v>
      </c>
      <c r="AL116" s="784"/>
      <c r="AM116" s="784"/>
      <c r="AN116" s="784"/>
      <c r="AO116" s="785"/>
      <c r="AP116" s="754" t="s">
        <v>373</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373</v>
      </c>
      <c r="BR116" s="771"/>
      <c r="BS116" s="771"/>
      <c r="BT116" s="771"/>
      <c r="BU116" s="771"/>
      <c r="BV116" s="771" t="s">
        <v>373</v>
      </c>
      <c r="BW116" s="771"/>
      <c r="BX116" s="771"/>
      <c r="BY116" s="771"/>
      <c r="BZ116" s="771"/>
      <c r="CA116" s="771" t="s">
        <v>373</v>
      </c>
      <c r="CB116" s="771"/>
      <c r="CC116" s="771"/>
      <c r="CD116" s="771"/>
      <c r="CE116" s="771"/>
      <c r="CF116" s="848" t="s">
        <v>373</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373</v>
      </c>
      <c r="DH116" s="784"/>
      <c r="DI116" s="784"/>
      <c r="DJ116" s="784"/>
      <c r="DK116" s="785"/>
      <c r="DL116" s="786" t="s">
        <v>373</v>
      </c>
      <c r="DM116" s="784"/>
      <c r="DN116" s="784"/>
      <c r="DO116" s="784"/>
      <c r="DP116" s="785"/>
      <c r="DQ116" s="786" t="s">
        <v>373</v>
      </c>
      <c r="DR116" s="784"/>
      <c r="DS116" s="784"/>
      <c r="DT116" s="784"/>
      <c r="DU116" s="785"/>
      <c r="DV116" s="754" t="s">
        <v>373</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467085</v>
      </c>
      <c r="AB117" s="895"/>
      <c r="AC117" s="895"/>
      <c r="AD117" s="895"/>
      <c r="AE117" s="896"/>
      <c r="AF117" s="898">
        <v>392409</v>
      </c>
      <c r="AG117" s="895"/>
      <c r="AH117" s="895"/>
      <c r="AI117" s="895"/>
      <c r="AJ117" s="896"/>
      <c r="AK117" s="898">
        <v>313425</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373</v>
      </c>
      <c r="BR117" s="858"/>
      <c r="BS117" s="858"/>
      <c r="BT117" s="858"/>
      <c r="BU117" s="858"/>
      <c r="BV117" s="858" t="s">
        <v>373</v>
      </c>
      <c r="BW117" s="858"/>
      <c r="BX117" s="858"/>
      <c r="BY117" s="858"/>
      <c r="BZ117" s="858"/>
      <c r="CA117" s="858" t="s">
        <v>373</v>
      </c>
      <c r="CB117" s="858"/>
      <c r="CC117" s="858"/>
      <c r="CD117" s="858"/>
      <c r="CE117" s="858"/>
      <c r="CF117" s="848" t="s">
        <v>373</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373</v>
      </c>
      <c r="DH117" s="784"/>
      <c r="DI117" s="784"/>
      <c r="DJ117" s="784"/>
      <c r="DK117" s="785"/>
      <c r="DL117" s="786" t="s">
        <v>373</v>
      </c>
      <c r="DM117" s="784"/>
      <c r="DN117" s="784"/>
      <c r="DO117" s="784"/>
      <c r="DP117" s="785"/>
      <c r="DQ117" s="786" t="s">
        <v>373</v>
      </c>
      <c r="DR117" s="784"/>
      <c r="DS117" s="784"/>
      <c r="DT117" s="784"/>
      <c r="DU117" s="785"/>
      <c r="DV117" s="754" t="s">
        <v>373</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288</v>
      </c>
      <c r="AG118" s="888"/>
      <c r="AH118" s="888"/>
      <c r="AI118" s="888"/>
      <c r="AJ118" s="889"/>
      <c r="AK118" s="890" t="s">
        <v>287</v>
      </c>
      <c r="AL118" s="888"/>
      <c r="AM118" s="888"/>
      <c r="AN118" s="888"/>
      <c r="AO118" s="889"/>
      <c r="AP118" s="891" t="s">
        <v>413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441</v>
      </c>
      <c r="BP118" s="838"/>
      <c r="BQ118" s="857">
        <v>3336161</v>
      </c>
      <c r="BR118" s="858"/>
      <c r="BS118" s="858"/>
      <c r="BT118" s="858"/>
      <c r="BU118" s="858"/>
      <c r="BV118" s="858">
        <v>3180496</v>
      </c>
      <c r="BW118" s="858"/>
      <c r="BX118" s="858"/>
      <c r="BY118" s="858"/>
      <c r="BZ118" s="858"/>
      <c r="CA118" s="858">
        <v>3849711</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373</v>
      </c>
      <c r="DH118" s="784"/>
      <c r="DI118" s="784"/>
      <c r="DJ118" s="784"/>
      <c r="DK118" s="785"/>
      <c r="DL118" s="786" t="s">
        <v>373</v>
      </c>
      <c r="DM118" s="784"/>
      <c r="DN118" s="784"/>
      <c r="DO118" s="784"/>
      <c r="DP118" s="785"/>
      <c r="DQ118" s="786" t="s">
        <v>373</v>
      </c>
      <c r="DR118" s="784"/>
      <c r="DS118" s="784"/>
      <c r="DT118" s="784"/>
      <c r="DU118" s="785"/>
      <c r="DV118" s="754" t="s">
        <v>373</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373</v>
      </c>
      <c r="AB119" s="873"/>
      <c r="AC119" s="873"/>
      <c r="AD119" s="873"/>
      <c r="AE119" s="874"/>
      <c r="AF119" s="875" t="s">
        <v>373</v>
      </c>
      <c r="AG119" s="873"/>
      <c r="AH119" s="873"/>
      <c r="AI119" s="873"/>
      <c r="AJ119" s="874"/>
      <c r="AK119" s="875" t="s">
        <v>373</v>
      </c>
      <c r="AL119" s="873"/>
      <c r="AM119" s="873"/>
      <c r="AN119" s="873"/>
      <c r="AO119" s="874"/>
      <c r="AP119" s="876" t="s">
        <v>373</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6053944</v>
      </c>
      <c r="BR119" s="800"/>
      <c r="BS119" s="800"/>
      <c r="BT119" s="800"/>
      <c r="BU119" s="800"/>
      <c r="BV119" s="800">
        <v>6582240</v>
      </c>
      <c r="BW119" s="800"/>
      <c r="BX119" s="800"/>
      <c r="BY119" s="800"/>
      <c r="BZ119" s="800"/>
      <c r="CA119" s="800">
        <v>6455401</v>
      </c>
      <c r="CB119" s="800"/>
      <c r="CC119" s="800"/>
      <c r="CD119" s="800"/>
      <c r="CE119" s="800"/>
      <c r="CF119" s="861">
        <v>518.1</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373</v>
      </c>
      <c r="DH119" s="717"/>
      <c r="DI119" s="717"/>
      <c r="DJ119" s="717"/>
      <c r="DK119" s="718"/>
      <c r="DL119" s="719" t="s">
        <v>373</v>
      </c>
      <c r="DM119" s="717"/>
      <c r="DN119" s="717"/>
      <c r="DO119" s="717"/>
      <c r="DP119" s="718"/>
      <c r="DQ119" s="719" t="s">
        <v>373</v>
      </c>
      <c r="DR119" s="717"/>
      <c r="DS119" s="717"/>
      <c r="DT119" s="717"/>
      <c r="DU119" s="718"/>
      <c r="DV119" s="807" t="s">
        <v>373</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373</v>
      </c>
      <c r="AB120" s="784"/>
      <c r="AC120" s="784"/>
      <c r="AD120" s="784"/>
      <c r="AE120" s="785"/>
      <c r="AF120" s="786" t="s">
        <v>373</v>
      </c>
      <c r="AG120" s="784"/>
      <c r="AH120" s="784"/>
      <c r="AI120" s="784"/>
      <c r="AJ120" s="785"/>
      <c r="AK120" s="786" t="s">
        <v>373</v>
      </c>
      <c r="AL120" s="784"/>
      <c r="AM120" s="784"/>
      <c r="AN120" s="784"/>
      <c r="AO120" s="785"/>
      <c r="AP120" s="754" t="s">
        <v>373</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t="s">
        <v>373</v>
      </c>
      <c r="BR120" s="771"/>
      <c r="BS120" s="771"/>
      <c r="BT120" s="771"/>
      <c r="BU120" s="771"/>
      <c r="BV120" s="771" t="s">
        <v>373</v>
      </c>
      <c r="BW120" s="771"/>
      <c r="BX120" s="771"/>
      <c r="BY120" s="771"/>
      <c r="BZ120" s="771"/>
      <c r="CA120" s="771">
        <v>223906</v>
      </c>
      <c r="CB120" s="771"/>
      <c r="CC120" s="771"/>
      <c r="CD120" s="771"/>
      <c r="CE120" s="771"/>
      <c r="CF120" s="848">
        <v>18</v>
      </c>
      <c r="CG120" s="849"/>
      <c r="CH120" s="849"/>
      <c r="CI120" s="849"/>
      <c r="CJ120" s="849"/>
      <c r="CK120" s="850" t="s">
        <v>447</v>
      </c>
      <c r="CL120" s="810"/>
      <c r="CM120" s="810"/>
      <c r="CN120" s="810"/>
      <c r="CO120" s="811"/>
      <c r="CP120" s="854" t="s">
        <v>448</v>
      </c>
      <c r="CQ120" s="855"/>
      <c r="CR120" s="855"/>
      <c r="CS120" s="855"/>
      <c r="CT120" s="855"/>
      <c r="CU120" s="855"/>
      <c r="CV120" s="855"/>
      <c r="CW120" s="855"/>
      <c r="CX120" s="855"/>
      <c r="CY120" s="855"/>
      <c r="CZ120" s="855"/>
      <c r="DA120" s="855"/>
      <c r="DB120" s="855"/>
      <c r="DC120" s="855"/>
      <c r="DD120" s="855"/>
      <c r="DE120" s="855"/>
      <c r="DF120" s="856"/>
      <c r="DG120" s="799">
        <v>888050</v>
      </c>
      <c r="DH120" s="800"/>
      <c r="DI120" s="800"/>
      <c r="DJ120" s="800"/>
      <c r="DK120" s="800"/>
      <c r="DL120" s="800">
        <v>827737</v>
      </c>
      <c r="DM120" s="800"/>
      <c r="DN120" s="800"/>
      <c r="DO120" s="800"/>
      <c r="DP120" s="800"/>
      <c r="DQ120" s="800">
        <v>782789</v>
      </c>
      <c r="DR120" s="800"/>
      <c r="DS120" s="800"/>
      <c r="DT120" s="800"/>
      <c r="DU120" s="800"/>
      <c r="DV120" s="801">
        <v>62.8</v>
      </c>
      <c r="DW120" s="801"/>
      <c r="DX120" s="801"/>
      <c r="DY120" s="801"/>
      <c r="DZ120" s="802"/>
    </row>
    <row r="121" spans="1:130" s="197" customFormat="1" ht="26.25" customHeight="1" x14ac:dyDescent="0.15">
      <c r="A121" s="865"/>
      <c r="B121" s="866"/>
      <c r="C121" s="842" t="s">
        <v>449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373</v>
      </c>
      <c r="AB121" s="784"/>
      <c r="AC121" s="784"/>
      <c r="AD121" s="784"/>
      <c r="AE121" s="785"/>
      <c r="AF121" s="786" t="s">
        <v>373</v>
      </c>
      <c r="AG121" s="784"/>
      <c r="AH121" s="784"/>
      <c r="AI121" s="784"/>
      <c r="AJ121" s="785"/>
      <c r="AK121" s="786" t="s">
        <v>373</v>
      </c>
      <c r="AL121" s="784"/>
      <c r="AM121" s="784"/>
      <c r="AN121" s="784"/>
      <c r="AO121" s="785"/>
      <c r="AP121" s="754" t="s">
        <v>373</v>
      </c>
      <c r="AQ121" s="755"/>
      <c r="AR121" s="755"/>
      <c r="AS121" s="755"/>
      <c r="AT121" s="756"/>
      <c r="AU121" s="882"/>
      <c r="AV121" s="883"/>
      <c r="AW121" s="883"/>
      <c r="AX121" s="883"/>
      <c r="AY121" s="884"/>
      <c r="AZ121" s="845" t="s">
        <v>450</v>
      </c>
      <c r="BA121" s="846"/>
      <c r="BB121" s="846"/>
      <c r="BC121" s="846"/>
      <c r="BD121" s="846"/>
      <c r="BE121" s="846"/>
      <c r="BF121" s="846"/>
      <c r="BG121" s="846"/>
      <c r="BH121" s="846"/>
      <c r="BI121" s="846"/>
      <c r="BJ121" s="846"/>
      <c r="BK121" s="846"/>
      <c r="BL121" s="846"/>
      <c r="BM121" s="846"/>
      <c r="BN121" s="846"/>
      <c r="BO121" s="846"/>
      <c r="BP121" s="847"/>
      <c r="BQ121" s="857">
        <v>1805813</v>
      </c>
      <c r="BR121" s="858"/>
      <c r="BS121" s="858"/>
      <c r="BT121" s="858"/>
      <c r="BU121" s="858"/>
      <c r="BV121" s="858">
        <v>2100899</v>
      </c>
      <c r="BW121" s="858"/>
      <c r="BX121" s="858"/>
      <c r="BY121" s="858"/>
      <c r="BZ121" s="858"/>
      <c r="CA121" s="858">
        <v>2037089</v>
      </c>
      <c r="CB121" s="858"/>
      <c r="CC121" s="858"/>
      <c r="CD121" s="858"/>
      <c r="CE121" s="858"/>
      <c r="CF121" s="859">
        <v>163.5</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373</v>
      </c>
      <c r="AB122" s="784"/>
      <c r="AC122" s="784"/>
      <c r="AD122" s="784"/>
      <c r="AE122" s="785"/>
      <c r="AF122" s="786" t="s">
        <v>373</v>
      </c>
      <c r="AG122" s="784"/>
      <c r="AH122" s="784"/>
      <c r="AI122" s="784"/>
      <c r="AJ122" s="785"/>
      <c r="AK122" s="786" t="s">
        <v>373</v>
      </c>
      <c r="AL122" s="784"/>
      <c r="AM122" s="784"/>
      <c r="AN122" s="784"/>
      <c r="AO122" s="785"/>
      <c r="AP122" s="754" t="s">
        <v>373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451</v>
      </c>
      <c r="BP122" s="838"/>
      <c r="BQ122" s="839">
        <v>7859757</v>
      </c>
      <c r="BR122" s="840"/>
      <c r="BS122" s="840"/>
      <c r="BT122" s="840"/>
      <c r="BU122" s="840"/>
      <c r="BV122" s="840">
        <v>8683139</v>
      </c>
      <c r="BW122" s="840"/>
      <c r="BX122" s="840"/>
      <c r="BY122" s="840"/>
      <c r="BZ122" s="840"/>
      <c r="CA122" s="840">
        <v>8716396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373</v>
      </c>
      <c r="AB123" s="784"/>
      <c r="AC123" s="784"/>
      <c r="AD123" s="784"/>
      <c r="AE123" s="785"/>
      <c r="AF123" s="786" t="s">
        <v>373</v>
      </c>
      <c r="AG123" s="784"/>
      <c r="AH123" s="784"/>
      <c r="AI123" s="784"/>
      <c r="AJ123" s="785"/>
      <c r="AK123" s="786" t="s">
        <v>373</v>
      </c>
      <c r="AL123" s="784"/>
      <c r="AM123" s="784"/>
      <c r="AN123" s="784"/>
      <c r="AO123" s="785"/>
      <c r="AP123" s="754" t="s">
        <v>373</v>
      </c>
      <c r="AQ123" s="755"/>
      <c r="AR123" s="755"/>
      <c r="AS123" s="755"/>
      <c r="AT123" s="756"/>
      <c r="AU123" s="834" t="s">
        <v>452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373</v>
      </c>
      <c r="BR123" s="832"/>
      <c r="BS123" s="832"/>
      <c r="BT123" s="832"/>
      <c r="BU123" s="832"/>
      <c r="BV123" s="832" t="s">
        <v>373</v>
      </c>
      <c r="BW123" s="832"/>
      <c r="BX123" s="832"/>
      <c r="BY123" s="832"/>
      <c r="BZ123" s="832"/>
      <c r="CA123" s="832" t="s">
        <v>373</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373</v>
      </c>
      <c r="AB124" s="784"/>
      <c r="AC124" s="784"/>
      <c r="AD124" s="784"/>
      <c r="AE124" s="785"/>
      <c r="AF124" s="786" t="s">
        <v>373</v>
      </c>
      <c r="AG124" s="784"/>
      <c r="AH124" s="784"/>
      <c r="AI124" s="784"/>
      <c r="AJ124" s="785"/>
      <c r="AK124" s="786" t="s">
        <v>373</v>
      </c>
      <c r="AL124" s="784"/>
      <c r="AM124" s="784"/>
      <c r="AN124" s="784"/>
      <c r="AO124" s="785"/>
      <c r="AP124" s="754" t="s">
        <v>373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453</v>
      </c>
      <c r="CQ124" s="829"/>
      <c r="CR124" s="829"/>
      <c r="CS124" s="829"/>
      <c r="CT124" s="829"/>
      <c r="CU124" s="829"/>
      <c r="CV124" s="829"/>
      <c r="CW124" s="829"/>
      <c r="CX124" s="829"/>
      <c r="CY124" s="829"/>
      <c r="CZ124" s="829"/>
      <c r="DA124" s="829"/>
      <c r="DB124" s="829"/>
      <c r="DC124" s="829"/>
      <c r="DD124" s="829"/>
      <c r="DE124" s="829"/>
      <c r="DF124" s="830"/>
      <c r="DG124" s="716" t="s">
        <v>373</v>
      </c>
      <c r="DH124" s="717"/>
      <c r="DI124" s="717"/>
      <c r="DJ124" s="717"/>
      <c r="DK124" s="718"/>
      <c r="DL124" s="719" t="s">
        <v>373</v>
      </c>
      <c r="DM124" s="717"/>
      <c r="DN124" s="717"/>
      <c r="DO124" s="717"/>
      <c r="DP124" s="718"/>
      <c r="DQ124" s="719" t="s">
        <v>373</v>
      </c>
      <c r="DR124" s="717"/>
      <c r="DS124" s="717"/>
      <c r="DT124" s="717"/>
      <c r="DU124" s="718"/>
      <c r="DV124" s="807" t="s">
        <v>373</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373</v>
      </c>
      <c r="AB125" s="784"/>
      <c r="AC125" s="784"/>
      <c r="AD125" s="784"/>
      <c r="AE125" s="785"/>
      <c r="AF125" s="786" t="s">
        <v>373</v>
      </c>
      <c r="AG125" s="784"/>
      <c r="AH125" s="784"/>
      <c r="AI125" s="784"/>
      <c r="AJ125" s="785"/>
      <c r="AK125" s="786" t="s">
        <v>373</v>
      </c>
      <c r="AL125" s="784"/>
      <c r="AM125" s="784"/>
      <c r="AN125" s="784"/>
      <c r="AO125" s="785"/>
      <c r="AP125" s="754" t="s">
        <v>373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454</v>
      </c>
      <c r="CL125" s="810"/>
      <c r="CM125" s="810"/>
      <c r="CN125" s="810"/>
      <c r="CO125" s="811"/>
      <c r="CP125" s="816" t="s">
        <v>455</v>
      </c>
      <c r="CQ125" s="758"/>
      <c r="CR125" s="758"/>
      <c r="CS125" s="758"/>
      <c r="CT125" s="758"/>
      <c r="CU125" s="758"/>
      <c r="CV125" s="758"/>
      <c r="CW125" s="758"/>
      <c r="CX125" s="758"/>
      <c r="CY125" s="758"/>
      <c r="CZ125" s="758"/>
      <c r="DA125" s="758"/>
      <c r="DB125" s="758"/>
      <c r="DC125" s="758"/>
      <c r="DD125" s="758"/>
      <c r="DE125" s="758"/>
      <c r="DF125" s="759"/>
      <c r="DG125" s="799" t="s">
        <v>373</v>
      </c>
      <c r="DH125" s="800"/>
      <c r="DI125" s="800"/>
      <c r="DJ125" s="800"/>
      <c r="DK125" s="800"/>
      <c r="DL125" s="800" t="s">
        <v>373</v>
      </c>
      <c r="DM125" s="800"/>
      <c r="DN125" s="800"/>
      <c r="DO125" s="800"/>
      <c r="DP125" s="800"/>
      <c r="DQ125" s="800" t="s">
        <v>373</v>
      </c>
      <c r="DR125" s="800"/>
      <c r="DS125" s="800"/>
      <c r="DT125" s="800"/>
      <c r="DU125" s="800"/>
      <c r="DV125" s="801" t="s">
        <v>373</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373</v>
      </c>
      <c r="AB126" s="784"/>
      <c r="AC126" s="784"/>
      <c r="AD126" s="784"/>
      <c r="AE126" s="785"/>
      <c r="AF126" s="786" t="s">
        <v>373</v>
      </c>
      <c r="AG126" s="784"/>
      <c r="AH126" s="784"/>
      <c r="AI126" s="784"/>
      <c r="AJ126" s="785"/>
      <c r="AK126" s="786" t="s">
        <v>373</v>
      </c>
      <c r="AL126" s="784"/>
      <c r="AM126" s="784"/>
      <c r="AN126" s="784"/>
      <c r="AO126" s="785"/>
      <c r="AP126" s="754" t="s">
        <v>373</v>
      </c>
      <c r="AQ126" s="755"/>
      <c r="AR126" s="755"/>
      <c r="AS126" s="755"/>
      <c r="AT126" s="756"/>
      <c r="AU126" s="233"/>
      <c r="AV126" s="233"/>
      <c r="AW126" s="233"/>
      <c r="AX126" s="806" t="s">
        <v>456</v>
      </c>
      <c r="AY126" s="764"/>
      <c r="AZ126" s="764"/>
      <c r="BA126" s="764"/>
      <c r="BB126" s="764"/>
      <c r="BC126" s="764"/>
      <c r="BD126" s="764"/>
      <c r="BE126" s="765"/>
      <c r="BF126" s="763" t="s">
        <v>457</v>
      </c>
      <c r="BG126" s="764"/>
      <c r="BH126" s="764"/>
      <c r="BI126" s="764"/>
      <c r="BJ126" s="764"/>
      <c r="BK126" s="764"/>
      <c r="BL126" s="765"/>
      <c r="BM126" s="763" t="s">
        <v>458</v>
      </c>
      <c r="BN126" s="764"/>
      <c r="BO126" s="764"/>
      <c r="BP126" s="764"/>
      <c r="BQ126" s="764"/>
      <c r="BR126" s="764"/>
      <c r="BS126" s="765"/>
      <c r="BT126" s="763" t="s">
        <v>459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460</v>
      </c>
      <c r="CQ126" s="768"/>
      <c r="CR126" s="768"/>
      <c r="CS126" s="768"/>
      <c r="CT126" s="768"/>
      <c r="CU126" s="768"/>
      <c r="CV126" s="768"/>
      <c r="CW126" s="768"/>
      <c r="CX126" s="768"/>
      <c r="CY126" s="768"/>
      <c r="CZ126" s="768"/>
      <c r="DA126" s="768"/>
      <c r="DB126" s="768"/>
      <c r="DC126" s="768"/>
      <c r="DD126" s="768"/>
      <c r="DE126" s="768"/>
      <c r="DF126" s="769"/>
      <c r="DG126" s="770" t="s">
        <v>373</v>
      </c>
      <c r="DH126" s="771"/>
      <c r="DI126" s="771"/>
      <c r="DJ126" s="771"/>
      <c r="DK126" s="771"/>
      <c r="DL126" s="771" t="s">
        <v>373</v>
      </c>
      <c r="DM126" s="771"/>
      <c r="DN126" s="771"/>
      <c r="DO126" s="771"/>
      <c r="DP126" s="771"/>
      <c r="DQ126" s="771">
        <v>414974</v>
      </c>
      <c r="DR126" s="771"/>
      <c r="DS126" s="771"/>
      <c r="DT126" s="771"/>
      <c r="DU126" s="771"/>
      <c r="DV126" s="823">
        <v>33.299999999999997</v>
      </c>
      <c r="DW126" s="823"/>
      <c r="DX126" s="823"/>
      <c r="DY126" s="823"/>
      <c r="DZ126" s="824"/>
    </row>
    <row r="127" spans="1:130" s="197" customFormat="1" ht="26.25" customHeight="1" thickBot="1" x14ac:dyDescent="0.2">
      <c r="A127" s="867"/>
      <c r="B127" s="868"/>
      <c r="C127" s="825" t="s">
        <v>461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373</v>
      </c>
      <c r="AB127" s="784"/>
      <c r="AC127" s="784"/>
      <c r="AD127" s="784"/>
      <c r="AE127" s="785"/>
      <c r="AF127" s="786" t="s">
        <v>373</v>
      </c>
      <c r="AG127" s="784"/>
      <c r="AH127" s="784"/>
      <c r="AI127" s="784"/>
      <c r="AJ127" s="785"/>
      <c r="AK127" s="786" t="s">
        <v>373</v>
      </c>
      <c r="AL127" s="784"/>
      <c r="AM127" s="784"/>
      <c r="AN127" s="784"/>
      <c r="AO127" s="785"/>
      <c r="AP127" s="754" t="s">
        <v>373</v>
      </c>
      <c r="AQ127" s="755"/>
      <c r="AR127" s="755"/>
      <c r="AS127" s="755"/>
      <c r="AT127" s="756"/>
      <c r="AU127" s="233"/>
      <c r="AV127" s="233"/>
      <c r="AW127" s="233"/>
      <c r="AX127" s="757" t="s">
        <v>462</v>
      </c>
      <c r="AY127" s="758"/>
      <c r="AZ127" s="758"/>
      <c r="BA127" s="758"/>
      <c r="BB127" s="758"/>
      <c r="BC127" s="758"/>
      <c r="BD127" s="758"/>
      <c r="BE127" s="759"/>
      <c r="BF127" s="760" t="s">
        <v>373</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463</v>
      </c>
      <c r="CQ127" s="752"/>
      <c r="CR127" s="752"/>
      <c r="CS127" s="752"/>
      <c r="CT127" s="752"/>
      <c r="CU127" s="752"/>
      <c r="CV127" s="752"/>
      <c r="CW127" s="752"/>
      <c r="CX127" s="752"/>
      <c r="CY127" s="752"/>
      <c r="CZ127" s="752"/>
      <c r="DA127" s="752"/>
      <c r="DB127" s="752"/>
      <c r="DC127" s="752"/>
      <c r="DD127" s="752"/>
      <c r="DE127" s="752"/>
      <c r="DF127" s="753"/>
      <c r="DG127" s="819" t="s">
        <v>373</v>
      </c>
      <c r="DH127" s="820"/>
      <c r="DI127" s="820"/>
      <c r="DJ127" s="820"/>
      <c r="DK127" s="820"/>
      <c r="DL127" s="820" t="s">
        <v>373</v>
      </c>
      <c r="DM127" s="820"/>
      <c r="DN127" s="820"/>
      <c r="DO127" s="820"/>
      <c r="DP127" s="820"/>
      <c r="DQ127" s="820" t="s">
        <v>373</v>
      </c>
      <c r="DR127" s="820"/>
      <c r="DS127" s="820"/>
      <c r="DT127" s="820"/>
      <c r="DU127" s="820"/>
      <c r="DV127" s="821" t="s">
        <v>373</v>
      </c>
      <c r="DW127" s="821"/>
      <c r="DX127" s="821"/>
      <c r="DY127" s="821"/>
      <c r="DZ127" s="822"/>
    </row>
    <row r="128" spans="1:130" s="197" customFormat="1" ht="26.25" customHeight="1" x14ac:dyDescent="0.15">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t="s">
        <v>373</v>
      </c>
      <c r="AB128" s="724"/>
      <c r="AC128" s="724"/>
      <c r="AD128" s="724"/>
      <c r="AE128" s="725"/>
      <c r="AF128" s="726" t="s">
        <v>373</v>
      </c>
      <c r="AG128" s="724"/>
      <c r="AH128" s="724"/>
      <c r="AI128" s="724"/>
      <c r="AJ128" s="725"/>
      <c r="AK128" s="726" t="s">
        <v>373</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373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1829505</v>
      </c>
      <c r="AB129" s="784"/>
      <c r="AC129" s="784"/>
      <c r="AD129" s="784"/>
      <c r="AE129" s="785"/>
      <c r="AF129" s="786">
        <v>1766527</v>
      </c>
      <c r="AG129" s="784"/>
      <c r="AH129" s="784"/>
      <c r="AI129" s="784"/>
      <c r="AJ129" s="785"/>
      <c r="AK129" s="786">
        <v>1538346</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3.3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398339</v>
      </c>
      <c r="AB130" s="784"/>
      <c r="AC130" s="784"/>
      <c r="AD130" s="784"/>
      <c r="AE130" s="785"/>
      <c r="AF130" s="786">
        <v>343353</v>
      </c>
      <c r="AG130" s="784"/>
      <c r="AH130" s="784"/>
      <c r="AI130" s="784"/>
      <c r="AJ130" s="785"/>
      <c r="AK130" s="786">
        <v>292306</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t="s">
        <v>373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1431166</v>
      </c>
      <c r="AB131" s="717"/>
      <c r="AC131" s="717"/>
      <c r="AD131" s="717"/>
      <c r="AE131" s="718"/>
      <c r="AF131" s="719">
        <v>1423174</v>
      </c>
      <c r="AG131" s="717"/>
      <c r="AH131" s="717"/>
      <c r="AI131" s="717"/>
      <c r="AJ131" s="718"/>
      <c r="AK131" s="719">
        <v>1246040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4.8034958909999999</v>
      </c>
      <c r="AB132" s="740"/>
      <c r="AC132" s="740"/>
      <c r="AD132" s="740"/>
      <c r="AE132" s="741"/>
      <c r="AF132" s="742">
        <v>3.446943241</v>
      </c>
      <c r="AG132" s="740"/>
      <c r="AH132" s="740"/>
      <c r="AI132" s="740"/>
      <c r="AJ132" s="741"/>
      <c r="AK132" s="742">
        <v>1.69488941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7</v>
      </c>
      <c r="AB133" s="749"/>
      <c r="AC133" s="749"/>
      <c r="AD133" s="749"/>
      <c r="AE133" s="750"/>
      <c r="AF133" s="748">
        <v>5.0999999999999996</v>
      </c>
      <c r="AG133" s="749"/>
      <c r="AH133" s="749"/>
      <c r="AI133" s="749"/>
      <c r="AJ133" s="750"/>
      <c r="AK133" s="748">
        <v>3.3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9" t="s">
        <v>478</v>
      </c>
      <c r="L7" s="254"/>
      <c r="M7" s="255" t="s">
        <v>479</v>
      </c>
      <c r="N7" s="256"/>
    </row>
    <row r="8" spans="1:16" x14ac:dyDescent="0.15">
      <c r="A8" s="248"/>
      <c r="B8" s="244"/>
      <c r="C8" s="244"/>
      <c r="D8" s="244"/>
      <c r="E8" s="244"/>
      <c r="F8" s="244"/>
      <c r="G8" s="257"/>
      <c r="H8" s="258"/>
      <c r="I8" s="258"/>
      <c r="J8" s="259"/>
      <c r="K8" s="1120"/>
      <c r="L8" s="260" t="s">
        <v>480</v>
      </c>
      <c r="M8" s="261" t="s">
        <v>481</v>
      </c>
      <c r="N8" s="262" t="s">
        <v>482</v>
      </c>
    </row>
    <row r="9" spans="1:16" x14ac:dyDescent="0.15">
      <c r="A9" s="248"/>
      <c r="B9" s="244"/>
      <c r="C9" s="244"/>
      <c r="D9" s="244"/>
      <c r="E9" s="244"/>
      <c r="F9" s="244"/>
      <c r="G9" s="1133" t="s">
        <v>483</v>
      </c>
      <c r="H9" s="1134"/>
      <c r="I9" s="1134"/>
      <c r="J9" s="1135"/>
      <c r="K9" s="263">
        <v>458791</v>
      </c>
      <c r="L9" s="264">
        <v>285851</v>
      </c>
      <c r="M9" s="265">
        <v>198661</v>
      </c>
      <c r="N9" s="266">
        <v>43.9</v>
      </c>
    </row>
    <row r="10" spans="1:16" x14ac:dyDescent="0.15">
      <c r="A10" s="248"/>
      <c r="B10" s="244"/>
      <c r="C10" s="244"/>
      <c r="D10" s="244"/>
      <c r="E10" s="244"/>
      <c r="F10" s="244"/>
      <c r="G10" s="1133" t="s">
        <v>484</v>
      </c>
      <c r="H10" s="1134"/>
      <c r="I10" s="1134"/>
      <c r="J10" s="1135"/>
      <c r="K10" s="267">
        <v>68094</v>
      </c>
      <c r="L10" s="268">
        <v>42426</v>
      </c>
      <c r="M10" s="269">
        <v>22571</v>
      </c>
      <c r="N10" s="270">
        <v>88</v>
      </c>
    </row>
    <row r="11" spans="1:16" ht="13.5" customHeight="1" x14ac:dyDescent="0.15">
      <c r="A11" s="248"/>
      <c r="B11" s="244"/>
      <c r="C11" s="244"/>
      <c r="D11" s="244"/>
      <c r="E11" s="244"/>
      <c r="F11" s="244"/>
      <c r="G11" s="1133" t="s">
        <v>485</v>
      </c>
      <c r="H11" s="1134"/>
      <c r="I11" s="1134"/>
      <c r="J11" s="1135"/>
      <c r="K11" s="267">
        <v>114284</v>
      </c>
      <c r="L11" s="268">
        <v>71205</v>
      </c>
      <c r="M11" s="269">
        <v>24639</v>
      </c>
      <c r="N11" s="270">
        <v>189</v>
      </c>
    </row>
    <row r="12" spans="1:16" ht="13.5" customHeight="1" x14ac:dyDescent="0.15">
      <c r="A12" s="248"/>
      <c r="B12" s="244"/>
      <c r="C12" s="244"/>
      <c r="D12" s="244"/>
      <c r="E12" s="244"/>
      <c r="F12" s="244"/>
      <c r="G12" s="1133" t="s">
        <v>486</v>
      </c>
      <c r="H12" s="1134"/>
      <c r="I12" s="1134"/>
      <c r="J12" s="1135"/>
      <c r="K12" s="267" t="s">
        <v>487</v>
      </c>
      <c r="L12" s="268" t="s">
        <v>487</v>
      </c>
      <c r="M12" s="269">
        <v>3341</v>
      </c>
      <c r="N12" s="270" t="s">
        <v>487</v>
      </c>
    </row>
    <row r="13" spans="1:16" ht="13.5" customHeight="1" x14ac:dyDescent="0.15">
      <c r="A13" s="248"/>
      <c r="B13" s="244"/>
      <c r="C13" s="244"/>
      <c r="D13" s="244"/>
      <c r="E13" s="244"/>
      <c r="F13" s="244"/>
      <c r="G13" s="1133" t="s">
        <v>488</v>
      </c>
      <c r="H13" s="1134"/>
      <c r="I13" s="1134"/>
      <c r="J13" s="1135"/>
      <c r="K13" s="267" t="s">
        <v>487</v>
      </c>
      <c r="L13" s="268" t="s">
        <v>487</v>
      </c>
      <c r="M13" s="269" t="s">
        <v>487</v>
      </c>
      <c r="N13" s="270" t="s">
        <v>487</v>
      </c>
    </row>
    <row r="14" spans="1:16" ht="13.5" customHeight="1" x14ac:dyDescent="0.15">
      <c r="A14" s="248"/>
      <c r="B14" s="244"/>
      <c r="C14" s="244"/>
      <c r="D14" s="244"/>
      <c r="E14" s="244"/>
      <c r="F14" s="244"/>
      <c r="G14" s="1133" t="s">
        <v>489</v>
      </c>
      <c r="H14" s="1134"/>
      <c r="I14" s="1134"/>
      <c r="J14" s="1135"/>
      <c r="K14" s="267">
        <v>8760</v>
      </c>
      <c r="L14" s="268">
        <v>5458</v>
      </c>
      <c r="M14" s="269">
        <v>9231</v>
      </c>
      <c r="N14" s="270">
        <v>-40.9</v>
      </c>
    </row>
    <row r="15" spans="1:16" ht="13.5" customHeight="1" x14ac:dyDescent="0.15">
      <c r="A15" s="248"/>
      <c r="B15" s="244"/>
      <c r="C15" s="244"/>
      <c r="D15" s="244"/>
      <c r="E15" s="244"/>
      <c r="F15" s="244"/>
      <c r="G15" s="1133" t="s">
        <v>490</v>
      </c>
      <c r="H15" s="1134"/>
      <c r="I15" s="1134"/>
      <c r="J15" s="1135"/>
      <c r="K15" s="267">
        <v>36819</v>
      </c>
      <c r="L15" s="268">
        <v>22940</v>
      </c>
      <c r="M15" s="269">
        <v>4542</v>
      </c>
      <c r="N15" s="270">
        <v>405.1</v>
      </c>
    </row>
    <row r="16" spans="1:16" x14ac:dyDescent="0.15">
      <c r="A16" s="248"/>
      <c r="B16" s="244"/>
      <c r="C16" s="244"/>
      <c r="D16" s="244"/>
      <c r="E16" s="244"/>
      <c r="F16" s="244"/>
      <c r="G16" s="1136" t="s">
        <v>491</v>
      </c>
      <c r="H16" s="1137"/>
      <c r="I16" s="1137"/>
      <c r="J16" s="1138"/>
      <c r="K16" s="268">
        <v>-52407</v>
      </c>
      <c r="L16" s="268">
        <v>-32652</v>
      </c>
      <c r="M16" s="269">
        <v>-20623</v>
      </c>
      <c r="N16" s="270">
        <v>58.3</v>
      </c>
    </row>
    <row r="17" spans="1:16" x14ac:dyDescent="0.15">
      <c r="A17" s="248"/>
      <c r="B17" s="244"/>
      <c r="C17" s="244"/>
      <c r="D17" s="244"/>
      <c r="E17" s="244"/>
      <c r="F17" s="244"/>
      <c r="G17" s="1136" t="s">
        <v>171</v>
      </c>
      <c r="H17" s="1137"/>
      <c r="I17" s="1137"/>
      <c r="J17" s="1138"/>
      <c r="K17" s="268">
        <v>634341</v>
      </c>
      <c r="L17" s="268">
        <v>395228</v>
      </c>
      <c r="M17" s="269">
        <v>242361</v>
      </c>
      <c r="N17" s="270">
        <v>63.1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30" t="s">
        <v>496</v>
      </c>
      <c r="H21" s="1131"/>
      <c r="I21" s="1131"/>
      <c r="J21" s="1132"/>
      <c r="K21" s="280">
        <v>29.28</v>
      </c>
      <c r="L21" s="281">
        <v>22.07</v>
      </c>
      <c r="M21" s="282">
        <v>7.21</v>
      </c>
      <c r="N21" s="249"/>
      <c r="O21" s="283"/>
      <c r="P21" s="279"/>
    </row>
    <row r="22" spans="1:16" s="284" customFormat="1" x14ac:dyDescent="0.15">
      <c r="A22" s="279"/>
      <c r="B22" s="249"/>
      <c r="C22" s="249"/>
      <c r="D22" s="249"/>
      <c r="E22" s="249"/>
      <c r="F22" s="249"/>
      <c r="G22" s="1130" t="s">
        <v>497</v>
      </c>
      <c r="H22" s="1131"/>
      <c r="I22" s="1131"/>
      <c r="J22" s="1132"/>
      <c r="K22" s="285">
        <v>99.4</v>
      </c>
      <c r="L22" s="286">
        <v>93.5</v>
      </c>
      <c r="M22" s="287">
        <v>5.9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19" t="s">
        <v>478</v>
      </c>
      <c r="L30" s="254"/>
      <c r="M30" s="255" t="s">
        <v>479</v>
      </c>
      <c r="N30" s="256"/>
    </row>
    <row r="31" spans="1:16" x14ac:dyDescent="0.15">
      <c r="A31" s="248"/>
      <c r="B31" s="244"/>
      <c r="C31" s="244"/>
      <c r="D31" s="244"/>
      <c r="E31" s="244"/>
      <c r="F31" s="244"/>
      <c r="G31" s="257"/>
      <c r="H31" s="258"/>
      <c r="I31" s="258"/>
      <c r="J31" s="259"/>
      <c r="K31" s="1120"/>
      <c r="L31" s="260" t="s">
        <v>480</v>
      </c>
      <c r="M31" s="261" t="s">
        <v>481</v>
      </c>
      <c r="N31" s="262" t="s">
        <v>482</v>
      </c>
    </row>
    <row r="32" spans="1:16" ht="27" customHeight="1" x14ac:dyDescent="0.15">
      <c r="A32" s="248"/>
      <c r="B32" s="244"/>
      <c r="C32" s="244"/>
      <c r="D32" s="244"/>
      <c r="E32" s="244"/>
      <c r="F32" s="244"/>
      <c r="G32" s="1121" t="s">
        <v>500</v>
      </c>
      <c r="H32" s="1122"/>
      <c r="I32" s="1122"/>
      <c r="J32" s="1123"/>
      <c r="K32" s="294">
        <v>210113</v>
      </c>
      <c r="L32" s="294">
        <v>130912</v>
      </c>
      <c r="M32" s="295">
        <v>131612</v>
      </c>
      <c r="N32" s="296">
        <v>-0.5</v>
      </c>
    </row>
    <row r="33" spans="1:16" ht="13.5" customHeight="1" x14ac:dyDescent="0.15">
      <c r="A33" s="248"/>
      <c r="B33" s="244"/>
      <c r="C33" s="244"/>
      <c r="D33" s="244"/>
      <c r="E33" s="244"/>
      <c r="F33" s="244"/>
      <c r="G33" s="1121" t="s">
        <v>501</v>
      </c>
      <c r="H33" s="1122"/>
      <c r="I33" s="1122"/>
      <c r="J33" s="1123"/>
      <c r="K33" s="294" t="s">
        <v>487</v>
      </c>
      <c r="L33" s="294" t="s">
        <v>487</v>
      </c>
      <c r="M33" s="295" t="s">
        <v>487</v>
      </c>
      <c r="N33" s="296" t="s">
        <v>487</v>
      </c>
    </row>
    <row r="34" spans="1:16" ht="27" customHeight="1" x14ac:dyDescent="0.15">
      <c r="A34" s="248"/>
      <c r="B34" s="244"/>
      <c r="C34" s="244"/>
      <c r="D34" s="244"/>
      <c r="E34" s="244"/>
      <c r="F34" s="244"/>
      <c r="G34" s="1121" t="s">
        <v>502</v>
      </c>
      <c r="H34" s="1122"/>
      <c r="I34" s="1122"/>
      <c r="J34" s="1123"/>
      <c r="K34" s="294" t="s">
        <v>487</v>
      </c>
      <c r="L34" s="294" t="s">
        <v>487</v>
      </c>
      <c r="M34" s="295">
        <v>41</v>
      </c>
      <c r="N34" s="296" t="s">
        <v>487</v>
      </c>
    </row>
    <row r="35" spans="1:16" ht="27" customHeight="1" x14ac:dyDescent="0.15">
      <c r="A35" s="248"/>
      <c r="B35" s="244"/>
      <c r="C35" s="244"/>
      <c r="D35" s="244"/>
      <c r="E35" s="244"/>
      <c r="F35" s="244"/>
      <c r="G35" s="1121" t="s">
        <v>503</v>
      </c>
      <c r="H35" s="1122"/>
      <c r="I35" s="1122"/>
      <c r="J35" s="1123"/>
      <c r="K35" s="294">
        <v>84150</v>
      </c>
      <c r="L35" s="294">
        <v>52430</v>
      </c>
      <c r="M35" s="295">
        <v>31555</v>
      </c>
      <c r="N35" s="296">
        <v>66.2</v>
      </c>
    </row>
    <row r="36" spans="1:16" ht="27" customHeight="1" x14ac:dyDescent="0.15">
      <c r="A36" s="248"/>
      <c r="B36" s="244"/>
      <c r="C36" s="244"/>
      <c r="D36" s="244"/>
      <c r="E36" s="244"/>
      <c r="F36" s="244"/>
      <c r="G36" s="1121" t="s">
        <v>504</v>
      </c>
      <c r="H36" s="1122"/>
      <c r="I36" s="1122"/>
      <c r="J36" s="1123"/>
      <c r="K36" s="294">
        <v>19162</v>
      </c>
      <c r="L36" s="294">
        <v>11939</v>
      </c>
      <c r="M36" s="295">
        <v>5720</v>
      </c>
      <c r="N36" s="296">
        <v>108.7</v>
      </c>
    </row>
    <row r="37" spans="1:16" ht="13.5" customHeight="1" x14ac:dyDescent="0.15">
      <c r="A37" s="248"/>
      <c r="B37" s="244"/>
      <c r="C37" s="244"/>
      <c r="D37" s="244"/>
      <c r="E37" s="244"/>
      <c r="F37" s="244"/>
      <c r="G37" s="1121" t="s">
        <v>505</v>
      </c>
      <c r="H37" s="1122"/>
      <c r="I37" s="1122"/>
      <c r="J37" s="1123"/>
      <c r="K37" s="294" t="s">
        <v>487</v>
      </c>
      <c r="L37" s="294" t="s">
        <v>487</v>
      </c>
      <c r="M37" s="295">
        <v>1648</v>
      </c>
      <c r="N37" s="296" t="s">
        <v>487</v>
      </c>
    </row>
    <row r="38" spans="1:16" ht="27" customHeight="1" x14ac:dyDescent="0.15">
      <c r="A38" s="248"/>
      <c r="B38" s="244"/>
      <c r="C38" s="244"/>
      <c r="D38" s="244"/>
      <c r="E38" s="244"/>
      <c r="F38" s="244"/>
      <c r="G38" s="1124" t="s">
        <v>506</v>
      </c>
      <c r="H38" s="1125"/>
      <c r="I38" s="1125"/>
      <c r="J38" s="1126"/>
      <c r="K38" s="297" t="s">
        <v>487</v>
      </c>
      <c r="L38" s="297" t="s">
        <v>487</v>
      </c>
      <c r="M38" s="298">
        <v>64</v>
      </c>
      <c r="N38" s="299" t="s">
        <v>487</v>
      </c>
      <c r="O38" s="293"/>
    </row>
    <row r="39" spans="1:16" x14ac:dyDescent="0.15">
      <c r="A39" s="248"/>
      <c r="B39" s="244"/>
      <c r="C39" s="244"/>
      <c r="D39" s="244"/>
      <c r="E39" s="244"/>
      <c r="F39" s="244"/>
      <c r="G39" s="1124" t="s">
        <v>507</v>
      </c>
      <c r="H39" s="1125"/>
      <c r="I39" s="1125"/>
      <c r="J39" s="1126"/>
      <c r="K39" s="300" t="s">
        <v>487</v>
      </c>
      <c r="L39" s="300" t="s">
        <v>487</v>
      </c>
      <c r="M39" s="301">
        <v>-9298</v>
      </c>
      <c r="N39" s="302" t="s">
        <v>487</v>
      </c>
      <c r="O39" s="293"/>
    </row>
    <row r="40" spans="1:16" ht="27" customHeight="1" x14ac:dyDescent="0.15">
      <c r="A40" s="248"/>
      <c r="B40" s="244"/>
      <c r="C40" s="244"/>
      <c r="D40" s="244"/>
      <c r="E40" s="244"/>
      <c r="F40" s="244"/>
      <c r="G40" s="1121" t="s">
        <v>508</v>
      </c>
      <c r="H40" s="1122"/>
      <c r="I40" s="1122"/>
      <c r="J40" s="1123"/>
      <c r="K40" s="300">
        <v>-292306</v>
      </c>
      <c r="L40" s="300">
        <v>-182122</v>
      </c>
      <c r="M40" s="301">
        <v>-121787</v>
      </c>
      <c r="N40" s="302">
        <v>49.5</v>
      </c>
      <c r="O40" s="293"/>
    </row>
    <row r="41" spans="1:16" x14ac:dyDescent="0.15">
      <c r="A41" s="248"/>
      <c r="B41" s="244"/>
      <c r="C41" s="244"/>
      <c r="D41" s="244"/>
      <c r="E41" s="244"/>
      <c r="F41" s="244"/>
      <c r="G41" s="1127" t="s">
        <v>282</v>
      </c>
      <c r="H41" s="1128"/>
      <c r="I41" s="1128"/>
      <c r="J41" s="1129"/>
      <c r="K41" s="294">
        <v>21119</v>
      </c>
      <c r="L41" s="300">
        <v>13158</v>
      </c>
      <c r="M41" s="301">
        <v>39554</v>
      </c>
      <c r="N41" s="302">
        <v>-66.7</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14" t="s">
        <v>478</v>
      </c>
      <c r="J49" s="1116" t="s">
        <v>512</v>
      </c>
      <c r="K49" s="1117"/>
      <c r="L49" s="1117"/>
      <c r="M49" s="1117"/>
      <c r="N49" s="1118"/>
    </row>
    <row r="50" spans="1:14" x14ac:dyDescent="0.15">
      <c r="A50" s="248"/>
      <c r="B50" s="244"/>
      <c r="C50" s="244"/>
      <c r="D50" s="244"/>
      <c r="E50" s="244"/>
      <c r="F50" s="244"/>
      <c r="G50" s="312"/>
      <c r="H50" s="313"/>
      <c r="I50" s="1115"/>
      <c r="J50" s="314" t="s">
        <v>513</v>
      </c>
      <c r="K50" s="315" t="s">
        <v>514</v>
      </c>
      <c r="L50" s="316" t="s">
        <v>515</v>
      </c>
      <c r="M50" s="317" t="s">
        <v>516</v>
      </c>
      <c r="N50" s="318" t="s">
        <v>517</v>
      </c>
    </row>
    <row r="51" spans="1:14" x14ac:dyDescent="0.15">
      <c r="A51" s="248"/>
      <c r="B51" s="244"/>
      <c r="C51" s="244"/>
      <c r="D51" s="244"/>
      <c r="E51" s="244"/>
      <c r="F51" s="244"/>
      <c r="G51" s="310" t="s">
        <v>518</v>
      </c>
      <c r="H51" s="311"/>
      <c r="I51" s="319">
        <v>945649</v>
      </c>
      <c r="J51" s="320">
        <v>517031</v>
      </c>
      <c r="K51" s="321">
        <v>80.900000000000006</v>
      </c>
      <c r="L51" s="322">
        <v>325581</v>
      </c>
      <c r="M51" s="323">
        <v>11.5</v>
      </c>
      <c r="N51" s="324">
        <v>69.400000000000006</v>
      </c>
    </row>
    <row r="52" spans="1:14" x14ac:dyDescent="0.15">
      <c r="A52" s="248"/>
      <c r="B52" s="244"/>
      <c r="C52" s="244"/>
      <c r="D52" s="244"/>
      <c r="E52" s="244"/>
      <c r="F52" s="244"/>
      <c r="G52" s="325"/>
      <c r="H52" s="326" t="s">
        <v>519</v>
      </c>
      <c r="I52" s="327">
        <v>757358</v>
      </c>
      <c r="J52" s="328">
        <v>414083</v>
      </c>
      <c r="K52" s="329">
        <v>115.3</v>
      </c>
      <c r="L52" s="330">
        <v>165116</v>
      </c>
      <c r="M52" s="331">
        <v>0.9</v>
      </c>
      <c r="N52" s="332">
        <v>114.4</v>
      </c>
    </row>
    <row r="53" spans="1:14" x14ac:dyDescent="0.15">
      <c r="A53" s="248"/>
      <c r="B53" s="244"/>
      <c r="C53" s="244"/>
      <c r="D53" s="244"/>
      <c r="E53" s="244"/>
      <c r="F53" s="244"/>
      <c r="G53" s="310" t="s">
        <v>520</v>
      </c>
      <c r="H53" s="311"/>
      <c r="I53" s="319">
        <v>366122</v>
      </c>
      <c r="J53" s="320">
        <v>210294</v>
      </c>
      <c r="K53" s="321">
        <v>-59.3</v>
      </c>
      <c r="L53" s="322">
        <v>203567</v>
      </c>
      <c r="M53" s="323">
        <v>-37.5</v>
      </c>
      <c r="N53" s="324">
        <v>-21.8</v>
      </c>
    </row>
    <row r="54" spans="1:14" x14ac:dyDescent="0.15">
      <c r="A54" s="248"/>
      <c r="B54" s="244"/>
      <c r="C54" s="244"/>
      <c r="D54" s="244"/>
      <c r="E54" s="244"/>
      <c r="F54" s="244"/>
      <c r="G54" s="325"/>
      <c r="H54" s="326" t="s">
        <v>519</v>
      </c>
      <c r="I54" s="327">
        <v>196521</v>
      </c>
      <c r="J54" s="328">
        <v>112878</v>
      </c>
      <c r="K54" s="329">
        <v>-72.7</v>
      </c>
      <c r="L54" s="330">
        <v>121137</v>
      </c>
      <c r="M54" s="331">
        <v>-26.6</v>
      </c>
      <c r="N54" s="332">
        <v>-46.1</v>
      </c>
    </row>
    <row r="55" spans="1:14" x14ac:dyDescent="0.15">
      <c r="A55" s="248"/>
      <c r="B55" s="244"/>
      <c r="C55" s="244"/>
      <c r="D55" s="244"/>
      <c r="E55" s="244"/>
      <c r="F55" s="244"/>
      <c r="G55" s="310" t="s">
        <v>521</v>
      </c>
      <c r="H55" s="311"/>
      <c r="I55" s="319">
        <v>340797</v>
      </c>
      <c r="J55" s="320">
        <v>203582</v>
      </c>
      <c r="K55" s="321">
        <v>-3.2</v>
      </c>
      <c r="L55" s="322">
        <v>185018</v>
      </c>
      <c r="M55" s="323">
        <v>-9.1</v>
      </c>
      <c r="N55" s="324">
        <v>5.9</v>
      </c>
    </row>
    <row r="56" spans="1:14" x14ac:dyDescent="0.15">
      <c r="A56" s="248"/>
      <c r="B56" s="244"/>
      <c r="C56" s="244"/>
      <c r="D56" s="244"/>
      <c r="E56" s="244"/>
      <c r="F56" s="244"/>
      <c r="G56" s="325"/>
      <c r="H56" s="326" t="s">
        <v>519</v>
      </c>
      <c r="I56" s="327">
        <v>143731</v>
      </c>
      <c r="J56" s="328">
        <v>85861</v>
      </c>
      <c r="K56" s="329">
        <v>-23.9</v>
      </c>
      <c r="L56" s="330">
        <v>95064</v>
      </c>
      <c r="M56" s="331">
        <v>-21.5</v>
      </c>
      <c r="N56" s="332">
        <v>-2.4</v>
      </c>
    </row>
    <row r="57" spans="1:14" x14ac:dyDescent="0.15">
      <c r="A57" s="248"/>
      <c r="B57" s="244"/>
      <c r="C57" s="244"/>
      <c r="D57" s="244"/>
      <c r="E57" s="244"/>
      <c r="F57" s="244"/>
      <c r="G57" s="310" t="s">
        <v>522</v>
      </c>
      <c r="H57" s="311"/>
      <c r="I57" s="319">
        <v>505850</v>
      </c>
      <c r="J57" s="320">
        <v>309578</v>
      </c>
      <c r="K57" s="321">
        <v>52.1</v>
      </c>
      <c r="L57" s="322">
        <v>238802</v>
      </c>
      <c r="M57" s="323">
        <v>29.1</v>
      </c>
      <c r="N57" s="324">
        <v>23</v>
      </c>
    </row>
    <row r="58" spans="1:14" x14ac:dyDescent="0.15">
      <c r="A58" s="248"/>
      <c r="B58" s="244"/>
      <c r="C58" s="244"/>
      <c r="D58" s="244"/>
      <c r="E58" s="244"/>
      <c r="F58" s="244"/>
      <c r="G58" s="325"/>
      <c r="H58" s="326" t="s">
        <v>519</v>
      </c>
      <c r="I58" s="327">
        <v>323843</v>
      </c>
      <c r="J58" s="328">
        <v>198190</v>
      </c>
      <c r="K58" s="329">
        <v>130.80000000000001</v>
      </c>
      <c r="L58" s="330">
        <v>128562</v>
      </c>
      <c r="M58" s="331">
        <v>35.200000000000003</v>
      </c>
      <c r="N58" s="332">
        <v>95.6</v>
      </c>
    </row>
    <row r="59" spans="1:14" x14ac:dyDescent="0.15">
      <c r="A59" s="248"/>
      <c r="B59" s="244"/>
      <c r="C59" s="244"/>
      <c r="D59" s="244"/>
      <c r="E59" s="244"/>
      <c r="F59" s="244"/>
      <c r="G59" s="310" t="s">
        <v>523</v>
      </c>
      <c r="H59" s="311"/>
      <c r="I59" s="319">
        <v>559676</v>
      </c>
      <c r="J59" s="320">
        <v>348708</v>
      </c>
      <c r="K59" s="321">
        <v>12.6</v>
      </c>
      <c r="L59" s="322">
        <v>288550</v>
      </c>
      <c r="M59" s="323">
        <v>20.8</v>
      </c>
      <c r="N59" s="324">
        <v>-8.1999999999999993</v>
      </c>
    </row>
    <row r="60" spans="1:14" x14ac:dyDescent="0.15">
      <c r="A60" s="248"/>
      <c r="B60" s="244"/>
      <c r="C60" s="244"/>
      <c r="D60" s="244"/>
      <c r="E60" s="244"/>
      <c r="F60" s="244"/>
      <c r="G60" s="325"/>
      <c r="H60" s="326" t="s">
        <v>519</v>
      </c>
      <c r="I60" s="333">
        <v>402115</v>
      </c>
      <c r="J60" s="328">
        <v>250539</v>
      </c>
      <c r="K60" s="329">
        <v>26.4</v>
      </c>
      <c r="L60" s="330">
        <v>141525</v>
      </c>
      <c r="M60" s="331">
        <v>10.1</v>
      </c>
      <c r="N60" s="332">
        <v>16.3</v>
      </c>
    </row>
    <row r="61" spans="1:14" x14ac:dyDescent="0.15">
      <c r="A61" s="248"/>
      <c r="B61" s="244"/>
      <c r="C61" s="244"/>
      <c r="D61" s="244"/>
      <c r="E61" s="244"/>
      <c r="F61" s="244"/>
      <c r="G61" s="310" t="s">
        <v>524</v>
      </c>
      <c r="H61" s="334"/>
      <c r="I61" s="335">
        <v>543619</v>
      </c>
      <c r="J61" s="336">
        <v>317839</v>
      </c>
      <c r="K61" s="337">
        <v>16.600000000000001</v>
      </c>
      <c r="L61" s="338">
        <v>248304</v>
      </c>
      <c r="M61" s="339">
        <v>3</v>
      </c>
      <c r="N61" s="324">
        <v>13.6</v>
      </c>
    </row>
    <row r="62" spans="1:14" x14ac:dyDescent="0.15">
      <c r="A62" s="248"/>
      <c r="B62" s="244"/>
      <c r="C62" s="244"/>
      <c r="D62" s="244"/>
      <c r="E62" s="244"/>
      <c r="F62" s="244"/>
      <c r="G62" s="325"/>
      <c r="H62" s="326" t="s">
        <v>519</v>
      </c>
      <c r="I62" s="327">
        <v>364714</v>
      </c>
      <c r="J62" s="328">
        <v>212310</v>
      </c>
      <c r="K62" s="329">
        <v>35.200000000000003</v>
      </c>
      <c r="L62" s="330">
        <v>130281</v>
      </c>
      <c r="M62" s="331">
        <v>-0.4</v>
      </c>
      <c r="N62" s="332">
        <v>35.6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39" t="s">
        <v>3</v>
      </c>
      <c r="D47" s="1139"/>
      <c r="E47" s="1140"/>
      <c r="F47" s="11">
        <v>57.96</v>
      </c>
      <c r="G47" s="12">
        <v>92.07</v>
      </c>
      <c r="H47" s="12">
        <v>99.75</v>
      </c>
      <c r="I47" s="12">
        <v>109.53</v>
      </c>
      <c r="J47" s="13">
        <v>126.77</v>
      </c>
    </row>
    <row r="48" spans="2:10" ht="57.75" customHeight="1" x14ac:dyDescent="0.15">
      <c r="B48" s="14"/>
      <c r="C48" s="1141" t="s">
        <v>4</v>
      </c>
      <c r="D48" s="1141"/>
      <c r="E48" s="1142"/>
      <c r="F48" s="15">
        <v>12.95</v>
      </c>
      <c r="G48" s="16">
        <v>12.98</v>
      </c>
      <c r="H48" s="16">
        <v>12.33</v>
      </c>
      <c r="I48" s="16">
        <v>16.899999999999999</v>
      </c>
      <c r="J48" s="17">
        <v>18.899999999999999</v>
      </c>
    </row>
    <row r="49" spans="2:10" ht="57.75" customHeight="1" thickBot="1" x14ac:dyDescent="0.2">
      <c r="B49" s="18"/>
      <c r="C49" s="1143" t="s">
        <v>5</v>
      </c>
      <c r="D49" s="1143"/>
      <c r="E49" s="1144"/>
      <c r="F49" s="19">
        <v>4.16</v>
      </c>
      <c r="G49" s="20">
        <v>29.59</v>
      </c>
      <c r="H49" s="20">
        <v>14.29</v>
      </c>
      <c r="I49" s="20">
        <v>10.36</v>
      </c>
      <c r="J49" s="21">
        <v>0.49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51" t="s">
        <v>531</v>
      </c>
      <c r="D34" s="1151"/>
      <c r="E34" s="1152"/>
      <c r="F34" s="32">
        <v>12.49</v>
      </c>
      <c r="G34" s="33">
        <v>12.62</v>
      </c>
      <c r="H34" s="33">
        <v>12.03</v>
      </c>
      <c r="I34" s="33">
        <v>16.61</v>
      </c>
      <c r="J34" s="34">
        <v>18.55</v>
      </c>
      <c r="K34" s="22"/>
      <c r="L34" s="22"/>
      <c r="M34" s="22"/>
      <c r="N34" s="22"/>
      <c r="O34" s="22"/>
      <c r="P34" s="22"/>
    </row>
    <row r="35" spans="1:16" ht="39" customHeight="1" x14ac:dyDescent="0.15">
      <c r="A35" s="22"/>
      <c r="B35" s="35"/>
      <c r="C35" s="1145" t="s">
        <v>532</v>
      </c>
      <c r="D35" s="1146"/>
      <c r="E35" s="1147"/>
      <c r="F35" s="36">
        <v>1.1499999999999999</v>
      </c>
      <c r="G35" s="37">
        <v>1.01</v>
      </c>
      <c r="H35" s="37">
        <v>1.1000000000000001</v>
      </c>
      <c r="I35" s="37">
        <v>1.73</v>
      </c>
      <c r="J35" s="38">
        <v>2.38</v>
      </c>
      <c r="K35" s="22"/>
      <c r="L35" s="22"/>
      <c r="M35" s="22"/>
      <c r="N35" s="22"/>
      <c r="O35" s="22"/>
      <c r="P35" s="22"/>
    </row>
    <row r="36" spans="1:16" ht="39" customHeight="1" x14ac:dyDescent="0.15">
      <c r="A36" s="22"/>
      <c r="B36" s="35"/>
      <c r="C36" s="1145" t="s">
        <v>533</v>
      </c>
      <c r="D36" s="1146"/>
      <c r="E36" s="1147"/>
      <c r="F36" s="36">
        <v>1.42</v>
      </c>
      <c r="G36" s="37">
        <v>0.94</v>
      </c>
      <c r="H36" s="37">
        <v>1.57</v>
      </c>
      <c r="I36" s="37">
        <v>0.87</v>
      </c>
      <c r="J36" s="38">
        <v>1.21</v>
      </c>
      <c r="K36" s="22"/>
      <c r="L36" s="22"/>
      <c r="M36" s="22"/>
      <c r="N36" s="22"/>
      <c r="O36" s="22"/>
      <c r="P36" s="22"/>
    </row>
    <row r="37" spans="1:16" ht="39" customHeight="1" x14ac:dyDescent="0.15">
      <c r="A37" s="22"/>
      <c r="B37" s="35"/>
      <c r="C37" s="1145" t="s">
        <v>534</v>
      </c>
      <c r="D37" s="1146"/>
      <c r="E37" s="1147"/>
      <c r="F37" s="36">
        <v>0.6</v>
      </c>
      <c r="G37" s="37">
        <v>0.52</v>
      </c>
      <c r="H37" s="37">
        <v>0.36</v>
      </c>
      <c r="I37" s="37">
        <v>0.52</v>
      </c>
      <c r="J37" s="38">
        <v>0.45</v>
      </c>
      <c r="K37" s="22"/>
      <c r="L37" s="22"/>
      <c r="M37" s="22"/>
      <c r="N37" s="22"/>
      <c r="O37" s="22"/>
      <c r="P37" s="22"/>
    </row>
    <row r="38" spans="1:16" ht="39" customHeight="1" x14ac:dyDescent="0.15">
      <c r="A38" s="22"/>
      <c r="B38" s="35"/>
      <c r="C38" s="1145" t="s">
        <v>535</v>
      </c>
      <c r="D38" s="1146"/>
      <c r="E38" s="1147"/>
      <c r="F38" s="36">
        <v>0.33</v>
      </c>
      <c r="G38" s="37">
        <v>0.2</v>
      </c>
      <c r="H38" s="37">
        <v>0.21</v>
      </c>
      <c r="I38" s="37">
        <v>0.27</v>
      </c>
      <c r="J38" s="38">
        <v>0.35</v>
      </c>
      <c r="K38" s="22"/>
      <c r="L38" s="22"/>
      <c r="M38" s="22"/>
      <c r="N38" s="22"/>
      <c r="O38" s="22"/>
      <c r="P38" s="22"/>
    </row>
    <row r="39" spans="1:16" ht="39" customHeight="1" x14ac:dyDescent="0.15">
      <c r="A39" s="22"/>
      <c r="B39" s="35"/>
      <c r="C39" s="1145" t="s">
        <v>536</v>
      </c>
      <c r="D39" s="1146"/>
      <c r="E39" s="1147"/>
      <c r="F39" s="36">
        <v>0.36</v>
      </c>
      <c r="G39" s="37">
        <v>0.27</v>
      </c>
      <c r="H39" s="37">
        <v>0.25</v>
      </c>
      <c r="I39" s="37">
        <v>0.26</v>
      </c>
      <c r="J39" s="38">
        <v>0.28999999999999998</v>
      </c>
      <c r="K39" s="22"/>
      <c r="L39" s="22"/>
      <c r="M39" s="22"/>
      <c r="N39" s="22"/>
      <c r="O39" s="22"/>
      <c r="P39" s="22"/>
    </row>
    <row r="40" spans="1:16" ht="39" customHeight="1" x14ac:dyDescent="0.15">
      <c r="A40" s="22"/>
      <c r="B40" s="35"/>
      <c r="C40" s="1145" t="s">
        <v>537</v>
      </c>
      <c r="D40" s="1146"/>
      <c r="E40" s="1147"/>
      <c r="F40" s="36">
        <v>0.01</v>
      </c>
      <c r="G40" s="37">
        <v>0.03</v>
      </c>
      <c r="H40" s="37">
        <v>0.03</v>
      </c>
      <c r="I40" s="37">
        <v>0.03</v>
      </c>
      <c r="J40" s="38">
        <v>0.03</v>
      </c>
      <c r="K40" s="22"/>
      <c r="L40" s="22"/>
      <c r="M40" s="22"/>
      <c r="N40" s="22"/>
      <c r="O40" s="22"/>
      <c r="P40" s="22"/>
    </row>
    <row r="41" spans="1:16" ht="39" customHeight="1" x14ac:dyDescent="0.15">
      <c r="A41" s="22"/>
      <c r="B41" s="35"/>
      <c r="C41" s="1145" t="s">
        <v>538</v>
      </c>
      <c r="D41" s="1146"/>
      <c r="E41" s="1147"/>
      <c r="F41" s="36">
        <v>0.08</v>
      </c>
      <c r="G41" s="37">
        <v>7.0000000000000007E-2</v>
      </c>
      <c r="H41" s="37">
        <v>0.03</v>
      </c>
      <c r="I41" s="37">
        <v>0</v>
      </c>
      <c r="J41" s="38">
        <v>0.03</v>
      </c>
      <c r="K41" s="22"/>
      <c r="L41" s="22"/>
      <c r="M41" s="22"/>
      <c r="N41" s="22"/>
      <c r="O41" s="22"/>
      <c r="P41" s="22"/>
    </row>
    <row r="42" spans="1:16" ht="39" customHeight="1" x14ac:dyDescent="0.15">
      <c r="A42" s="22"/>
      <c r="B42" s="39"/>
      <c r="C42" s="1145" t="s">
        <v>539</v>
      </c>
      <c r="D42" s="1146"/>
      <c r="E42" s="1147"/>
      <c r="F42" s="36" t="s">
        <v>487</v>
      </c>
      <c r="G42" s="37" t="s">
        <v>487</v>
      </c>
      <c r="H42" s="37" t="s">
        <v>487</v>
      </c>
      <c r="I42" s="37" t="s">
        <v>487</v>
      </c>
      <c r="J42" s="38" t="s">
        <v>487</v>
      </c>
      <c r="K42" s="22"/>
      <c r="L42" s="22"/>
      <c r="M42" s="22"/>
      <c r="N42" s="22"/>
      <c r="O42" s="22"/>
      <c r="P42" s="22"/>
    </row>
    <row r="43" spans="1:16" ht="39" customHeight="1" thickBot="1" x14ac:dyDescent="0.2">
      <c r="A43" s="22"/>
      <c r="B43" s="40"/>
      <c r="C43" s="1148" t="s">
        <v>540</v>
      </c>
      <c r="D43" s="1149"/>
      <c r="E43" s="1150"/>
      <c r="F43" s="41">
        <v>0.03</v>
      </c>
      <c r="G43" s="42">
        <v>0.02</v>
      </c>
      <c r="H43" s="42">
        <v>0.03</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466</v>
      </c>
      <c r="L45" s="60">
        <v>416</v>
      </c>
      <c r="M45" s="60">
        <v>364</v>
      </c>
      <c r="N45" s="60">
        <v>284</v>
      </c>
      <c r="O45" s="61">
        <v>210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487</v>
      </c>
      <c r="L46" s="64" t="s">
        <v>487</v>
      </c>
      <c r="M46" s="64" t="s">
        <v>487</v>
      </c>
      <c r="N46" s="64" t="s">
        <v>487</v>
      </c>
      <c r="O46" s="65" t="s">
        <v>487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487</v>
      </c>
      <c r="L47" s="64" t="s">
        <v>487</v>
      </c>
      <c r="M47" s="64" t="s">
        <v>487</v>
      </c>
      <c r="N47" s="64" t="s">
        <v>487</v>
      </c>
      <c r="O47" s="65" t="s">
        <v>487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100</v>
      </c>
      <c r="L48" s="64">
        <v>88</v>
      </c>
      <c r="M48" s="64">
        <v>84</v>
      </c>
      <c r="N48" s="64">
        <v>90</v>
      </c>
      <c r="O48" s="65">
        <v>84</v>
      </c>
      <c r="P48" s="48"/>
      <c r="Q48" s="48"/>
      <c r="R48" s="48"/>
      <c r="S48" s="48"/>
      <c r="T48" s="48"/>
      <c r="U48" s="48"/>
    </row>
    <row r="49" spans="1:21" ht="30.75" customHeight="1" x14ac:dyDescent="0.15">
      <c r="A49" s="48"/>
      <c r="B49" s="1163"/>
      <c r="C49" s="1164"/>
      <c r="D49" s="62"/>
      <c r="E49" s="1155" t="s">
        <v>16</v>
      </c>
      <c r="F49" s="1155"/>
      <c r="G49" s="1155"/>
      <c r="H49" s="1155"/>
      <c r="I49" s="1155"/>
      <c r="J49" s="1156"/>
      <c r="K49" s="63">
        <v>27</v>
      </c>
      <c r="L49" s="64">
        <v>22</v>
      </c>
      <c r="M49" s="64">
        <v>19</v>
      </c>
      <c r="N49" s="64">
        <v>19</v>
      </c>
      <c r="O49" s="65">
        <v>19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487</v>
      </c>
      <c r="L50" s="64" t="s">
        <v>487</v>
      </c>
      <c r="M50" s="64" t="s">
        <v>487</v>
      </c>
      <c r="N50" s="64" t="s">
        <v>487</v>
      </c>
      <c r="O50" s="65" t="s">
        <v>487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487</v>
      </c>
      <c r="L51" s="64" t="s">
        <v>487</v>
      </c>
      <c r="M51" s="64" t="s">
        <v>487</v>
      </c>
      <c r="N51" s="64" t="s">
        <v>487</v>
      </c>
      <c r="O51" s="65" t="s">
        <v>487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472</v>
      </c>
      <c r="L52" s="64">
        <v>435</v>
      </c>
      <c r="M52" s="64">
        <v>398</v>
      </c>
      <c r="N52" s="64">
        <v>344</v>
      </c>
      <c r="O52" s="65">
        <v>293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121</v>
      </c>
      <c r="L53" s="69">
        <v>91</v>
      </c>
      <c r="M53" s="69">
        <v>69</v>
      </c>
      <c r="N53" s="69">
        <v>49</v>
      </c>
      <c r="O53" s="70">
        <v>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2016-04-07T06:48:57Z</cp:lastPrinted>
  <dcterms:created xsi:type="dcterms:W3CDTF">2016-02-15T01:53:06Z</dcterms:created>
  <dcterms:modified xsi:type="dcterms:W3CDTF">2016-04-07T07:02:40Z</dcterms:modified>
  <cp:category/>
</cp:coreProperties>
</file>