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5970" windowWidth="19260" windowHeight="59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U34" i="9"/>
  <c r="U35" i="9" s="1"/>
  <c r="U36" i="9" s="1"/>
</calcChain>
</file>

<file path=xl/sharedStrings.xml><?xml version="1.0" encoding="utf-8"?>
<sst xmlns="http://schemas.openxmlformats.org/spreadsheetml/2006/main" count="1014" uniqueCount="535">
  <si>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</si>
  <si>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</si>
  <si>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</si>
  <si>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</si>
  <si>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</si>
  <si>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</si>
  <si>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</si>
  <si>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</si>
  <si>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</si>
  <si>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</si>
  <si>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</si>
  <si>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</si>
  <si>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</si>
  <si>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</si>
  <si>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</si>
  <si>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</si>
  <si>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</si>
  <si>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</si>
  <si>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</si>
  <si>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</si>
  <si>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</si>
  <si>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</si>
  <si>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</si>
  <si>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</si>
  <si>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</si>
  <si>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</si>
  <si>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</si>
  <si>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</si>
  <si>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</si>
  <si>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</si>
  <si>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</si>
  <si>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</si>
  <si>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</si>
  <si>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</si>
  <si>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</si>
  <si>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</si>
  <si>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</si>
  <si>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</si>
  <si>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</si>
  <si>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</si>
  <si>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</si>
  <si>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</si>
  <si>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</si>
  <si>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</si>
  <si>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</si>
  <si>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</si>
  <si>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</si>
  <si>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</si>
  <si>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</si>
  <si>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</si>
  <si>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</si>
  <si>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</si>
  <si>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</si>
  <si>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</si>
  <si>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</si>
  <si>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</si>
  <si>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</si>
  <si>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</si>
  <si>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</si>
  <si>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</si>
  <si>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</si>
  <si>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</si>
  <si>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</si>
  <si>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</si>
  <si>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</si>
  <si>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</si>
  <si>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</si>
  <si>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</si>
  <si>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</si>
  <si>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</si>
  <si>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</si>
  <si>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</si>
  <si>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</si>
  <si>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</si>
  <si>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</si>
  <si>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</si>
  <si>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</si>
  <si>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</si>
  <si>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</si>
  <si>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</si>
  <si>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</si>
  <si>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東吉野村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</si>
  <si>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</si>
  <si>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</si>
  <si>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</si>
  <si>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</si>
  <si>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</si>
  <si>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</si>
  <si>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</si>
  <si>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</si>
  <si>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</si>
  <si>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</si>
  <si>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</si>
  <si>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</si>
  <si>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</si>
  <si>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</si>
  <si>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</si>
  <si>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</si>
  <si>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</si>
  <si>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</si>
  <si>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</si>
  <si>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</si>
  <si>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</si>
  <si>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</si>
  <si>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</si>
  <si>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</si>
  <si>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</si>
  <si>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</si>
  <si>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</si>
  <si>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</si>
  <si>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</si>
  <si>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</si>
  <si>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</si>
  <si>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</si>
  <si>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</si>
  <si>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</si>
  <si>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</si>
  <si>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</si>
  <si>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</si>
  <si>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</si>
  <si>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</si>
  <si>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</si>
  <si>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</si>
  <si>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</si>
  <si>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</si>
  <si>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</si>
  <si>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</si>
  <si>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</si>
  <si>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</si>
  <si>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</si>
  <si>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</si>
  <si>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</si>
  <si>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</si>
  <si>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</si>
  <si>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</si>
  <si>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</si>
  <si>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</si>
  <si>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</si>
  <si>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</si>
  <si>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</si>
  <si>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</si>
  <si>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</si>
  <si>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</si>
  <si>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</si>
  <si>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</si>
  <si>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</si>
  <si>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</si>
  <si>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</si>
  <si>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</si>
  <si>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</si>
  <si>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</si>
  <si>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</si>
  <si>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</si>
  <si>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</si>
  <si>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</si>
  <si>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</si>
  <si>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</si>
  <si>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</si>
  <si>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</si>
  <si>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</si>
  <si>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</si>
  <si>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</si>
  <si>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</si>
  <si>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</si>
  <si>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</si>
  <si>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</si>
  <si>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</si>
  <si>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</si>
  <si>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</si>
  <si>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</si>
  <si>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</si>
  <si>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</si>
  <si>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</si>
  <si>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</si>
  <si>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</si>
  <si>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</si>
  <si>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</si>
  <si>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</si>
  <si>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</si>
  <si>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</si>
  <si>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</si>
  <si>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</si>
  <si>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</si>
  <si>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</si>
  <si>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</si>
  <si>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</si>
  <si>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</si>
  <si>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</si>
  <si>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</si>
  <si>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</si>
  <si>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</si>
  <si>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</si>
  <si>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</si>
  <si>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</si>
  <si>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</si>
  <si>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奈良県東吉野村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</si>
  <si>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</si>
  <si>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</si>
  <si>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</si>
  <si>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</si>
  <si>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</si>
  <si>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</si>
  <si>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</si>
  <si>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</si>
  <si>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</si>
  <si>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</si>
  <si>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</si>
  <si>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</si>
  <si>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</si>
  <si>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</si>
  <si>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</si>
  <si>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</si>
  <si>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</si>
  <si>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</si>
  <si>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</si>
  <si>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</si>
  <si>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</si>
  <si>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</si>
  <si>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</si>
  <si>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</si>
  <si>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</si>
  <si>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</si>
  <si>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</si>
  <si>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</si>
  <si>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</si>
  <si>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</si>
  <si>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</si>
  <si>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</si>
  <si>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</si>
  <si>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</si>
  <si>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</si>
  <si>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</si>
  <si>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</si>
  <si>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</si>
  <si>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</si>
  <si>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</si>
  <si>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</si>
  <si>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</si>
  <si>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</si>
  <si>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</si>
  <si>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</si>
  <si>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</si>
  <si>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</si>
  <si>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</si>
  <si>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</si>
  <si>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</si>
  <si>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</si>
  <si>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</si>
  <si>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</si>
  <si>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</si>
  <si>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</si>
  <si>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</si>
  <si>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</si>
  <si>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</si>
  <si>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</si>
  <si>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</si>
  <si>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</si>
  <si>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</si>
  <si>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</si>
  <si>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</si>
  <si>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</si>
  <si>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</si>
  <si>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</si>
  <si>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</si>
  <si>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</si>
  <si>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</si>
  <si>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</si>
  <si>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</si>
  <si>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</si>
  <si>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</si>
  <si>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</si>
  <si>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</si>
  <si>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</si>
  <si>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</si>
  <si>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</si>
  <si>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</si>
  <si>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</si>
  <si>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</si>
  <si>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</si>
  <si>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</si>
  <si>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</si>
  <si>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</si>
  <si>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</si>
  <si>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</si>
  <si>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</si>
  <si>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</si>
  <si>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</si>
  <si>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</si>
  <si>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</si>
  <si>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</si>
  <si>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</si>
  <si>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</si>
  <si>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</si>
  <si>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</si>
  <si>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</si>
  <si>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</si>
  <si>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</si>
  <si>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</si>
  <si>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</si>
  <si>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</si>
  <si>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</si>
  <si>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</si>
  <si>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</si>
  <si>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</si>
  <si>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</si>
  <si>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</si>
  <si>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</si>
  <si>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</si>
  <si>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</si>
  <si>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</si>
  <si>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</si>
  <si>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</si>
  <si>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</si>
  <si>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</si>
  <si>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</si>
  <si>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</si>
  <si>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</si>
  <si>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</si>
  <si>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</si>
  <si>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</si>
  <si>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</si>
  <si>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</si>
  <si>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</si>
  <si>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</si>
  <si>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</si>
  <si>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</si>
  <si>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</si>
  <si>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</si>
  <si>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</si>
  <si>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</si>
  <si>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</si>
  <si>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</si>
  <si>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</si>
  <si>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</si>
  <si>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</si>
  <si>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</si>
  <si>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</si>
  <si>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</si>
  <si>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</si>
  <si>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</si>
  <si>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</si>
  <si>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</si>
  <si>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</si>
  <si>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</si>
  <si>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</si>
  <si>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</si>
  <si>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奈良県東吉野村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</si>
  <si>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</si>
  <si>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</si>
  <si>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</si>
  <si>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</si>
  <si>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</si>
  <si>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</si>
  <si>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</si>
  <si>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</si>
  <si>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</si>
  <si>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</si>
  <si>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</si>
  <si>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</si>
  <si>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</si>
  <si>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</si>
  <si>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</si>
  <si>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</si>
  <si>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</si>
  <si>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</si>
  <si>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</si>
  <si>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</si>
  <si>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学校給食事業費特別会計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</si>
  <si>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</si>
  <si>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</si>
  <si>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</si>
  <si>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</si>
  <si>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</si>
  <si>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</si>
  <si>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</si>
  <si>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</si>
  <si>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</si>
  <si>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</si>
  <si>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</si>
  <si>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</si>
  <si>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</si>
  <si>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</si>
  <si>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</si>
  <si>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介護保険特別会計</t>
    <phoneticPr fontId="5"/>
  </si>
  <si>
    <t>後期高齢者医療特別会計</t>
    <phoneticPr fontId="5"/>
  </si>
  <si>
    <t>簡易水道事業費特別会計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</si>
  <si>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</si>
  <si>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</si>
  <si>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</si>
  <si>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</si>
  <si>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</si>
  <si>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</si>
  <si>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</si>
  <si>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</si>
  <si>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</si>
  <si>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</si>
  <si>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</si>
  <si>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</si>
  <si>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</si>
  <si>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</si>
  <si>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</si>
  <si>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</si>
  <si>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</si>
  <si>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</si>
  <si>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</si>
  <si>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</si>
  <si>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</si>
  <si>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</si>
  <si>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</si>
  <si>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</si>
  <si>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</si>
  <si>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</si>
  <si>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</si>
  <si>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</si>
  <si>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</si>
  <si>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</si>
  <si>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</si>
  <si>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</si>
  <si>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</si>
  <si>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</si>
  <si>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</si>
  <si>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</si>
  <si>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</si>
  <si>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</si>
  <si>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</si>
  <si>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</si>
  <si>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</si>
  <si>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</si>
  <si>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</si>
  <si>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</si>
  <si>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</si>
  <si>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</si>
  <si>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</si>
  <si>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</si>
  <si>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</si>
  <si>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</si>
  <si>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</si>
  <si>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</si>
  <si>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</si>
  <si>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</si>
  <si>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</si>
  <si>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</si>
  <si>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</si>
  <si>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</si>
  <si>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</si>
  <si>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</si>
  <si>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</si>
  <si>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</si>
  <si>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</si>
  <si>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</si>
  <si>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</si>
  <si>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</si>
  <si>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</si>
  <si>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</si>
  <si>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</si>
  <si>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</si>
  <si>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</si>
  <si>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</si>
  <si>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</si>
  <si>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</si>
  <si>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</si>
  <si>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</si>
  <si>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</si>
  <si>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</si>
  <si>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</si>
  <si>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</si>
  <si>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</si>
  <si>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</si>
  <si>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</si>
  <si>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</si>
  <si>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</si>
  <si>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</si>
  <si>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</si>
  <si>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</si>
  <si>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</si>
  <si>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</si>
  <si>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</si>
  <si>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</si>
  <si>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</si>
  <si>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</si>
  <si>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</si>
  <si>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</si>
  <si>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</si>
  <si>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</si>
  <si>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</si>
  <si>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</si>
  <si>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</si>
  <si>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</si>
  <si>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</si>
  <si>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</si>
  <si>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</si>
  <si>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</si>
  <si>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</si>
  <si>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</si>
  <si>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</si>
  <si>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</si>
  <si>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</si>
  <si>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</si>
  <si>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</si>
  <si>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</si>
  <si>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</si>
  <si>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</si>
  <si>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</si>
  <si>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</si>
  <si>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</si>
  <si>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</si>
  <si>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</si>
  <si>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</si>
  <si>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</si>
  <si>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</si>
  <si>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</si>
  <si>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</si>
  <si>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</si>
  <si>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</si>
  <si>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</si>
  <si>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</si>
  <si>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</si>
  <si>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</si>
  <si>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</si>
  <si>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</si>
  <si>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国民健康保険事業費特別会計</t>
  </si>
  <si>
    <t>介護保険特別会計</t>
  </si>
  <si>
    <t>▲ 0.20</t>
  </si>
  <si>
    <t>簡易水道事業費特別会計</t>
  </si>
  <si>
    <t>後期高齢者医療特別会計</t>
  </si>
  <si>
    <t>学校給食事業費特別会計</t>
  </si>
  <si>
    <t>その他会計（赤字）</t>
  </si>
  <si>
    <t>その他会計（黒字）</t>
  </si>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</sst>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102014</c:v>
                </c:pt>
                <c:pt idx="1">
                  <c:v>69279</c:v>
                </c:pt>
                <c:pt idx="2">
                  <c:v>98443</c:v>
                </c:pt>
                <c:pt idx="3">
                  <c:v>66715</c:v>
                </c:pt>
                <c:pt idx="4">
                  <c:v>69728</c:v>
                </c:pt>
              </c:numCache>
            </c:numRef>
          </c:val>
          <c:smooth val="0"/>
        </c:ser>
        <c:dLbls>
          <c:showLegendKey val="0"/>
          <c:showVal val="0"/>
          <c:showCatName val="0"/>
          <c:showSerName val="0"/>
          <c:showPercent val="0"/>
          <c:showBubbleSize val="0"/>
        </c:dLbls>
        <c:marker val="1"/>
        <c:smooth val="0"/>
        <c:axId val="99564928"/>
        <c:axId val="99574912"/>
      </c:lineChart>
      <c:catAx>
        <c:axId val="99564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74912"/>
        <c:crosses val="autoZero"/>
        <c:auto val="1"/>
        <c:lblAlgn val="ctr"/>
        <c:lblOffset val="100"/>
        <c:tickLblSkip val="1"/>
        <c:tickMarkSkip val="1"/>
        <c:noMultiLvlLbl val="0"/>
      </c:catAx>
      <c:valAx>
        <c:axId val="9957491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6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35.01</c:v>
                </c:pt>
                <c:pt idx="1">
                  <c:v>35.840000000000003</c:v>
                </c:pt>
                <c:pt idx="2">
                  <c:v>42.09</c:v>
                </c:pt>
                <c:pt idx="3">
                  <c:v>53.19</c:v>
                </c:pt>
                <c:pt idx="4">
                  <c:v>56.92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19.73</c:v>
                </c:pt>
                <c:pt idx="1">
                  <c:v>40.130000000000003</c:v>
                </c:pt>
                <c:pt idx="2">
                  <c:v>41.01</c:v>
                </c:pt>
                <c:pt idx="3">
                  <c:v>41.7</c:v>
                </c:pt>
                <c:pt idx="4">
                  <c:v>42.67</c:v>
                </c:pt>
              </c:numCache>
            </c:numRef>
          </c:val>
        </c:ser>
        <c:dLbls>
          <c:showLegendKey val="0"/>
          <c:showVal val="0"/>
          <c:showCatName val="0"/>
          <c:showSerName val="0"/>
          <c:showPercent val="0"/>
          <c:showBubbleSize val="0"/>
        </c:dLbls>
        <c:gapWidth val="250"/>
        <c:overlap val="100"/>
        <c:axId val="100044160"/>
        <c:axId val="10006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24.04</c:v>
                </c:pt>
                <c:pt idx="1">
                  <c:v>18.899999999999999</c:v>
                </c:pt>
                <c:pt idx="2">
                  <c:v>5.51</c:v>
                </c:pt>
                <c:pt idx="3">
                  <c:v>10.44</c:v>
                </c:pt>
                <c:pt idx="4">
                  <c:v>3.71</c:v>
                </c:pt>
              </c:numCache>
            </c:numRef>
          </c:val>
          <c:smooth val="0"/>
        </c:ser>
        <c:dLbls>
          <c:showLegendKey val="0"/>
          <c:showVal val="0"/>
          <c:showCatName val="0"/>
          <c:showSerName val="0"/>
          <c:showPercent val="0"/>
          <c:showBubbleSize val="0"/>
        </c:dLbls>
        <c:marker val="1"/>
        <c:smooth val="0"/>
        <c:axId val="100044160"/>
        <c:axId val="100066432"/>
      </c:lineChart>
      <c:catAx>
        <c:axId val="10004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066432"/>
        <c:crosses val="autoZero"/>
        <c:auto val="1"/>
        <c:lblAlgn val="ctr"/>
        <c:lblOffset val="100"/>
        <c:tickLblSkip val="1"/>
        <c:tickMarkSkip val="1"/>
        <c:noMultiLvlLbl val="0"/>
      </c:catAx>
      <c:valAx>
        <c:axId val="10006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4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学校給食事業費特別会計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0.03</c:v>
                </c:pt>
                <c:pt idx="4">
                  <c:v>#N/A</c:v>
                </c:pt>
                <c:pt idx="5">
                  <c:v>0</c:v>
                </c:pt>
                <c:pt idx="6">
                  <c:v>#N/A</c:v>
                </c:pt>
                <c:pt idx="7">
                  <c:v>0</c:v>
                </c:pt>
                <c:pt idx="8">
                  <c:v>#N/A</c:v>
                </c:pt>
                <c:pt idx="9">
                  <c:v>0.01</c:v>
                </c:pt>
              </c:numCache>
            </c:numRef>
          </c:val>
        </c:ser>
        <c:ser>
          <c:idx val="6"/>
          <c:order val="6"/>
          <c:tx>
            <c:strRef>
              <c:f>データシート!$A$33</c:f>
              <c:strCache>
                <c:ptCount val="1"/>
                <c:pt idx="0">
                  <c:v>簡易水道事業費特別会計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0.51</c:v>
                </c:pt>
                <c:pt idx="2">
                  <c:v>0.2</c:v>
                </c:pt>
                <c:pt idx="3">
                  <c:v>#N/A</c:v>
                </c:pt>
                <c:pt idx="4">
                  <c:v>#N/A</c:v>
                </c:pt>
                <c:pt idx="5">
                  <c:v>0.26</c:v>
                </c:pt>
                <c:pt idx="6">
                  <c:v>#N/A</c:v>
                </c:pt>
                <c:pt idx="7">
                  <c:v>0.62</c:v>
                </c:pt>
                <c:pt idx="8">
                  <c:v>#N/A</c:v>
                </c:pt>
                <c:pt idx="9">
                  <c:v>7.0000000000000007E-2</c:v>
                </c:pt>
              </c:numCache>
            </c:numRef>
          </c:val>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7.57</c:v>
                </c:pt>
                <c:pt idx="2">
                  <c:v>#N/A</c:v>
                </c:pt>
                <c:pt idx="3">
                  <c:v>7.14</c:v>
                </c:pt>
                <c:pt idx="4">
                  <c:v>#N/A</c:v>
                </c:pt>
                <c:pt idx="5">
                  <c:v>7.74</c:v>
                </c:pt>
                <c:pt idx="6">
                  <c:v>#N/A</c:v>
                </c:pt>
                <c:pt idx="7">
                  <c:v>6.63</c:v>
                </c:pt>
                <c:pt idx="8">
                  <c:v>#N/A</c:v>
                </c:pt>
                <c:pt idx="9">
                  <c:v>6.36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35</c:v>
                </c:pt>
                <c:pt idx="2">
                  <c:v>#N/A</c:v>
                </c:pt>
                <c:pt idx="3">
                  <c:v>35.83</c:v>
                </c:pt>
                <c:pt idx="4">
                  <c:v>#N/A</c:v>
                </c:pt>
                <c:pt idx="5">
                  <c:v>42.09</c:v>
                </c:pt>
                <c:pt idx="6">
                  <c:v>#N/A</c:v>
                </c:pt>
                <c:pt idx="7">
                  <c:v>53.19</c:v>
                </c:pt>
                <c:pt idx="8">
                  <c:v>#N/A</c:v>
                </c:pt>
                <c:pt idx="9">
                  <c:v>56.91</c:v>
                </c:pt>
              </c:numCache>
            </c:numRef>
          </c:val>
        </c:ser>
        <c:dLbls>
          <c:showLegendKey val="0"/>
          <c:showVal val="0"/>
          <c:showCatName val="0"/>
          <c:showSerName val="0"/>
          <c:showPercent val="0"/>
          <c:showBubbleSize val="0"/>
        </c:dLbls>
        <c:gapWidth val="150"/>
        <c:overlap val="100"/>
        <c:axId val="100213888"/>
        <c:axId val="100215424"/>
      </c:barChart>
      <c:catAx>
        <c:axId val="10021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215424"/>
        <c:crosses val="autoZero"/>
        <c:auto val="1"/>
        <c:lblAlgn val="ctr"/>
        <c:lblOffset val="100"/>
        <c:tickLblSkip val="1"/>
        <c:tickMarkSkip val="1"/>
        <c:noMultiLvlLbl val="0"/>
      </c:catAx>
      <c:valAx>
        <c:axId val="10021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1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233</c:v>
                </c:pt>
                <c:pt idx="5">
                  <c:v>234</c:v>
                </c:pt>
                <c:pt idx="8">
                  <c:v>216</c:v>
                </c:pt>
                <c:pt idx="11">
                  <c:v>209</c:v>
                </c:pt>
                <c:pt idx="14">
                  <c:v>209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22</c:v>
                </c:pt>
                <c:pt idx="6">
                  <c:v>20</c:v>
                </c:pt>
                <c:pt idx="9">
                  <c:v>19</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123</c:v>
                </c:pt>
                <c:pt idx="3">
                  <c:v>135</c:v>
                </c:pt>
                <c:pt idx="6">
                  <c:v>123</c:v>
                </c:pt>
                <c:pt idx="9">
                  <c:v>124</c:v>
                </c:pt>
                <c:pt idx="12">
                  <c:v>119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291</c:v>
                </c:pt>
                <c:pt idx="3">
                  <c:v>256</c:v>
                </c:pt>
                <c:pt idx="6">
                  <c:v>221</c:v>
                </c:pt>
                <c:pt idx="9">
                  <c:v>208</c:v>
                </c:pt>
                <c:pt idx="12">
                  <c:v>206</c:v>
                </c:pt>
              </c:numCache>
            </c:numRef>
          </c:val>
        </c:ser>
        <c:dLbls>
          <c:showLegendKey val="0"/>
          <c:showVal val="0"/>
          <c:showCatName val="0"/>
          <c:showSerName val="0"/>
          <c:showPercent val="0"/>
          <c:showBubbleSize val="0"/>
        </c:dLbls>
        <c:gapWidth val="100"/>
        <c:overlap val="100"/>
        <c:axId val="100380032"/>
        <c:axId val="10039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208</c:v>
                </c:pt>
                <c:pt idx="2">
                  <c:v>#N/A</c:v>
                </c:pt>
                <c:pt idx="3">
                  <c:v>#N/A</c:v>
                </c:pt>
                <c:pt idx="4">
                  <c:v>179</c:v>
                </c:pt>
                <c:pt idx="5">
                  <c:v>#N/A</c:v>
                </c:pt>
                <c:pt idx="6">
                  <c:v>#N/A</c:v>
                </c:pt>
                <c:pt idx="7">
                  <c:v>148</c:v>
                </c:pt>
                <c:pt idx="8">
                  <c:v>#N/A</c:v>
                </c:pt>
                <c:pt idx="9">
                  <c:v>#N/A</c:v>
                </c:pt>
                <c:pt idx="10">
                  <c:v>142</c:v>
                </c:pt>
                <c:pt idx="11">
                  <c:v>#N/A</c:v>
                </c:pt>
                <c:pt idx="12">
                  <c:v>#N/A</c:v>
                </c:pt>
                <c:pt idx="13">
                  <c:v>135</c:v>
                </c:pt>
                <c:pt idx="14">
                  <c:v>#N/A</c:v>
                </c:pt>
              </c:numCache>
            </c:numRef>
          </c:val>
          <c:smooth val="0"/>
        </c:ser>
        <c:dLbls>
          <c:showLegendKey val="0"/>
          <c:showVal val="0"/>
          <c:showCatName val="0"/>
          <c:showSerName val="0"/>
          <c:showPercent val="0"/>
          <c:showBubbleSize val="0"/>
        </c:dLbls>
        <c:marker val="1"/>
        <c:smooth val="0"/>
        <c:axId val="100380032"/>
        <c:axId val="100394112"/>
      </c:lineChart>
      <c:catAx>
        <c:axId val="10038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394112"/>
        <c:crosses val="autoZero"/>
        <c:auto val="1"/>
        <c:lblAlgn val="ctr"/>
        <c:lblOffset val="100"/>
        <c:tickLblSkip val="1"/>
        <c:tickMarkSkip val="1"/>
        <c:noMultiLvlLbl val="0"/>
      </c:catAx>
      <c:valAx>
        <c:axId val="10039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8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1958</c:v>
                </c:pt>
                <c:pt idx="5">
                  <c:v>1851</c:v>
                </c:pt>
                <c:pt idx="8">
                  <c:v>1824</c:v>
                </c:pt>
                <c:pt idx="11">
                  <c:v>1750</c:v>
                </c:pt>
                <c:pt idx="14">
                  <c:v>1720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933</c:v>
                </c:pt>
                <c:pt idx="5">
                  <c:v>1209</c:v>
                </c:pt>
                <c:pt idx="8">
                  <c:v>1197</c:v>
                </c:pt>
                <c:pt idx="11">
                  <c:v>1169</c:v>
                </c:pt>
                <c:pt idx="14">
                  <c:v>1169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682</c:v>
                </c:pt>
                <c:pt idx="3">
                  <c:v>685</c:v>
                </c:pt>
                <c:pt idx="6">
                  <c:v>672</c:v>
                </c:pt>
                <c:pt idx="9">
                  <c:v>664</c:v>
                </c:pt>
                <c:pt idx="12">
                  <c:v>624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156</c:v>
                </c:pt>
                <c:pt idx="3">
                  <c:v>132</c:v>
                </c:pt>
                <c:pt idx="6">
                  <c:v>104</c:v>
                </c:pt>
                <c:pt idx="9">
                  <c:v>79</c:v>
                </c:pt>
                <c:pt idx="12">
                  <c:v>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1163</c:v>
                </c:pt>
                <c:pt idx="3">
                  <c:v>1099</c:v>
                </c:pt>
                <c:pt idx="6">
                  <c:v>1056</c:v>
                </c:pt>
                <c:pt idx="9">
                  <c:v>1014</c:v>
                </c:pt>
                <c:pt idx="12">
                  <c:v>899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c:v>
                </c:pt>
                <c:pt idx="3">
                  <c:v>2</c:v>
                </c:pt>
                <c:pt idx="6">
                  <c:v>1</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2062</c:v>
                </c:pt>
                <c:pt idx="3">
                  <c:v>1956</c:v>
                </c:pt>
                <c:pt idx="6">
                  <c:v>1949</c:v>
                </c:pt>
                <c:pt idx="9">
                  <c:v>1864</c:v>
                </c:pt>
                <c:pt idx="12">
                  <c:v>1815</c:v>
                </c:pt>
              </c:numCache>
            </c:numRef>
          </c:val>
        </c:ser>
        <c:dLbls>
          <c:showLegendKey val="0"/>
          <c:showVal val="0"/>
          <c:showCatName val="0"/>
          <c:showSerName val="0"/>
          <c:showPercent val="0"/>
          <c:showBubbleSize val="0"/>
        </c:dLbls>
        <c:gapWidth val="100"/>
        <c:overlap val="100"/>
        <c:axId val="100089856"/>
        <c:axId val="10009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1172</c:v>
                </c:pt>
                <c:pt idx="2">
                  <c:v>#N/A</c:v>
                </c:pt>
                <c:pt idx="3">
                  <c:v>#N/A</c:v>
                </c:pt>
                <c:pt idx="4">
                  <c:v>814</c:v>
                </c:pt>
                <c:pt idx="5">
                  <c:v>#N/A</c:v>
                </c:pt>
                <c:pt idx="6">
                  <c:v>#N/A</c:v>
                </c:pt>
                <c:pt idx="7">
                  <c:v>761</c:v>
                </c:pt>
                <c:pt idx="8">
                  <c:v>#N/A</c:v>
                </c:pt>
                <c:pt idx="9">
                  <c:v>#N/A</c:v>
                </c:pt>
                <c:pt idx="10">
                  <c:v>704</c:v>
                </c:pt>
                <c:pt idx="11">
                  <c:v>#N/A</c:v>
                </c:pt>
                <c:pt idx="12">
                  <c:v>#N/A</c:v>
                </c:pt>
                <c:pt idx="13">
                  <c:v>542</c:v>
                </c:pt>
                <c:pt idx="14">
                  <c:v>#N/A</c:v>
                </c:pt>
              </c:numCache>
            </c:numRef>
          </c:val>
          <c:smooth val="0"/>
        </c:ser>
        <c:dLbls>
          <c:showLegendKey val="0"/>
          <c:showVal val="0"/>
          <c:showCatName val="0"/>
          <c:showSerName val="0"/>
          <c:showPercent val="0"/>
          <c:showBubbleSize val="0"/>
        </c:dLbls>
        <c:marker val="1"/>
        <c:smooth val="0"/>
        <c:axId val="100089856"/>
        <c:axId val="100091392"/>
      </c:lineChart>
      <c:catAx>
        <c:axId val="10008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091392"/>
        <c:crosses val="autoZero"/>
        <c:auto val="1"/>
        <c:lblAlgn val="ctr"/>
        <c:lblOffset val="100"/>
        <c:tickLblSkip val="1"/>
        <c:tickMarkSkip val="1"/>
        <c:noMultiLvlLbl val="0"/>
      </c:catAx>
      <c:valAx>
        <c:axId val="10009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8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2,071
2,059
131.65
2,922,313
2,059,940
823,003
1,445,896
1,815,171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43.8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a:solidFill>
                <a:schemeClr val="dk1"/>
              </a:solidFill>
              <a:latin typeface="+mn-lt"/>
              <a:ea typeface="+mn-ea"/>
              <a:cs typeface="+mn-cs"/>
            </a:rPr>
            <a:t>人口の減少や全国平均を上回る高齢化率に加え、基幹産業である林業の不振、また、不況による村税の減収により財政基盤が弱く類似団体を下回っている。行財政改革の実施、計画に基づく歳出の徹底した見直しを行い、行政の効率化に努め、財政の健全化、財政基盤の強化を図る。</a:t>
          </a:r>
          <a:endParaRPr lang="ja-JP" altLang="ja-JP" sz="1200"/>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2" name="直線コネクタ 61"/>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5" name="直線コネクタ 64"/>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143510</xdr:rowOff>
    </xdr:to>
    <xdr:cxnSp macro="">
      <xdr:nvCxnSpPr>
        <xdr:cNvPr id="68" name="直線コネクタ 67"/>
        <xdr:cNvCxnSpPr/>
      </xdr:nvCxnSpPr>
      <xdr:spPr>
        <a:xfrm>
          <a:off x="2336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131445</xdr:rowOff>
    </xdr:from>
    <xdr:to>
      <xdr:col>3</xdr:col>
      <xdr:colOff>279400</xdr:colOff>
      <xdr:row>43</xdr:row>
      <xdr:rowOff>137478</xdr:rowOff>
    </xdr:to>
    <xdr:cxnSp macro="">
      <xdr:nvCxnSpPr>
        <xdr:cNvPr id="71" name="直線コネクタ 70"/>
        <xdr:cNvCxnSpPr/>
      </xdr:nvCxnSpPr>
      <xdr:spPr>
        <a:xfrm>
          <a:off x="1447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1" name="円/楕円 80"/>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160037</xdr:rowOff>
    </xdr:from>
    <xdr:ext cx="762000" cy="259045"/>
    <xdr:sp macro="" textlink="">
      <xdr:nvSpPr>
        <xdr:cNvPr id="82"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3" name="円/楕円 82"/>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4" name="テキスト ボックス 83"/>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5" name="円/楕円 84"/>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6" name="テキスト ボックス 85"/>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7" name="円/楕円 86"/>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8" name="テキスト ボックス 87"/>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80645</xdr:rowOff>
    </xdr:from>
    <xdr:to>
      <xdr:col>2</xdr:col>
      <xdr:colOff>127000</xdr:colOff>
      <xdr:row>44</xdr:row>
      <xdr:rowOff>10795</xdr:rowOff>
    </xdr:to>
    <xdr:sp macro="" textlink="">
      <xdr:nvSpPr>
        <xdr:cNvPr id="89" name="円/楕円 88"/>
        <xdr:cNvSpPr/>
      </xdr:nvSpPr>
      <xdr:spPr>
        <a:xfrm>
          <a:off x="1397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167022</xdr:rowOff>
    </xdr:from>
    <xdr:ext cx="762000" cy="259045"/>
    <xdr:sp macro="" textlink="">
      <xdr:nvSpPr>
        <xdr:cNvPr id="90" name="テキスト ボックス 89"/>
        <xdr:cNvSpPr txBox="1"/>
      </xdr:nvSpPr>
      <xdr:spPr>
        <a:xfrm>
          <a:off x="1066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一部事務組合にかかる負担金や繰出金において、類似団体平均を上回っているが、一部事務組合に対しては、事業の効率化と経費削減の取り組みを要請している。また、人件費の削減に努め、経常収支比率の低下を図る。</a:t>
          </a:r>
          <a:endParaRPr lang="ja-JP" altLang="ja-JP" sz="12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21272</xdr:rowOff>
    </xdr:from>
    <xdr:to>
      <xdr:col>7</xdr:col>
      <xdr:colOff>152400</xdr:colOff>
      <xdr:row>64</xdr:row>
      <xdr:rowOff>109749</xdr:rowOff>
    </xdr:to>
    <xdr:cxnSp macro="">
      <xdr:nvCxnSpPr>
        <xdr:cNvPr id="125" name="直線コネクタ 124"/>
        <xdr:cNvCxnSpPr/>
      </xdr:nvCxnSpPr>
      <xdr:spPr>
        <a:xfrm>
          <a:off x="4114800" y="10994072"/>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17251</xdr:rowOff>
    </xdr:from>
    <xdr:to>
      <xdr:col>6</xdr:col>
      <xdr:colOff>0</xdr:colOff>
      <xdr:row>64</xdr:row>
      <xdr:rowOff>21272</xdr:rowOff>
    </xdr:to>
    <xdr:cxnSp macro="">
      <xdr:nvCxnSpPr>
        <xdr:cNvPr id="128" name="直線コネクタ 127"/>
        <xdr:cNvCxnSpPr/>
      </xdr:nvCxnSpPr>
      <xdr:spPr>
        <a:xfrm>
          <a:off x="3225800" y="1099005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170604</xdr:rowOff>
    </xdr:from>
    <xdr:to>
      <xdr:col>4</xdr:col>
      <xdr:colOff>482600</xdr:colOff>
      <xdr:row>64</xdr:row>
      <xdr:rowOff>17251</xdr:rowOff>
    </xdr:to>
    <xdr:cxnSp macro="">
      <xdr:nvCxnSpPr>
        <xdr:cNvPr id="131" name="直線コネクタ 130"/>
        <xdr:cNvCxnSpPr/>
      </xdr:nvCxnSpPr>
      <xdr:spPr>
        <a:xfrm>
          <a:off x="2336800" y="1097195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122344</xdr:rowOff>
    </xdr:from>
    <xdr:to>
      <xdr:col>3</xdr:col>
      <xdr:colOff>279400</xdr:colOff>
      <xdr:row>63</xdr:row>
      <xdr:rowOff>170604</xdr:rowOff>
    </xdr:to>
    <xdr:cxnSp macro="">
      <xdr:nvCxnSpPr>
        <xdr:cNvPr id="134" name="直線コネクタ 133"/>
        <xdr:cNvCxnSpPr/>
      </xdr:nvCxnSpPr>
      <xdr:spPr>
        <a:xfrm>
          <a:off x="1447800" y="10923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58949</xdr:rowOff>
    </xdr:from>
    <xdr:to>
      <xdr:col>7</xdr:col>
      <xdr:colOff>203200</xdr:colOff>
      <xdr:row>64</xdr:row>
      <xdr:rowOff>160549</xdr:rowOff>
    </xdr:to>
    <xdr:sp macro="" textlink="">
      <xdr:nvSpPr>
        <xdr:cNvPr id="144" name="円/楕円 143"/>
        <xdr:cNvSpPr/>
      </xdr:nvSpPr>
      <xdr:spPr>
        <a:xfrm>
          <a:off x="4902200" y="110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31026</xdr:rowOff>
    </xdr:from>
    <xdr:ext cx="762000" cy="259045"/>
    <xdr:sp macro="" textlink="">
      <xdr:nvSpPr>
        <xdr:cNvPr id="145" name="財政構造の弾力性該当値テキスト"/>
        <xdr:cNvSpPr txBox="1"/>
      </xdr:nvSpPr>
      <xdr:spPr>
        <a:xfrm>
          <a:off x="5041900" y="1100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141922</xdr:rowOff>
    </xdr:from>
    <xdr:to>
      <xdr:col>6</xdr:col>
      <xdr:colOff>50800</xdr:colOff>
      <xdr:row>64</xdr:row>
      <xdr:rowOff>72072</xdr:rowOff>
    </xdr:to>
    <xdr:sp macro="" textlink="">
      <xdr:nvSpPr>
        <xdr:cNvPr id="146" name="円/楕円 145"/>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56849</xdr:rowOff>
    </xdr:from>
    <xdr:ext cx="736600" cy="259045"/>
    <xdr:sp macro="" textlink="">
      <xdr:nvSpPr>
        <xdr:cNvPr id="147" name="テキスト ボックス 146"/>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137901</xdr:rowOff>
    </xdr:from>
    <xdr:to>
      <xdr:col>4</xdr:col>
      <xdr:colOff>533400</xdr:colOff>
      <xdr:row>64</xdr:row>
      <xdr:rowOff>68051</xdr:rowOff>
    </xdr:to>
    <xdr:sp macro="" textlink="">
      <xdr:nvSpPr>
        <xdr:cNvPr id="148" name="円/楕円 147"/>
        <xdr:cNvSpPr/>
      </xdr:nvSpPr>
      <xdr:spPr>
        <a:xfrm>
          <a:off x="3175000" y="109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52828</xdr:rowOff>
    </xdr:from>
    <xdr:ext cx="762000" cy="259045"/>
    <xdr:sp macro="" textlink="">
      <xdr:nvSpPr>
        <xdr:cNvPr id="149" name="テキスト ボックス 148"/>
        <xdr:cNvSpPr txBox="1"/>
      </xdr:nvSpPr>
      <xdr:spPr>
        <a:xfrm>
          <a:off x="2844800" y="1102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119804</xdr:rowOff>
    </xdr:from>
    <xdr:to>
      <xdr:col>3</xdr:col>
      <xdr:colOff>330200</xdr:colOff>
      <xdr:row>64</xdr:row>
      <xdr:rowOff>49954</xdr:rowOff>
    </xdr:to>
    <xdr:sp macro="" textlink="">
      <xdr:nvSpPr>
        <xdr:cNvPr id="150" name="円/楕円 149"/>
        <xdr:cNvSpPr/>
      </xdr:nvSpPr>
      <xdr:spPr>
        <a:xfrm>
          <a:off x="2286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34731</xdr:rowOff>
    </xdr:from>
    <xdr:ext cx="762000" cy="259045"/>
    <xdr:sp macro="" textlink="">
      <xdr:nvSpPr>
        <xdr:cNvPr id="151" name="テキスト ボックス 150"/>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52" name="円/楕円 151"/>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53" name="テキスト ボックス 152"/>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[392,145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類似団体と比較すると、効率化が図られていると考えられるが、行財政改革実施計画に基づく徹底した見直しを今後も継承、継続し、経費の削減を図る。</a:t>
          </a:r>
          <a:endParaRPr lang="ja-JP" altLang="ja-JP" sz="12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600</xdr:rowOff>
    </xdr:from>
    <xdr:to>
      <xdr:col>7</xdr:col>
      <xdr:colOff>152400</xdr:colOff>
      <xdr:row>82</xdr:row>
      <xdr:rowOff>11449</xdr:rowOff>
    </xdr:to>
    <xdr:cxnSp macro="">
      <xdr:nvCxnSpPr>
        <xdr:cNvPr id="185" name="直線コネクタ 184"/>
        <xdr:cNvCxnSpPr/>
      </xdr:nvCxnSpPr>
      <xdr:spPr>
        <a:xfrm>
          <a:off x="4114800" y="14059500"/>
          <a:ext cx="8382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167676</xdr:rowOff>
    </xdr:from>
    <xdr:ext cx="762000" cy="259045"/>
    <xdr:sp macro="" textlink="">
      <xdr:nvSpPr>
        <xdr:cNvPr id="186" name="人件費・物件費等の状況平均値テキスト"/>
        <xdr:cNvSpPr txBox="1"/>
      </xdr:nvSpPr>
      <xdr:spPr>
        <a:xfrm>
          <a:off x="5041900" y="140551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164162</xdr:rowOff>
    </xdr:from>
    <xdr:to>
      <xdr:col>6</xdr:col>
      <xdr:colOff>0</xdr:colOff>
      <xdr:row>82</xdr:row>
      <xdr:rowOff>600</xdr:rowOff>
    </xdr:to>
    <xdr:cxnSp macro="">
      <xdr:nvCxnSpPr>
        <xdr:cNvPr id="188" name="直線コネクタ 187"/>
        <xdr:cNvCxnSpPr/>
      </xdr:nvCxnSpPr>
      <xdr:spPr>
        <a:xfrm>
          <a:off x="3225800" y="14051612"/>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161240</xdr:rowOff>
    </xdr:from>
    <xdr:to>
      <xdr:col>4</xdr:col>
      <xdr:colOff>482600</xdr:colOff>
      <xdr:row>81</xdr:row>
      <xdr:rowOff>164162</xdr:rowOff>
    </xdr:to>
    <xdr:cxnSp macro="">
      <xdr:nvCxnSpPr>
        <xdr:cNvPr id="191" name="直線コネクタ 190"/>
        <xdr:cNvCxnSpPr/>
      </xdr:nvCxnSpPr>
      <xdr:spPr>
        <a:xfrm>
          <a:off x="2336800" y="14048690"/>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153952</xdr:rowOff>
    </xdr:from>
    <xdr:to>
      <xdr:col>3</xdr:col>
      <xdr:colOff>279400</xdr:colOff>
      <xdr:row>81</xdr:row>
      <xdr:rowOff>161240</xdr:rowOff>
    </xdr:to>
    <xdr:cxnSp macro="">
      <xdr:nvCxnSpPr>
        <xdr:cNvPr id="194" name="直線コネクタ 193"/>
        <xdr:cNvCxnSpPr/>
      </xdr:nvCxnSpPr>
      <xdr:spPr>
        <a:xfrm>
          <a:off x="1447800" y="14041402"/>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44925</xdr:rowOff>
    </xdr:from>
    <xdr:ext cx="762000" cy="259045"/>
    <xdr:sp macro="" textlink="">
      <xdr:nvSpPr>
        <xdr:cNvPr id="198" name="テキスト ボックス 197"/>
        <xdr:cNvSpPr txBox="1"/>
      </xdr:nvSpPr>
      <xdr:spPr>
        <a:xfrm>
          <a:off x="1066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132099</xdr:rowOff>
    </xdr:from>
    <xdr:to>
      <xdr:col>7</xdr:col>
      <xdr:colOff>203200</xdr:colOff>
      <xdr:row>82</xdr:row>
      <xdr:rowOff>62249</xdr:rowOff>
    </xdr:to>
    <xdr:sp macro="" textlink="">
      <xdr:nvSpPr>
        <xdr:cNvPr id="204" name="円/楕円 203"/>
        <xdr:cNvSpPr/>
      </xdr:nvSpPr>
      <xdr:spPr>
        <a:xfrm>
          <a:off x="4902200" y="140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53376</xdr:rowOff>
    </xdr:from>
    <xdr:ext cx="762000" cy="259045"/>
    <xdr:sp macro="" textlink="">
      <xdr:nvSpPr>
        <xdr:cNvPr id="205" name="人件費・物件費等の状況該当値テキスト"/>
        <xdr:cNvSpPr txBox="1"/>
      </xdr:nvSpPr>
      <xdr:spPr>
        <a:xfrm>
          <a:off x="5041900" y="1394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392,145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121250</xdr:rowOff>
    </xdr:from>
    <xdr:to>
      <xdr:col>6</xdr:col>
      <xdr:colOff>50800</xdr:colOff>
      <xdr:row>82</xdr:row>
      <xdr:rowOff>51400</xdr:rowOff>
    </xdr:to>
    <xdr:sp macro="" textlink="">
      <xdr:nvSpPr>
        <xdr:cNvPr id="206" name="円/楕円 205"/>
        <xdr:cNvSpPr/>
      </xdr:nvSpPr>
      <xdr:spPr>
        <a:xfrm>
          <a:off x="4064000" y="140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61577</xdr:rowOff>
    </xdr:from>
    <xdr:ext cx="736600" cy="259045"/>
    <xdr:sp macro="" textlink="">
      <xdr:nvSpPr>
        <xdr:cNvPr id="207" name="テキスト ボックス 206"/>
        <xdr:cNvSpPr txBox="1"/>
      </xdr:nvSpPr>
      <xdr:spPr>
        <a:xfrm>
          <a:off x="3733800" y="137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113362</xdr:rowOff>
    </xdr:from>
    <xdr:to>
      <xdr:col>4</xdr:col>
      <xdr:colOff>533400</xdr:colOff>
      <xdr:row>82</xdr:row>
      <xdr:rowOff>43512</xdr:rowOff>
    </xdr:to>
    <xdr:sp macro="" textlink="">
      <xdr:nvSpPr>
        <xdr:cNvPr id="208" name="円/楕円 207"/>
        <xdr:cNvSpPr/>
      </xdr:nvSpPr>
      <xdr:spPr>
        <a:xfrm>
          <a:off x="3175000" y="140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53689</xdr:rowOff>
    </xdr:from>
    <xdr:ext cx="762000" cy="259045"/>
    <xdr:sp macro="" textlink="">
      <xdr:nvSpPr>
        <xdr:cNvPr id="209" name="テキスト ボックス 208"/>
        <xdr:cNvSpPr txBox="1"/>
      </xdr:nvSpPr>
      <xdr:spPr>
        <a:xfrm>
          <a:off x="2844800" y="1376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353,321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110440</xdr:rowOff>
    </xdr:from>
    <xdr:to>
      <xdr:col>3</xdr:col>
      <xdr:colOff>330200</xdr:colOff>
      <xdr:row>82</xdr:row>
      <xdr:rowOff>40590</xdr:rowOff>
    </xdr:to>
    <xdr:sp macro="" textlink="">
      <xdr:nvSpPr>
        <xdr:cNvPr id="210" name="円/楕円 209"/>
        <xdr:cNvSpPr/>
      </xdr:nvSpPr>
      <xdr:spPr>
        <a:xfrm>
          <a:off x="2286000" y="139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50767</xdr:rowOff>
    </xdr:from>
    <xdr:ext cx="762000" cy="259045"/>
    <xdr:sp macro="" textlink="">
      <xdr:nvSpPr>
        <xdr:cNvPr id="211" name="テキスト ボックス 210"/>
        <xdr:cNvSpPr txBox="1"/>
      </xdr:nvSpPr>
      <xdr:spPr>
        <a:xfrm>
          <a:off x="1955800" y="1376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103152</xdr:rowOff>
    </xdr:from>
    <xdr:to>
      <xdr:col>2</xdr:col>
      <xdr:colOff>127000</xdr:colOff>
      <xdr:row>82</xdr:row>
      <xdr:rowOff>33302</xdr:rowOff>
    </xdr:to>
    <xdr:sp macro="" textlink="">
      <xdr:nvSpPr>
        <xdr:cNvPr id="212" name="円/楕円 211"/>
        <xdr:cNvSpPr/>
      </xdr:nvSpPr>
      <xdr:spPr>
        <a:xfrm>
          <a:off x="1397000" y="139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43479</xdr:rowOff>
    </xdr:from>
    <xdr:ext cx="762000" cy="259045"/>
    <xdr:sp macro="" textlink="">
      <xdr:nvSpPr>
        <xdr:cNvPr id="213" name="テキスト ボックス 212"/>
        <xdr:cNvSpPr txBox="1"/>
      </xdr:nvSpPr>
      <xdr:spPr>
        <a:xfrm>
          <a:off x="1066800" y="1375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332,164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職員の給与については、国の給与水準や制度、運用に準ずるよう努めている。</a:t>
          </a:r>
          <a:endParaRPr lang="ja-JP" altLang="ja-JP" sz="12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131763</xdr:rowOff>
    </xdr:from>
    <xdr:to>
      <xdr:col>24</xdr:col>
      <xdr:colOff>558800</xdr:colOff>
      <xdr:row>87</xdr:row>
      <xdr:rowOff>14605</xdr:rowOff>
    </xdr:to>
    <xdr:cxnSp macro="">
      <xdr:nvCxnSpPr>
        <xdr:cNvPr id="243" name="直線コネクタ 242"/>
        <xdr:cNvCxnSpPr/>
      </xdr:nvCxnSpPr>
      <xdr:spPr>
        <a:xfrm>
          <a:off x="16179800" y="1487646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37165</xdr:rowOff>
    </xdr:from>
    <xdr:ext cx="762000" cy="259045"/>
    <xdr:sp macro="" textlink="">
      <xdr:nvSpPr>
        <xdr:cNvPr id="244" name="給与水準   （国との比較）平均値テキスト"/>
        <xdr:cNvSpPr txBox="1"/>
      </xdr:nvSpPr>
      <xdr:spPr>
        <a:xfrm>
          <a:off x="17106900" y="14610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131763</xdr:rowOff>
    </xdr:from>
    <xdr:to>
      <xdr:col>23</xdr:col>
      <xdr:colOff>406400</xdr:colOff>
      <xdr:row>89</xdr:row>
      <xdr:rowOff>93980</xdr:rowOff>
    </xdr:to>
    <xdr:cxnSp macro="">
      <xdr:nvCxnSpPr>
        <xdr:cNvPr id="246" name="直線コネクタ 245"/>
        <xdr:cNvCxnSpPr/>
      </xdr:nvCxnSpPr>
      <xdr:spPr>
        <a:xfrm flipV="1">
          <a:off x="15290800" y="14876463"/>
          <a:ext cx="889000" cy="47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126382</xdr:rowOff>
    </xdr:from>
    <xdr:ext cx="736600" cy="259045"/>
    <xdr:sp macro="" textlink="">
      <xdr:nvSpPr>
        <xdr:cNvPr id="248" name="テキスト ボックス 247"/>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63818</xdr:rowOff>
    </xdr:from>
    <xdr:to>
      <xdr:col>22</xdr:col>
      <xdr:colOff>203200</xdr:colOff>
      <xdr:row>89</xdr:row>
      <xdr:rowOff>93980</xdr:rowOff>
    </xdr:to>
    <xdr:cxnSp macro="">
      <xdr:nvCxnSpPr>
        <xdr:cNvPr id="249" name="直線コネクタ 248"/>
        <xdr:cNvCxnSpPr/>
      </xdr:nvCxnSpPr>
      <xdr:spPr>
        <a:xfrm>
          <a:off x="14401800" y="1532286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64470</xdr:rowOff>
    </xdr:from>
    <xdr:ext cx="762000" cy="259045"/>
    <xdr:sp macro="" textlink="">
      <xdr:nvSpPr>
        <xdr:cNvPr id="251" name="テキスト ボックス 250"/>
        <xdr:cNvSpPr txBox="1"/>
      </xdr:nvSpPr>
      <xdr:spPr>
        <a:xfrm>
          <a:off x="14909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74930</xdr:rowOff>
    </xdr:from>
    <xdr:to>
      <xdr:col>21</xdr:col>
      <xdr:colOff>0</xdr:colOff>
      <xdr:row>89</xdr:row>
      <xdr:rowOff>63818</xdr:rowOff>
    </xdr:to>
    <xdr:cxnSp macro="">
      <xdr:nvCxnSpPr>
        <xdr:cNvPr id="252" name="直線コネクタ 251"/>
        <xdr:cNvCxnSpPr/>
      </xdr:nvCxnSpPr>
      <xdr:spPr>
        <a:xfrm>
          <a:off x="13512800" y="14991080"/>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52404</xdr:rowOff>
    </xdr:from>
    <xdr:ext cx="762000" cy="259045"/>
    <xdr:sp macro="" textlink="">
      <xdr:nvSpPr>
        <xdr:cNvPr id="254" name="テキスト ボックス 253"/>
        <xdr:cNvSpPr txBox="1"/>
      </xdr:nvSpPr>
      <xdr:spPr>
        <a:xfrm>
          <a:off x="14020800" y="149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35895</xdr:rowOff>
    </xdr:from>
    <xdr:ext cx="762000" cy="259045"/>
    <xdr:sp macro="" textlink="">
      <xdr:nvSpPr>
        <xdr:cNvPr id="256" name="テキスト ボックス 255"/>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135255</xdr:rowOff>
    </xdr:from>
    <xdr:to>
      <xdr:col>24</xdr:col>
      <xdr:colOff>609600</xdr:colOff>
      <xdr:row>87</xdr:row>
      <xdr:rowOff>65405</xdr:rowOff>
    </xdr:to>
    <xdr:sp macro="" textlink="">
      <xdr:nvSpPr>
        <xdr:cNvPr id="262" name="円/楕円 261"/>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107332</xdr:rowOff>
    </xdr:from>
    <xdr:ext cx="762000" cy="259045"/>
    <xdr:sp macro="" textlink="">
      <xdr:nvSpPr>
        <xdr:cNvPr id="263" name="給与水準   （国との比較）該当値テキスト"/>
        <xdr:cNvSpPr txBox="1"/>
      </xdr:nvSpPr>
      <xdr:spPr>
        <a:xfrm>
          <a:off x="17106900" y="1485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80963</xdr:rowOff>
    </xdr:from>
    <xdr:to>
      <xdr:col>23</xdr:col>
      <xdr:colOff>457200</xdr:colOff>
      <xdr:row>87</xdr:row>
      <xdr:rowOff>11113</xdr:rowOff>
    </xdr:to>
    <xdr:sp macro="" textlink="">
      <xdr:nvSpPr>
        <xdr:cNvPr id="264" name="円/楕円 263"/>
        <xdr:cNvSpPr/>
      </xdr:nvSpPr>
      <xdr:spPr>
        <a:xfrm>
          <a:off x="16129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65" name="テキスト ボックス 264"/>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66" name="円/楕円 265"/>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7" name="テキスト ボックス 266"/>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13018</xdr:rowOff>
    </xdr:from>
    <xdr:to>
      <xdr:col>21</xdr:col>
      <xdr:colOff>50800</xdr:colOff>
      <xdr:row>89</xdr:row>
      <xdr:rowOff>114618</xdr:rowOff>
    </xdr:to>
    <xdr:sp macro="" textlink="">
      <xdr:nvSpPr>
        <xdr:cNvPr id="268" name="円/楕円 267"/>
        <xdr:cNvSpPr/>
      </xdr:nvSpPr>
      <xdr:spPr>
        <a:xfrm>
          <a:off x="14351000" y="152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99395</xdr:rowOff>
    </xdr:from>
    <xdr:ext cx="762000" cy="259045"/>
    <xdr:sp macro="" textlink="">
      <xdr:nvSpPr>
        <xdr:cNvPr id="269" name="テキスト ボックス 268"/>
        <xdr:cNvSpPr txBox="1"/>
      </xdr:nvSpPr>
      <xdr:spPr>
        <a:xfrm>
          <a:off x="14020800" y="153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70" name="円/楕円 269"/>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110507</xdr:rowOff>
    </xdr:from>
    <xdr:ext cx="762000" cy="259045"/>
    <xdr:sp macro="" textlink="">
      <xdr:nvSpPr>
        <xdr:cNvPr id="271" name="テキスト ボックス 270"/>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latin typeface="+mn-lt"/>
              <a:ea typeface="+mn-ea"/>
              <a:cs typeface="+mn-cs"/>
            </a:rPr>
            <a:t>類似団体間においては若干の職員数増が見られるが、行財政改革により適正に管理している。</a:t>
          </a:r>
          <a:endParaRPr lang="en-US" altLang="ja-JP" sz="12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20708</xdr:rowOff>
    </xdr:from>
    <xdr:to>
      <xdr:col>24</xdr:col>
      <xdr:colOff>558800</xdr:colOff>
      <xdr:row>60</xdr:row>
      <xdr:rowOff>46715</xdr:rowOff>
    </xdr:to>
    <xdr:cxnSp macro="">
      <xdr:nvCxnSpPr>
        <xdr:cNvPr id="305" name="直線コネクタ 304"/>
        <xdr:cNvCxnSpPr/>
      </xdr:nvCxnSpPr>
      <xdr:spPr>
        <a:xfrm>
          <a:off x="16179800" y="10307708"/>
          <a:ext cx="838200" cy="2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19100</xdr:rowOff>
    </xdr:from>
    <xdr:to>
      <xdr:col>23</xdr:col>
      <xdr:colOff>406400</xdr:colOff>
      <xdr:row>60</xdr:row>
      <xdr:rowOff>20708</xdr:rowOff>
    </xdr:to>
    <xdr:cxnSp macro="">
      <xdr:nvCxnSpPr>
        <xdr:cNvPr id="308" name="直線コネクタ 307"/>
        <xdr:cNvCxnSpPr/>
      </xdr:nvCxnSpPr>
      <xdr:spPr>
        <a:xfrm>
          <a:off x="15290800" y="10306100"/>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10922</xdr:rowOff>
    </xdr:from>
    <xdr:to>
      <xdr:col>22</xdr:col>
      <xdr:colOff>203200</xdr:colOff>
      <xdr:row>60</xdr:row>
      <xdr:rowOff>19100</xdr:rowOff>
    </xdr:to>
    <xdr:cxnSp macro="">
      <xdr:nvCxnSpPr>
        <xdr:cNvPr id="311" name="直線コネクタ 310"/>
        <xdr:cNvCxnSpPr/>
      </xdr:nvCxnSpPr>
      <xdr:spPr>
        <a:xfrm>
          <a:off x="14401800" y="10297922"/>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5828</xdr:rowOff>
    </xdr:from>
    <xdr:to>
      <xdr:col>21</xdr:col>
      <xdr:colOff>0</xdr:colOff>
      <xdr:row>60</xdr:row>
      <xdr:rowOff>10922</xdr:rowOff>
    </xdr:to>
    <xdr:cxnSp macro="">
      <xdr:nvCxnSpPr>
        <xdr:cNvPr id="314" name="直線コネクタ 313"/>
        <xdr:cNvCxnSpPr/>
      </xdr:nvCxnSpPr>
      <xdr:spPr>
        <a:xfrm>
          <a:off x="13512800" y="10292828"/>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58162</xdr:rowOff>
    </xdr:from>
    <xdr:ext cx="762000" cy="259045"/>
    <xdr:sp macro="" textlink="">
      <xdr:nvSpPr>
        <xdr:cNvPr id="318" name="テキスト ボックス 317"/>
        <xdr:cNvSpPr txBox="1"/>
      </xdr:nvSpPr>
      <xdr:spPr>
        <a:xfrm>
          <a:off x="13131800" y="1034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167365</xdr:rowOff>
    </xdr:from>
    <xdr:to>
      <xdr:col>24</xdr:col>
      <xdr:colOff>609600</xdr:colOff>
      <xdr:row>60</xdr:row>
      <xdr:rowOff>97515</xdr:rowOff>
    </xdr:to>
    <xdr:sp macro="" textlink="">
      <xdr:nvSpPr>
        <xdr:cNvPr id="324" name="円/楕円 323"/>
        <xdr:cNvSpPr/>
      </xdr:nvSpPr>
      <xdr:spPr>
        <a:xfrm>
          <a:off x="16967200" y="1028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139442</xdr:rowOff>
    </xdr:from>
    <xdr:ext cx="762000" cy="259045"/>
    <xdr:sp macro="" textlink="">
      <xdr:nvSpPr>
        <xdr:cNvPr id="325" name="定員管理の状況該当値テキスト"/>
        <xdr:cNvSpPr txBox="1"/>
      </xdr:nvSpPr>
      <xdr:spPr>
        <a:xfrm>
          <a:off x="17106900" y="102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141358</xdr:rowOff>
    </xdr:from>
    <xdr:to>
      <xdr:col>23</xdr:col>
      <xdr:colOff>457200</xdr:colOff>
      <xdr:row>60</xdr:row>
      <xdr:rowOff>71508</xdr:rowOff>
    </xdr:to>
    <xdr:sp macro="" textlink="">
      <xdr:nvSpPr>
        <xdr:cNvPr id="326" name="円/楕円 325"/>
        <xdr:cNvSpPr/>
      </xdr:nvSpPr>
      <xdr:spPr>
        <a:xfrm>
          <a:off x="16129000" y="102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56285</xdr:rowOff>
    </xdr:from>
    <xdr:ext cx="736600" cy="259045"/>
    <xdr:sp macro="" textlink="">
      <xdr:nvSpPr>
        <xdr:cNvPr id="327" name="テキスト ボックス 326"/>
        <xdr:cNvSpPr txBox="1"/>
      </xdr:nvSpPr>
      <xdr:spPr>
        <a:xfrm>
          <a:off x="15798800" y="1034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139750</xdr:rowOff>
    </xdr:from>
    <xdr:to>
      <xdr:col>22</xdr:col>
      <xdr:colOff>254000</xdr:colOff>
      <xdr:row>60</xdr:row>
      <xdr:rowOff>69900</xdr:rowOff>
    </xdr:to>
    <xdr:sp macro="" textlink="">
      <xdr:nvSpPr>
        <xdr:cNvPr id="328" name="円/楕円 327"/>
        <xdr:cNvSpPr/>
      </xdr:nvSpPr>
      <xdr:spPr>
        <a:xfrm>
          <a:off x="15240000" y="102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54677</xdr:rowOff>
    </xdr:from>
    <xdr:ext cx="762000" cy="259045"/>
    <xdr:sp macro="" textlink="">
      <xdr:nvSpPr>
        <xdr:cNvPr id="329" name="テキスト ボックス 328"/>
        <xdr:cNvSpPr txBox="1"/>
      </xdr:nvSpPr>
      <xdr:spPr>
        <a:xfrm>
          <a:off x="14909800" y="1034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131572</xdr:rowOff>
    </xdr:from>
    <xdr:to>
      <xdr:col>21</xdr:col>
      <xdr:colOff>50800</xdr:colOff>
      <xdr:row>60</xdr:row>
      <xdr:rowOff>61722</xdr:rowOff>
    </xdr:to>
    <xdr:sp macro="" textlink="">
      <xdr:nvSpPr>
        <xdr:cNvPr id="330" name="円/楕円 329"/>
        <xdr:cNvSpPr/>
      </xdr:nvSpPr>
      <xdr:spPr>
        <a:xfrm>
          <a:off x="14351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46499</xdr:rowOff>
    </xdr:from>
    <xdr:ext cx="762000" cy="259045"/>
    <xdr:sp macro="" textlink="">
      <xdr:nvSpPr>
        <xdr:cNvPr id="331" name="テキスト ボックス 330"/>
        <xdr:cNvSpPr txBox="1"/>
      </xdr:nvSpPr>
      <xdr:spPr>
        <a:xfrm>
          <a:off x="140208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126478</xdr:rowOff>
    </xdr:from>
    <xdr:to>
      <xdr:col>19</xdr:col>
      <xdr:colOff>533400</xdr:colOff>
      <xdr:row>60</xdr:row>
      <xdr:rowOff>56628</xdr:rowOff>
    </xdr:to>
    <xdr:sp macro="" textlink="">
      <xdr:nvSpPr>
        <xdr:cNvPr id="332" name="円/楕円 331"/>
        <xdr:cNvSpPr/>
      </xdr:nvSpPr>
      <xdr:spPr>
        <a:xfrm>
          <a:off x="13462000" y="102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66805</xdr:rowOff>
    </xdr:from>
    <xdr:ext cx="762000" cy="259045"/>
    <xdr:sp macro="" textlink="">
      <xdr:nvSpPr>
        <xdr:cNvPr id="333" name="テキスト ボックス 332"/>
        <xdr:cNvSpPr txBox="1"/>
      </xdr:nvSpPr>
      <xdr:spPr>
        <a:xfrm>
          <a:off x="13131800" y="1001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一般単独事業債及び簡易水道事業債の償還、また、交付税の削減に伴い実質公債費比率が上昇しているが、普通建設事業の優先度を見定め、地方債の発行を抑制し、実質公債費比率の引き下げを図る。</a:t>
          </a:r>
          <a:endParaRPr lang="ja-JP" altLang="ja-JP" sz="1200"/>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21907</xdr:rowOff>
    </xdr:from>
    <xdr:to>
      <xdr:col>24</xdr:col>
      <xdr:colOff>558800</xdr:colOff>
      <xdr:row>41</xdr:row>
      <xdr:rowOff>82232</xdr:rowOff>
    </xdr:to>
    <xdr:cxnSp macro="">
      <xdr:nvCxnSpPr>
        <xdr:cNvPr id="363" name="直線コネクタ 362"/>
        <xdr:cNvCxnSpPr/>
      </xdr:nvCxnSpPr>
      <xdr:spPr>
        <a:xfrm flipV="1">
          <a:off x="16179800" y="705135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82232</xdr:rowOff>
    </xdr:from>
    <xdr:to>
      <xdr:col>23</xdr:col>
      <xdr:colOff>406400</xdr:colOff>
      <xdr:row>41</xdr:row>
      <xdr:rowOff>160655</xdr:rowOff>
    </xdr:to>
    <xdr:cxnSp macro="">
      <xdr:nvCxnSpPr>
        <xdr:cNvPr id="366" name="直線コネクタ 365"/>
        <xdr:cNvCxnSpPr/>
      </xdr:nvCxnSpPr>
      <xdr:spPr>
        <a:xfrm flipV="1">
          <a:off x="15290800" y="71116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160655</xdr:rowOff>
    </xdr:from>
    <xdr:to>
      <xdr:col>22</xdr:col>
      <xdr:colOff>203200</xdr:colOff>
      <xdr:row>42</xdr:row>
      <xdr:rowOff>140018</xdr:rowOff>
    </xdr:to>
    <xdr:cxnSp macro="">
      <xdr:nvCxnSpPr>
        <xdr:cNvPr id="369" name="直線コネクタ 368"/>
        <xdr:cNvCxnSpPr/>
      </xdr:nvCxnSpPr>
      <xdr:spPr>
        <a:xfrm flipV="1">
          <a:off x="14401800" y="719010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140018</xdr:rowOff>
    </xdr:from>
    <xdr:to>
      <xdr:col>21</xdr:col>
      <xdr:colOff>0</xdr:colOff>
      <xdr:row>43</xdr:row>
      <xdr:rowOff>101282</xdr:rowOff>
    </xdr:to>
    <xdr:cxnSp macro="">
      <xdr:nvCxnSpPr>
        <xdr:cNvPr id="372" name="直線コネクタ 371"/>
        <xdr:cNvCxnSpPr/>
      </xdr:nvCxnSpPr>
      <xdr:spPr>
        <a:xfrm flipV="1">
          <a:off x="13512800" y="7340918"/>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142557</xdr:rowOff>
    </xdr:from>
    <xdr:to>
      <xdr:col>24</xdr:col>
      <xdr:colOff>609600</xdr:colOff>
      <xdr:row>41</xdr:row>
      <xdr:rowOff>72707</xdr:rowOff>
    </xdr:to>
    <xdr:sp macro="" textlink="">
      <xdr:nvSpPr>
        <xdr:cNvPr id="382" name="円/楕円 381"/>
        <xdr:cNvSpPr/>
      </xdr:nvSpPr>
      <xdr:spPr>
        <a:xfrm>
          <a:off x="169672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114634</xdr:rowOff>
    </xdr:from>
    <xdr:ext cx="762000" cy="259045"/>
    <xdr:sp macro="" textlink="">
      <xdr:nvSpPr>
        <xdr:cNvPr id="383" name="公債費負担の状況該当値テキスト"/>
        <xdr:cNvSpPr txBox="1"/>
      </xdr:nvSpPr>
      <xdr:spPr>
        <a:xfrm>
          <a:off x="17106900" y="69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31432</xdr:rowOff>
    </xdr:from>
    <xdr:to>
      <xdr:col>23</xdr:col>
      <xdr:colOff>457200</xdr:colOff>
      <xdr:row>41</xdr:row>
      <xdr:rowOff>133032</xdr:rowOff>
    </xdr:to>
    <xdr:sp macro="" textlink="">
      <xdr:nvSpPr>
        <xdr:cNvPr id="384" name="円/楕円 383"/>
        <xdr:cNvSpPr/>
      </xdr:nvSpPr>
      <xdr:spPr>
        <a:xfrm>
          <a:off x="16129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117809</xdr:rowOff>
    </xdr:from>
    <xdr:ext cx="736600" cy="259045"/>
    <xdr:sp macro="" textlink="">
      <xdr:nvSpPr>
        <xdr:cNvPr id="385" name="テキスト ボックス 384"/>
        <xdr:cNvSpPr txBox="1"/>
      </xdr:nvSpPr>
      <xdr:spPr>
        <a:xfrm>
          <a:off x="15798800" y="714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109855</xdr:rowOff>
    </xdr:from>
    <xdr:to>
      <xdr:col>22</xdr:col>
      <xdr:colOff>254000</xdr:colOff>
      <xdr:row>42</xdr:row>
      <xdr:rowOff>40005</xdr:rowOff>
    </xdr:to>
    <xdr:sp macro="" textlink="">
      <xdr:nvSpPr>
        <xdr:cNvPr id="386" name="円/楕円 385"/>
        <xdr:cNvSpPr/>
      </xdr:nvSpPr>
      <xdr:spPr>
        <a:xfrm>
          <a:off x="15240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24782</xdr:rowOff>
    </xdr:from>
    <xdr:ext cx="762000" cy="259045"/>
    <xdr:sp macro="" textlink="">
      <xdr:nvSpPr>
        <xdr:cNvPr id="387" name="テキスト ボックス 386"/>
        <xdr:cNvSpPr txBox="1"/>
      </xdr:nvSpPr>
      <xdr:spPr>
        <a:xfrm>
          <a:off x="14909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89218</xdr:rowOff>
    </xdr:from>
    <xdr:to>
      <xdr:col>21</xdr:col>
      <xdr:colOff>50800</xdr:colOff>
      <xdr:row>43</xdr:row>
      <xdr:rowOff>19368</xdr:rowOff>
    </xdr:to>
    <xdr:sp macro="" textlink="">
      <xdr:nvSpPr>
        <xdr:cNvPr id="388" name="円/楕円 387"/>
        <xdr:cNvSpPr/>
      </xdr:nvSpPr>
      <xdr:spPr>
        <a:xfrm>
          <a:off x="14351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4145</xdr:rowOff>
    </xdr:from>
    <xdr:ext cx="762000" cy="259045"/>
    <xdr:sp macro="" textlink="">
      <xdr:nvSpPr>
        <xdr:cNvPr id="389" name="テキスト ボックス 388"/>
        <xdr:cNvSpPr txBox="1"/>
      </xdr:nvSpPr>
      <xdr:spPr>
        <a:xfrm>
          <a:off x="14020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50482</xdr:rowOff>
    </xdr:from>
    <xdr:to>
      <xdr:col>19</xdr:col>
      <xdr:colOff>533400</xdr:colOff>
      <xdr:row>43</xdr:row>
      <xdr:rowOff>152082</xdr:rowOff>
    </xdr:to>
    <xdr:sp macro="" textlink="">
      <xdr:nvSpPr>
        <xdr:cNvPr id="390" name="円/楕円 389"/>
        <xdr:cNvSpPr/>
      </xdr:nvSpPr>
      <xdr:spPr>
        <a:xfrm>
          <a:off x="13462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136859</xdr:rowOff>
    </xdr:from>
    <xdr:ext cx="762000" cy="259045"/>
    <xdr:sp macro="" textlink="">
      <xdr:nvSpPr>
        <xdr:cNvPr id="391" name="テキスト ボックス 390"/>
        <xdr:cNvSpPr txBox="1"/>
      </xdr:nvSpPr>
      <xdr:spPr>
        <a:xfrm>
          <a:off x="13131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普通会計、公営企業を含め、一定の施設整備が完了し、今後起債の借入予定があるものの、普通建設事業の優先度を見定め、地方債の発行を抑制していることから年々地方債は減少し、将来負担率は低くなる見込みである。</a:t>
          </a:r>
          <a:endParaRPr lang="ja-JP" altLang="ja-JP" sz="1200"/>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151215</xdr:rowOff>
    </xdr:from>
    <xdr:to>
      <xdr:col>24</xdr:col>
      <xdr:colOff>558800</xdr:colOff>
      <xdr:row>16</xdr:row>
      <xdr:rowOff>73067</xdr:rowOff>
    </xdr:to>
    <xdr:cxnSp macro="">
      <xdr:nvCxnSpPr>
        <xdr:cNvPr id="425" name="直線コネクタ 424"/>
        <xdr:cNvCxnSpPr/>
      </xdr:nvCxnSpPr>
      <xdr:spPr>
        <a:xfrm flipV="1">
          <a:off x="16179800" y="2722965"/>
          <a:ext cx="8382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2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7" name="フローチャート : 判断 42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73067</xdr:rowOff>
    </xdr:from>
    <xdr:to>
      <xdr:col>23</xdr:col>
      <xdr:colOff>406400</xdr:colOff>
      <xdr:row>16</xdr:row>
      <xdr:rowOff>102828</xdr:rowOff>
    </xdr:to>
    <xdr:cxnSp macro="">
      <xdr:nvCxnSpPr>
        <xdr:cNvPr id="428" name="直線コネクタ 427"/>
        <xdr:cNvCxnSpPr/>
      </xdr:nvCxnSpPr>
      <xdr:spPr>
        <a:xfrm flipV="1">
          <a:off x="15290800" y="2816267"/>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102828</xdr:rowOff>
    </xdr:from>
    <xdr:to>
      <xdr:col>22</xdr:col>
      <xdr:colOff>203200</xdr:colOff>
      <xdr:row>16</xdr:row>
      <xdr:rowOff>130175</xdr:rowOff>
    </xdr:to>
    <xdr:cxnSp macro="">
      <xdr:nvCxnSpPr>
        <xdr:cNvPr id="431" name="直線コネクタ 430"/>
        <xdr:cNvCxnSpPr/>
      </xdr:nvCxnSpPr>
      <xdr:spPr>
        <a:xfrm flipV="1">
          <a:off x="14401800" y="2846028"/>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2" name="フローチャート : 判断 43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3" name="テキスト ボックス 43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130175</xdr:rowOff>
    </xdr:from>
    <xdr:to>
      <xdr:col>21</xdr:col>
      <xdr:colOff>0</xdr:colOff>
      <xdr:row>17</xdr:row>
      <xdr:rowOff>144526</xdr:rowOff>
    </xdr:to>
    <xdr:cxnSp macro="">
      <xdr:nvCxnSpPr>
        <xdr:cNvPr id="434" name="直線コネクタ 433"/>
        <xdr:cNvCxnSpPr/>
      </xdr:nvCxnSpPr>
      <xdr:spPr>
        <a:xfrm flipV="1">
          <a:off x="13512800" y="2873375"/>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35" name="フローチャート : 判断 43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6" name="テキスト ボックス 43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7" name="フローチャート : 判断 43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8" name="テキスト ボックス 43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100415</xdr:rowOff>
    </xdr:from>
    <xdr:to>
      <xdr:col>24</xdr:col>
      <xdr:colOff>609600</xdr:colOff>
      <xdr:row>16</xdr:row>
      <xdr:rowOff>30565</xdr:rowOff>
    </xdr:to>
    <xdr:sp macro="" textlink="">
      <xdr:nvSpPr>
        <xdr:cNvPr id="444" name="円/楕円 443"/>
        <xdr:cNvSpPr/>
      </xdr:nvSpPr>
      <xdr:spPr>
        <a:xfrm>
          <a:off x="16967200" y="267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72492</xdr:rowOff>
    </xdr:from>
    <xdr:ext cx="762000" cy="259045"/>
    <xdr:sp macro="" textlink="">
      <xdr:nvSpPr>
        <xdr:cNvPr id="445" name="将来負担の状況該当値テキスト"/>
        <xdr:cNvSpPr txBox="1"/>
      </xdr:nvSpPr>
      <xdr:spPr>
        <a:xfrm>
          <a:off x="17106900" y="26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22267</xdr:rowOff>
    </xdr:from>
    <xdr:to>
      <xdr:col>23</xdr:col>
      <xdr:colOff>457200</xdr:colOff>
      <xdr:row>16</xdr:row>
      <xdr:rowOff>123867</xdr:rowOff>
    </xdr:to>
    <xdr:sp macro="" textlink="">
      <xdr:nvSpPr>
        <xdr:cNvPr id="446" name="円/楕円 445"/>
        <xdr:cNvSpPr/>
      </xdr:nvSpPr>
      <xdr:spPr>
        <a:xfrm>
          <a:off x="16129000" y="27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108644</xdr:rowOff>
    </xdr:from>
    <xdr:ext cx="736600" cy="259045"/>
    <xdr:sp macro="" textlink="">
      <xdr:nvSpPr>
        <xdr:cNvPr id="447" name="テキスト ボックス 446"/>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52028</xdr:rowOff>
    </xdr:from>
    <xdr:to>
      <xdr:col>22</xdr:col>
      <xdr:colOff>254000</xdr:colOff>
      <xdr:row>16</xdr:row>
      <xdr:rowOff>153628</xdr:rowOff>
    </xdr:to>
    <xdr:sp macro="" textlink="">
      <xdr:nvSpPr>
        <xdr:cNvPr id="448" name="円/楕円 447"/>
        <xdr:cNvSpPr/>
      </xdr:nvSpPr>
      <xdr:spPr>
        <a:xfrm>
          <a:off x="15240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138405</xdr:rowOff>
    </xdr:from>
    <xdr:ext cx="762000" cy="259045"/>
    <xdr:sp macro="" textlink="">
      <xdr:nvSpPr>
        <xdr:cNvPr id="449" name="テキスト ボックス 448"/>
        <xdr:cNvSpPr txBox="1"/>
      </xdr:nvSpPr>
      <xdr:spPr>
        <a:xfrm>
          <a:off x="14909800" y="28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79375</xdr:rowOff>
    </xdr:from>
    <xdr:to>
      <xdr:col>21</xdr:col>
      <xdr:colOff>50800</xdr:colOff>
      <xdr:row>17</xdr:row>
      <xdr:rowOff>9525</xdr:rowOff>
    </xdr:to>
    <xdr:sp macro="" textlink="">
      <xdr:nvSpPr>
        <xdr:cNvPr id="450" name="円/楕円 449"/>
        <xdr:cNvSpPr/>
      </xdr:nvSpPr>
      <xdr:spPr>
        <a:xfrm>
          <a:off x="14351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165752</xdr:rowOff>
    </xdr:from>
    <xdr:ext cx="762000" cy="259045"/>
    <xdr:sp macro="" textlink="">
      <xdr:nvSpPr>
        <xdr:cNvPr id="451" name="テキスト ボックス 450"/>
        <xdr:cNvSpPr txBox="1"/>
      </xdr:nvSpPr>
      <xdr:spPr>
        <a:xfrm>
          <a:off x="14020800" y="290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93726</xdr:rowOff>
    </xdr:from>
    <xdr:to>
      <xdr:col>19</xdr:col>
      <xdr:colOff>533400</xdr:colOff>
      <xdr:row>18</xdr:row>
      <xdr:rowOff>23876</xdr:rowOff>
    </xdr:to>
    <xdr:sp macro="" textlink="">
      <xdr:nvSpPr>
        <xdr:cNvPr id="452" name="円/楕円 451"/>
        <xdr:cNvSpPr/>
      </xdr:nvSpPr>
      <xdr:spPr>
        <a:xfrm>
          <a:off x="13462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8653</xdr:rowOff>
    </xdr:from>
    <xdr:ext cx="762000" cy="259045"/>
    <xdr:sp macro="" textlink="">
      <xdr:nvSpPr>
        <xdr:cNvPr id="453" name="テキスト ボックス 452"/>
        <xdr:cNvSpPr txBox="1"/>
      </xdr:nvSpPr>
      <xdr:spPr>
        <a:xfrm>
          <a:off x="13131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奈良県東吉野村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2,071
2,059
131.65
2,922,313
2,059,940
823,003
1,445,896
1,815,171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43.8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職員の給与については、国の給与水準や制度、運用に準ずるよう努めているところである。</a:t>
          </a:r>
          <a:endParaRPr lang="ja-JP" altLang="ja-JP" sz="12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161290</xdr:rowOff>
    </xdr:from>
    <xdr:to>
      <xdr:col>7</xdr:col>
      <xdr:colOff>15875</xdr:colOff>
      <xdr:row>37</xdr:row>
      <xdr:rowOff>35560</xdr:rowOff>
    </xdr:to>
    <xdr:cxnSp macro="">
      <xdr:nvCxnSpPr>
        <xdr:cNvPr id="64" name="直線コネクタ 63"/>
        <xdr:cNvCxnSpPr/>
      </xdr:nvCxnSpPr>
      <xdr:spPr>
        <a:xfrm>
          <a:off x="3987800" y="63334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161290</xdr:rowOff>
    </xdr:to>
    <xdr:cxnSp macro="">
      <xdr:nvCxnSpPr>
        <xdr:cNvPr id="67" name="直線コネクタ 66"/>
        <xdr:cNvCxnSpPr/>
      </xdr:nvCxnSpPr>
      <xdr:spPr>
        <a:xfrm>
          <a:off x="3098800" y="6299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92710</xdr:rowOff>
    </xdr:from>
    <xdr:to>
      <xdr:col>4</xdr:col>
      <xdr:colOff>346075</xdr:colOff>
      <xdr:row>36</xdr:row>
      <xdr:rowOff>127000</xdr:rowOff>
    </xdr:to>
    <xdr:cxnSp macro="">
      <xdr:nvCxnSpPr>
        <xdr:cNvPr id="70" name="直線コネクタ 69"/>
        <xdr:cNvCxnSpPr/>
      </xdr:nvCxnSpPr>
      <xdr:spPr>
        <a:xfrm>
          <a:off x="2209800" y="6264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92710</xdr:rowOff>
    </xdr:from>
    <xdr:to>
      <xdr:col>3</xdr:col>
      <xdr:colOff>142875</xdr:colOff>
      <xdr:row>36</xdr:row>
      <xdr:rowOff>146050</xdr:rowOff>
    </xdr:to>
    <xdr:cxnSp macro="">
      <xdr:nvCxnSpPr>
        <xdr:cNvPr id="73" name="直線コネクタ 72"/>
        <xdr:cNvCxnSpPr/>
      </xdr:nvCxnSpPr>
      <xdr:spPr>
        <a:xfrm flipV="1">
          <a:off x="1320800" y="62649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156210</xdr:rowOff>
    </xdr:from>
    <xdr:to>
      <xdr:col>7</xdr:col>
      <xdr:colOff>66675</xdr:colOff>
      <xdr:row>37</xdr:row>
      <xdr:rowOff>86360</xdr:rowOff>
    </xdr:to>
    <xdr:sp macro="" textlink="">
      <xdr:nvSpPr>
        <xdr:cNvPr id="83" name="円/楕円 82"/>
        <xdr:cNvSpPr/>
      </xdr:nvSpPr>
      <xdr:spPr>
        <a:xfrm>
          <a:off x="47752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128287</xdr:rowOff>
    </xdr:from>
    <xdr:ext cx="762000" cy="259045"/>
    <xdr:sp macro="" textlink="">
      <xdr:nvSpPr>
        <xdr:cNvPr id="84" name="人件費該当値テキスト"/>
        <xdr:cNvSpPr txBox="1"/>
      </xdr:nvSpPr>
      <xdr:spPr>
        <a:xfrm>
          <a:off x="4914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110490</xdr:rowOff>
    </xdr:from>
    <xdr:to>
      <xdr:col>5</xdr:col>
      <xdr:colOff>600075</xdr:colOff>
      <xdr:row>37</xdr:row>
      <xdr:rowOff>40640</xdr:rowOff>
    </xdr:to>
    <xdr:sp macro="" textlink="">
      <xdr:nvSpPr>
        <xdr:cNvPr id="85" name="円/楕円 84"/>
        <xdr:cNvSpPr/>
      </xdr:nvSpPr>
      <xdr:spPr>
        <a:xfrm>
          <a:off x="393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25417</xdr:rowOff>
    </xdr:from>
    <xdr:ext cx="736600" cy="259045"/>
    <xdr:sp macro="" textlink="">
      <xdr:nvSpPr>
        <xdr:cNvPr id="86" name="テキスト ボックス 85"/>
        <xdr:cNvSpPr txBox="1"/>
      </xdr:nvSpPr>
      <xdr:spPr>
        <a:xfrm>
          <a:off x="3606800" y="636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7" name="円/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88" name="テキスト ボックス 87"/>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41910</xdr:rowOff>
    </xdr:from>
    <xdr:to>
      <xdr:col>3</xdr:col>
      <xdr:colOff>193675</xdr:colOff>
      <xdr:row>36</xdr:row>
      <xdr:rowOff>143510</xdr:rowOff>
    </xdr:to>
    <xdr:sp macro="" textlink="">
      <xdr:nvSpPr>
        <xdr:cNvPr id="89" name="円/楕円 88"/>
        <xdr:cNvSpPr/>
      </xdr:nvSpPr>
      <xdr:spPr>
        <a:xfrm>
          <a:off x="2159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128287</xdr:rowOff>
    </xdr:from>
    <xdr:ext cx="762000" cy="259045"/>
    <xdr:sp macro="" textlink="">
      <xdr:nvSpPr>
        <xdr:cNvPr id="90" name="テキスト ボックス 89"/>
        <xdr:cNvSpPr txBox="1"/>
      </xdr:nvSpPr>
      <xdr:spPr>
        <a:xfrm>
          <a:off x="1828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95250</xdr:rowOff>
    </xdr:from>
    <xdr:to>
      <xdr:col>1</xdr:col>
      <xdr:colOff>676275</xdr:colOff>
      <xdr:row>37</xdr:row>
      <xdr:rowOff>25400</xdr:rowOff>
    </xdr:to>
    <xdr:sp macro="" textlink="">
      <xdr:nvSpPr>
        <xdr:cNvPr id="91" name="円/楕円 90"/>
        <xdr:cNvSpPr/>
      </xdr:nvSpPr>
      <xdr:spPr>
        <a:xfrm>
          <a:off x="1270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10177</xdr:rowOff>
    </xdr:from>
    <xdr:ext cx="762000" cy="259045"/>
    <xdr:sp macro="" textlink="">
      <xdr:nvSpPr>
        <xdr:cNvPr id="92" name="テキスト ボックス 91"/>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住民１人あたりの物件費は少ないものの、近年の普通交付税の減少等により経常収支比率は上昇している。</a:t>
          </a:r>
          <a:endParaRPr lang="ja-JP" altLang="ja-JP" sz="12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28702</xdr:rowOff>
    </xdr:from>
    <xdr:to>
      <xdr:col>24</xdr:col>
      <xdr:colOff>31750</xdr:colOff>
      <xdr:row>17</xdr:row>
      <xdr:rowOff>42418</xdr:rowOff>
    </xdr:to>
    <xdr:cxnSp macro="">
      <xdr:nvCxnSpPr>
        <xdr:cNvPr id="122" name="直線コネクタ 121"/>
        <xdr:cNvCxnSpPr/>
      </xdr:nvCxnSpPr>
      <xdr:spPr>
        <a:xfrm>
          <a:off x="15671800" y="2943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5842</xdr:rowOff>
    </xdr:from>
    <xdr:to>
      <xdr:col>22</xdr:col>
      <xdr:colOff>565150</xdr:colOff>
      <xdr:row>17</xdr:row>
      <xdr:rowOff>28702</xdr:rowOff>
    </xdr:to>
    <xdr:cxnSp macro="">
      <xdr:nvCxnSpPr>
        <xdr:cNvPr id="125" name="直線コネクタ 124"/>
        <xdr:cNvCxnSpPr/>
      </xdr:nvCxnSpPr>
      <xdr:spPr>
        <a:xfrm>
          <a:off x="14782800" y="2920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145288</xdr:rowOff>
    </xdr:from>
    <xdr:to>
      <xdr:col>21</xdr:col>
      <xdr:colOff>361950</xdr:colOff>
      <xdr:row>17</xdr:row>
      <xdr:rowOff>5842</xdr:rowOff>
    </xdr:to>
    <xdr:cxnSp macro="">
      <xdr:nvCxnSpPr>
        <xdr:cNvPr id="128" name="直線コネクタ 127"/>
        <xdr:cNvCxnSpPr/>
      </xdr:nvCxnSpPr>
      <xdr:spPr>
        <a:xfrm>
          <a:off x="13893800" y="2888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145288</xdr:rowOff>
    </xdr:from>
    <xdr:to>
      <xdr:col>20</xdr:col>
      <xdr:colOff>158750</xdr:colOff>
      <xdr:row>16</xdr:row>
      <xdr:rowOff>145288</xdr:rowOff>
    </xdr:to>
    <xdr:cxnSp macro="">
      <xdr:nvCxnSpPr>
        <xdr:cNvPr id="131" name="直線コネクタ 130"/>
        <xdr:cNvCxnSpPr/>
      </xdr:nvCxnSpPr>
      <xdr:spPr>
        <a:xfrm>
          <a:off x="13004800" y="2888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163068</xdr:rowOff>
    </xdr:from>
    <xdr:to>
      <xdr:col>24</xdr:col>
      <xdr:colOff>82550</xdr:colOff>
      <xdr:row>17</xdr:row>
      <xdr:rowOff>93218</xdr:rowOff>
    </xdr:to>
    <xdr:sp macro="" textlink="">
      <xdr:nvSpPr>
        <xdr:cNvPr id="141" name="円/楕円 140"/>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135145</xdr:rowOff>
    </xdr:from>
    <xdr:ext cx="762000" cy="259045"/>
    <xdr:sp macro="" textlink="">
      <xdr:nvSpPr>
        <xdr:cNvPr id="142"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149352</xdr:rowOff>
    </xdr:from>
    <xdr:to>
      <xdr:col>22</xdr:col>
      <xdr:colOff>615950</xdr:colOff>
      <xdr:row>17</xdr:row>
      <xdr:rowOff>79502</xdr:rowOff>
    </xdr:to>
    <xdr:sp macro="" textlink="">
      <xdr:nvSpPr>
        <xdr:cNvPr id="143" name="円/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64279</xdr:rowOff>
    </xdr:from>
    <xdr:ext cx="736600" cy="259045"/>
    <xdr:sp macro="" textlink="">
      <xdr:nvSpPr>
        <xdr:cNvPr id="144" name="テキスト ボックス 143"/>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126492</xdr:rowOff>
    </xdr:from>
    <xdr:to>
      <xdr:col>21</xdr:col>
      <xdr:colOff>412750</xdr:colOff>
      <xdr:row>17</xdr:row>
      <xdr:rowOff>56642</xdr:rowOff>
    </xdr:to>
    <xdr:sp macro="" textlink="">
      <xdr:nvSpPr>
        <xdr:cNvPr id="145" name="円/楕円 144"/>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41419</xdr:rowOff>
    </xdr:from>
    <xdr:ext cx="762000" cy="259045"/>
    <xdr:sp macro="" textlink="">
      <xdr:nvSpPr>
        <xdr:cNvPr id="146" name="テキスト ボックス 145"/>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94488</xdr:rowOff>
    </xdr:from>
    <xdr:to>
      <xdr:col>20</xdr:col>
      <xdr:colOff>209550</xdr:colOff>
      <xdr:row>17</xdr:row>
      <xdr:rowOff>24638</xdr:rowOff>
    </xdr:to>
    <xdr:sp macro="" textlink="">
      <xdr:nvSpPr>
        <xdr:cNvPr id="147" name="円/楕円 146"/>
        <xdr:cNvSpPr/>
      </xdr:nvSpPr>
      <xdr:spPr>
        <a:xfrm>
          <a:off x="13843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48" name="テキスト ボックス 147"/>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94488</xdr:rowOff>
    </xdr:from>
    <xdr:to>
      <xdr:col>19</xdr:col>
      <xdr:colOff>6350</xdr:colOff>
      <xdr:row>17</xdr:row>
      <xdr:rowOff>24638</xdr:rowOff>
    </xdr:to>
    <xdr:sp macro="" textlink="">
      <xdr:nvSpPr>
        <xdr:cNvPr id="149" name="円/楕円 148"/>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9415</xdr:rowOff>
    </xdr:from>
    <xdr:ext cx="762000" cy="259045"/>
    <xdr:sp macro="" textlink="">
      <xdr:nvSpPr>
        <xdr:cNvPr id="150" name="テキスト ボックス 149"/>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村単独の扶助費</a:t>
          </a:r>
          <a:r>
            <a:rPr lang="ja-JP" altLang="en-US" sz="1200">
              <a:solidFill>
                <a:schemeClr val="dk1"/>
              </a:solidFill>
              <a:latin typeface="+mn-lt"/>
              <a:ea typeface="+mn-ea"/>
              <a:cs typeface="+mn-cs"/>
            </a:rPr>
            <a:t>はあるものの</a:t>
          </a:r>
          <a:r>
            <a:rPr lang="ja-JP" altLang="ja-JP" sz="1200">
              <a:solidFill>
                <a:schemeClr val="dk1"/>
              </a:solidFill>
              <a:latin typeface="+mn-lt"/>
              <a:ea typeface="+mn-ea"/>
              <a:cs typeface="+mn-cs"/>
            </a:rPr>
            <a:t>、比率は類似団体より低い。</a:t>
          </a:r>
          <a:r>
            <a:rPr lang="ja-JP" altLang="en-US" sz="1200">
              <a:solidFill>
                <a:schemeClr val="dk1"/>
              </a:solidFill>
              <a:latin typeface="+mn-lt"/>
              <a:ea typeface="+mn-ea"/>
              <a:cs typeface="+mn-cs"/>
            </a:rPr>
            <a:t>また、高齢化の影響で比率が年々増加傾向にある。</a:t>
          </a:r>
          <a:endParaRPr lang="ja-JP" altLang="ja-JP" sz="1200"/>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50800</xdr:rowOff>
    </xdr:to>
    <xdr:cxnSp macro="">
      <xdr:nvCxnSpPr>
        <xdr:cNvPr id="182" name="直線コネクタ 181"/>
        <xdr:cNvCxnSpPr/>
      </xdr:nvCxnSpPr>
      <xdr:spPr>
        <a:xfrm>
          <a:off x="3987800" y="9404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54</xdr:row>
      <xdr:rowOff>146050</xdr:rowOff>
    </xdr:to>
    <xdr:cxnSp macro="">
      <xdr:nvCxnSpPr>
        <xdr:cNvPr id="185" name="直線コネクタ 184"/>
        <xdr:cNvCxnSpPr/>
      </xdr:nvCxnSpPr>
      <xdr:spPr>
        <a:xfrm>
          <a:off x="3098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146050</xdr:rowOff>
    </xdr:to>
    <xdr:cxnSp macro="">
      <xdr:nvCxnSpPr>
        <xdr:cNvPr id="188" name="直線コネクタ 187"/>
        <xdr:cNvCxnSpPr/>
      </xdr:nvCxnSpPr>
      <xdr:spPr>
        <a:xfrm>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127000</xdr:rowOff>
    </xdr:to>
    <xdr:cxnSp macro="">
      <xdr:nvCxnSpPr>
        <xdr:cNvPr id="191" name="直線コネクタ 190"/>
        <xdr:cNvCxnSpPr/>
      </xdr:nvCxnSpPr>
      <xdr:spPr>
        <a:xfrm>
          <a:off x="1320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1" name="円/楕円 20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3" name="円/楕円 202"/>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4" name="テキスト ボックス 203"/>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5" name="円/楕円 204"/>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06" name="テキスト ボックス 205"/>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7" name="円/楕円 20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8" name="テキスト ボックス 20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9" name="円/楕円 20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0" name="テキスト ボックス 209"/>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生活基盤整備を進め、簡易水道施設の全村普及を行ったことにより、簡易水道事業操出金が大きく影響し、経常収支比率が上昇している。</a:t>
          </a:r>
          <a:endParaRPr lang="ja-JP" altLang="ja-JP" sz="1200"/>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75565</xdr:rowOff>
    </xdr:from>
    <xdr:to>
      <xdr:col>24</xdr:col>
      <xdr:colOff>31750</xdr:colOff>
      <xdr:row>59</xdr:row>
      <xdr:rowOff>144145</xdr:rowOff>
    </xdr:to>
    <xdr:cxnSp macro="">
      <xdr:nvCxnSpPr>
        <xdr:cNvPr id="238" name="直線コネクタ 237"/>
        <xdr:cNvCxnSpPr/>
      </xdr:nvCxnSpPr>
      <xdr:spPr>
        <a:xfrm>
          <a:off x="15671800" y="1019111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75565</xdr:rowOff>
    </xdr:from>
    <xdr:to>
      <xdr:col>22</xdr:col>
      <xdr:colOff>565150</xdr:colOff>
      <xdr:row>59</xdr:row>
      <xdr:rowOff>138430</xdr:rowOff>
    </xdr:to>
    <xdr:cxnSp macro="">
      <xdr:nvCxnSpPr>
        <xdr:cNvPr id="241" name="直線コネクタ 240"/>
        <xdr:cNvCxnSpPr/>
      </xdr:nvCxnSpPr>
      <xdr:spPr>
        <a:xfrm flipV="1">
          <a:off x="14782800" y="101911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98425</xdr:rowOff>
    </xdr:from>
    <xdr:to>
      <xdr:col>21</xdr:col>
      <xdr:colOff>361950</xdr:colOff>
      <xdr:row>59</xdr:row>
      <xdr:rowOff>138430</xdr:rowOff>
    </xdr:to>
    <xdr:cxnSp macro="">
      <xdr:nvCxnSpPr>
        <xdr:cNvPr id="244" name="直線コネクタ 243"/>
        <xdr:cNvCxnSpPr/>
      </xdr:nvCxnSpPr>
      <xdr:spPr>
        <a:xfrm>
          <a:off x="13893800" y="10213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59</xdr:row>
      <xdr:rowOff>98425</xdr:rowOff>
    </xdr:to>
    <xdr:cxnSp macro="">
      <xdr:nvCxnSpPr>
        <xdr:cNvPr id="247" name="直線コネクタ 246"/>
        <xdr:cNvCxnSpPr/>
      </xdr:nvCxnSpPr>
      <xdr:spPr>
        <a:xfrm>
          <a:off x="13004800" y="995680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93345</xdr:rowOff>
    </xdr:from>
    <xdr:to>
      <xdr:col>24</xdr:col>
      <xdr:colOff>82550</xdr:colOff>
      <xdr:row>60</xdr:row>
      <xdr:rowOff>23495</xdr:rowOff>
    </xdr:to>
    <xdr:sp macro="" textlink="">
      <xdr:nvSpPr>
        <xdr:cNvPr id="257" name="円/楕円 256"/>
        <xdr:cNvSpPr/>
      </xdr:nvSpPr>
      <xdr:spPr>
        <a:xfrm>
          <a:off x="164592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65422</xdr:rowOff>
    </xdr:from>
    <xdr:ext cx="762000" cy="259045"/>
    <xdr:sp macro="" textlink="">
      <xdr:nvSpPr>
        <xdr:cNvPr id="258" name="その他該当値テキスト"/>
        <xdr:cNvSpPr txBox="1"/>
      </xdr:nvSpPr>
      <xdr:spPr>
        <a:xfrm>
          <a:off x="165989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24765</xdr:rowOff>
    </xdr:from>
    <xdr:to>
      <xdr:col>22</xdr:col>
      <xdr:colOff>615950</xdr:colOff>
      <xdr:row>59</xdr:row>
      <xdr:rowOff>126365</xdr:rowOff>
    </xdr:to>
    <xdr:sp macro="" textlink="">
      <xdr:nvSpPr>
        <xdr:cNvPr id="259" name="円/楕円 258"/>
        <xdr:cNvSpPr/>
      </xdr:nvSpPr>
      <xdr:spPr>
        <a:xfrm>
          <a:off x="15621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111142</xdr:rowOff>
    </xdr:from>
    <xdr:ext cx="736600" cy="259045"/>
    <xdr:sp macro="" textlink="">
      <xdr:nvSpPr>
        <xdr:cNvPr id="260" name="テキスト ボックス 259"/>
        <xdr:cNvSpPr txBox="1"/>
      </xdr:nvSpPr>
      <xdr:spPr>
        <a:xfrm>
          <a:off x="15290800" y="1022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87630</xdr:rowOff>
    </xdr:from>
    <xdr:to>
      <xdr:col>21</xdr:col>
      <xdr:colOff>412750</xdr:colOff>
      <xdr:row>60</xdr:row>
      <xdr:rowOff>17780</xdr:rowOff>
    </xdr:to>
    <xdr:sp macro="" textlink="">
      <xdr:nvSpPr>
        <xdr:cNvPr id="261" name="円/楕円 260"/>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2557</xdr:rowOff>
    </xdr:from>
    <xdr:ext cx="762000" cy="259045"/>
    <xdr:sp macro="" textlink="">
      <xdr:nvSpPr>
        <xdr:cNvPr id="262" name="テキスト ボックス 261"/>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47625</xdr:rowOff>
    </xdr:from>
    <xdr:to>
      <xdr:col>20</xdr:col>
      <xdr:colOff>209550</xdr:colOff>
      <xdr:row>59</xdr:row>
      <xdr:rowOff>149225</xdr:rowOff>
    </xdr:to>
    <xdr:sp macro="" textlink="">
      <xdr:nvSpPr>
        <xdr:cNvPr id="263" name="円/楕円 262"/>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134002</xdr:rowOff>
    </xdr:from>
    <xdr:ext cx="762000" cy="259045"/>
    <xdr:sp macro="" textlink="">
      <xdr:nvSpPr>
        <xdr:cNvPr id="264" name="テキスト ボックス 263"/>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65" name="円/楕円 264"/>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66" name="テキスト ボックス 265"/>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latin typeface="+mn-lt"/>
              <a:ea typeface="+mn-ea"/>
              <a:cs typeface="+mn-cs"/>
            </a:rPr>
            <a:t>一部事務組合負担金が類似団体より多く、経常収支比率が上昇している。</a:t>
          </a:r>
          <a:endParaRPr lang="ja-JP" altLang="ja-JP" sz="12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37</xdr:row>
      <xdr:rowOff>170434</xdr:rowOff>
    </xdr:to>
    <xdr:cxnSp macro="">
      <xdr:nvCxnSpPr>
        <xdr:cNvPr id="296" name="直線コネクタ 295"/>
        <xdr:cNvCxnSpPr/>
      </xdr:nvCxnSpPr>
      <xdr:spPr>
        <a:xfrm>
          <a:off x="15671800" y="64637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37</xdr:row>
      <xdr:rowOff>120142</xdr:rowOff>
    </xdr:to>
    <xdr:cxnSp macro="">
      <xdr:nvCxnSpPr>
        <xdr:cNvPr id="299" name="直線コネクタ 298"/>
        <xdr:cNvCxnSpPr/>
      </xdr:nvCxnSpPr>
      <xdr:spPr>
        <a:xfrm>
          <a:off x="14782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92710</xdr:rowOff>
    </xdr:to>
    <xdr:cxnSp macro="">
      <xdr:nvCxnSpPr>
        <xdr:cNvPr id="302" name="直線コネクタ 301"/>
        <xdr:cNvCxnSpPr/>
      </xdr:nvCxnSpPr>
      <xdr:spPr>
        <a:xfrm>
          <a:off x="13893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78994</xdr:rowOff>
    </xdr:to>
    <xdr:cxnSp macro="">
      <xdr:nvCxnSpPr>
        <xdr:cNvPr id="305" name="直線コネクタ 304"/>
        <xdr:cNvCxnSpPr/>
      </xdr:nvCxnSpPr>
      <xdr:spPr>
        <a:xfrm>
          <a:off x="13004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119634</xdr:rowOff>
    </xdr:from>
    <xdr:to>
      <xdr:col>24</xdr:col>
      <xdr:colOff>82550</xdr:colOff>
      <xdr:row>38</xdr:row>
      <xdr:rowOff>49785</xdr:rowOff>
    </xdr:to>
    <xdr:sp macro="" textlink="">
      <xdr:nvSpPr>
        <xdr:cNvPr id="315" name="円/楕円 314"/>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91711</xdr:rowOff>
    </xdr:from>
    <xdr:ext cx="762000" cy="259045"/>
    <xdr:sp macro="" textlink="">
      <xdr:nvSpPr>
        <xdr:cNvPr id="316"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69342</xdr:rowOff>
    </xdr:from>
    <xdr:to>
      <xdr:col>22</xdr:col>
      <xdr:colOff>615950</xdr:colOff>
      <xdr:row>37</xdr:row>
      <xdr:rowOff>170942</xdr:rowOff>
    </xdr:to>
    <xdr:sp macro="" textlink="">
      <xdr:nvSpPr>
        <xdr:cNvPr id="317" name="円/楕円 316"/>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155719</xdr:rowOff>
    </xdr:from>
    <xdr:ext cx="736600" cy="259045"/>
    <xdr:sp macro="" textlink="">
      <xdr:nvSpPr>
        <xdr:cNvPr id="318" name="テキスト ボックス 317"/>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19" name="円/楕円 318"/>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20" name="テキスト ボックス 319"/>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21" name="円/楕円 320"/>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22" name="テキスト ボックス 321"/>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23" name="円/楕円 322"/>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24" name="テキスト ボックス 323"/>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庁舎建設や総合文化施設の建設など、多額の起債を短期に発行したことに伴い公債費が高騰していたが、順次償還が終わり償還額</a:t>
          </a:r>
          <a:r>
            <a:rPr kumimoji="1" lang="ja-JP" altLang="en-US" sz="1200">
              <a:solidFill>
                <a:schemeClr val="dk1"/>
              </a:solidFill>
              <a:latin typeface="+mn-lt"/>
              <a:ea typeface="+mn-ea"/>
              <a:cs typeface="+mn-cs"/>
            </a:rPr>
            <a:t>は</a:t>
          </a:r>
          <a:r>
            <a:rPr kumimoji="1" lang="ja-JP" altLang="ja-JP" sz="1200">
              <a:solidFill>
                <a:schemeClr val="dk1"/>
              </a:solidFill>
              <a:latin typeface="+mn-lt"/>
              <a:ea typeface="+mn-ea"/>
              <a:cs typeface="+mn-cs"/>
            </a:rPr>
            <a:t>減少</a:t>
          </a:r>
          <a:r>
            <a:rPr kumimoji="1" lang="ja-JP" altLang="en-US" sz="1200">
              <a:solidFill>
                <a:schemeClr val="dk1"/>
              </a:solidFill>
              <a:latin typeface="+mn-lt"/>
              <a:ea typeface="+mn-ea"/>
              <a:cs typeface="+mn-cs"/>
            </a:rPr>
            <a:t>傾向にある</a:t>
          </a:r>
          <a:r>
            <a:rPr kumimoji="1" lang="ja-JP" altLang="ja-JP" sz="1200">
              <a:solidFill>
                <a:schemeClr val="dk1"/>
              </a:solidFill>
              <a:latin typeface="+mn-lt"/>
              <a:ea typeface="+mn-ea"/>
              <a:cs typeface="+mn-cs"/>
            </a:rPr>
            <a:t>。</a:t>
          </a:r>
          <a:endParaRPr lang="ja-JP" altLang="ja-JP" sz="1200"/>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20320</xdr:rowOff>
    </xdr:to>
    <xdr:cxnSp macro="">
      <xdr:nvCxnSpPr>
        <xdr:cNvPr id="356" name="直線コネクタ 355"/>
        <xdr:cNvCxnSpPr/>
      </xdr:nvCxnSpPr>
      <xdr:spPr>
        <a:xfrm>
          <a:off x="3987800" y="13042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39370</xdr:rowOff>
    </xdr:to>
    <xdr:cxnSp macro="">
      <xdr:nvCxnSpPr>
        <xdr:cNvPr id="359" name="直線コネクタ 358"/>
        <xdr:cNvCxnSpPr/>
      </xdr:nvCxnSpPr>
      <xdr:spPr>
        <a:xfrm flipV="1">
          <a:off x="3098800" y="13042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39370</xdr:rowOff>
    </xdr:from>
    <xdr:to>
      <xdr:col>4</xdr:col>
      <xdr:colOff>346075</xdr:colOff>
      <xdr:row>76</xdr:row>
      <xdr:rowOff>107950</xdr:rowOff>
    </xdr:to>
    <xdr:cxnSp macro="">
      <xdr:nvCxnSpPr>
        <xdr:cNvPr id="362" name="直線コネクタ 361"/>
        <xdr:cNvCxnSpPr/>
      </xdr:nvCxnSpPr>
      <xdr:spPr>
        <a:xfrm flipV="1">
          <a:off x="2209800" y="13069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107950</xdr:rowOff>
    </xdr:from>
    <xdr:to>
      <xdr:col>3</xdr:col>
      <xdr:colOff>142875</xdr:colOff>
      <xdr:row>76</xdr:row>
      <xdr:rowOff>165100</xdr:rowOff>
    </xdr:to>
    <xdr:cxnSp macro="">
      <xdr:nvCxnSpPr>
        <xdr:cNvPr id="365" name="直線コネクタ 364"/>
        <xdr:cNvCxnSpPr/>
      </xdr:nvCxnSpPr>
      <xdr:spPr>
        <a:xfrm flipV="1">
          <a:off x="1320800" y="1313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140970</xdr:rowOff>
    </xdr:from>
    <xdr:to>
      <xdr:col>7</xdr:col>
      <xdr:colOff>66675</xdr:colOff>
      <xdr:row>76</xdr:row>
      <xdr:rowOff>71120</xdr:rowOff>
    </xdr:to>
    <xdr:sp macro="" textlink="">
      <xdr:nvSpPr>
        <xdr:cNvPr id="375" name="円/楕円 374"/>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157497</xdr:rowOff>
    </xdr:from>
    <xdr:ext cx="762000" cy="259045"/>
    <xdr:sp macro="" textlink="">
      <xdr:nvSpPr>
        <xdr:cNvPr id="376"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77" name="円/楕円 37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8" name="テキスト ボックス 377"/>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160020</xdr:rowOff>
    </xdr:from>
    <xdr:to>
      <xdr:col>4</xdr:col>
      <xdr:colOff>396875</xdr:colOff>
      <xdr:row>76</xdr:row>
      <xdr:rowOff>90170</xdr:rowOff>
    </xdr:to>
    <xdr:sp macro="" textlink="">
      <xdr:nvSpPr>
        <xdr:cNvPr id="379" name="円/楕円 378"/>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100347</xdr:rowOff>
    </xdr:from>
    <xdr:ext cx="762000" cy="259045"/>
    <xdr:sp macro="" textlink="">
      <xdr:nvSpPr>
        <xdr:cNvPr id="380" name="テキスト ボックス 379"/>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57150</xdr:rowOff>
    </xdr:from>
    <xdr:to>
      <xdr:col>3</xdr:col>
      <xdr:colOff>193675</xdr:colOff>
      <xdr:row>76</xdr:row>
      <xdr:rowOff>158750</xdr:rowOff>
    </xdr:to>
    <xdr:sp macro="" textlink="">
      <xdr:nvSpPr>
        <xdr:cNvPr id="381" name="円/楕円 380"/>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168927</xdr:rowOff>
    </xdr:from>
    <xdr:ext cx="762000" cy="259045"/>
    <xdr:sp macro="" textlink="">
      <xdr:nvSpPr>
        <xdr:cNvPr id="382" name="テキスト ボックス 381"/>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3" name="円/楕円 382"/>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54627</xdr:rowOff>
    </xdr:from>
    <xdr:ext cx="762000" cy="259045"/>
    <xdr:sp macro="" textlink="">
      <xdr:nvSpPr>
        <xdr:cNvPr id="384" name="テキスト ボックス 383"/>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latin typeface="+mn-lt"/>
              <a:ea typeface="+mn-ea"/>
              <a:cs typeface="+mn-cs"/>
            </a:rPr>
            <a:t>簡易水道の１００％普及を達成するなど、生活基盤の整備に努めたため、簡易水道事業の繰出金が経常的経費として増加している。水道料金の改定を計画的に行い、</a:t>
          </a:r>
          <a:r>
            <a:rPr lang="ja-JP" altLang="ja-JP" sz="1200" b="0" i="0" baseline="0">
              <a:solidFill>
                <a:schemeClr val="dk1"/>
              </a:solidFill>
              <a:latin typeface="+mn-lt"/>
              <a:ea typeface="+mn-ea"/>
              <a:cs typeface="+mn-cs"/>
            </a:rPr>
            <a:t>繰出金</a:t>
          </a:r>
          <a:r>
            <a:rPr lang="ja-JP" altLang="ja-JP" sz="1200">
              <a:solidFill>
                <a:schemeClr val="dk1"/>
              </a:solidFill>
              <a:latin typeface="+mn-lt"/>
              <a:ea typeface="+mn-ea"/>
              <a:cs typeface="+mn-cs"/>
            </a:rPr>
            <a:t>の抑制に努める。</a:t>
          </a:r>
          <a:endParaRPr lang="ja-JP" altLang="ja-JP" sz="1200"/>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33274</xdr:rowOff>
    </xdr:from>
    <xdr:to>
      <xdr:col>24</xdr:col>
      <xdr:colOff>31750</xdr:colOff>
      <xdr:row>78</xdr:row>
      <xdr:rowOff>129287</xdr:rowOff>
    </xdr:to>
    <xdr:cxnSp macro="">
      <xdr:nvCxnSpPr>
        <xdr:cNvPr id="415" name="直線コネクタ 414"/>
        <xdr:cNvCxnSpPr/>
      </xdr:nvCxnSpPr>
      <xdr:spPr>
        <a:xfrm>
          <a:off x="15671800" y="13406374"/>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33274</xdr:rowOff>
    </xdr:to>
    <xdr:cxnSp macro="">
      <xdr:nvCxnSpPr>
        <xdr:cNvPr id="418" name="直線コネクタ 417"/>
        <xdr:cNvCxnSpPr/>
      </xdr:nvCxnSpPr>
      <xdr:spPr>
        <a:xfrm>
          <a:off x="14782800" y="133858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122428</xdr:rowOff>
    </xdr:from>
    <xdr:to>
      <xdr:col>21</xdr:col>
      <xdr:colOff>361950</xdr:colOff>
      <xdr:row>78</xdr:row>
      <xdr:rowOff>12700</xdr:rowOff>
    </xdr:to>
    <xdr:cxnSp macro="">
      <xdr:nvCxnSpPr>
        <xdr:cNvPr id="421" name="直線コネクタ 420"/>
        <xdr:cNvCxnSpPr/>
      </xdr:nvCxnSpPr>
      <xdr:spPr>
        <a:xfrm>
          <a:off x="13893800" y="1332407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77</xdr:row>
      <xdr:rowOff>122428</xdr:rowOff>
    </xdr:to>
    <xdr:cxnSp macro="">
      <xdr:nvCxnSpPr>
        <xdr:cNvPr id="424" name="直線コネクタ 423"/>
        <xdr:cNvCxnSpPr/>
      </xdr:nvCxnSpPr>
      <xdr:spPr>
        <a:xfrm>
          <a:off x="13004800" y="1323492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78487</xdr:rowOff>
    </xdr:from>
    <xdr:to>
      <xdr:col>24</xdr:col>
      <xdr:colOff>82550</xdr:colOff>
      <xdr:row>79</xdr:row>
      <xdr:rowOff>8637</xdr:rowOff>
    </xdr:to>
    <xdr:sp macro="" textlink="">
      <xdr:nvSpPr>
        <xdr:cNvPr id="434" name="円/楕円 433"/>
        <xdr:cNvSpPr/>
      </xdr:nvSpPr>
      <xdr:spPr>
        <a:xfrm>
          <a:off x="16459200" y="134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50564</xdr:rowOff>
    </xdr:from>
    <xdr:ext cx="762000" cy="259045"/>
    <xdr:sp macro="" textlink="">
      <xdr:nvSpPr>
        <xdr:cNvPr id="435" name="公債費以外該当値テキスト"/>
        <xdr:cNvSpPr txBox="1"/>
      </xdr:nvSpPr>
      <xdr:spPr>
        <a:xfrm>
          <a:off x="16598900" y="1342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153924</xdr:rowOff>
    </xdr:from>
    <xdr:to>
      <xdr:col>22</xdr:col>
      <xdr:colOff>615950</xdr:colOff>
      <xdr:row>78</xdr:row>
      <xdr:rowOff>84074</xdr:rowOff>
    </xdr:to>
    <xdr:sp macro="" textlink="">
      <xdr:nvSpPr>
        <xdr:cNvPr id="436" name="円/楕円 435"/>
        <xdr:cNvSpPr/>
      </xdr:nvSpPr>
      <xdr:spPr>
        <a:xfrm>
          <a:off x="156210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68851</xdr:rowOff>
    </xdr:from>
    <xdr:ext cx="736600" cy="259045"/>
    <xdr:sp macro="" textlink="">
      <xdr:nvSpPr>
        <xdr:cNvPr id="437" name="テキスト ボックス 436"/>
        <xdr:cNvSpPr txBox="1"/>
      </xdr:nvSpPr>
      <xdr:spPr>
        <a:xfrm>
          <a:off x="15290800" y="1344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38" name="円/楕円 43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9" name="テキスト ボックス 438"/>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71628</xdr:rowOff>
    </xdr:from>
    <xdr:to>
      <xdr:col>20</xdr:col>
      <xdr:colOff>209550</xdr:colOff>
      <xdr:row>78</xdr:row>
      <xdr:rowOff>1778</xdr:rowOff>
    </xdr:to>
    <xdr:sp macro="" textlink="">
      <xdr:nvSpPr>
        <xdr:cNvPr id="440" name="円/楕円 439"/>
        <xdr:cNvSpPr/>
      </xdr:nvSpPr>
      <xdr:spPr>
        <a:xfrm>
          <a:off x="13843000" y="132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158005</xdr:rowOff>
    </xdr:from>
    <xdr:ext cx="762000" cy="259045"/>
    <xdr:sp macro="" textlink="">
      <xdr:nvSpPr>
        <xdr:cNvPr id="441" name="テキスト ボックス 440"/>
        <xdr:cNvSpPr txBox="1"/>
      </xdr:nvSpPr>
      <xdr:spPr>
        <a:xfrm>
          <a:off x="13512800" y="1335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2" name="円/楕円 441"/>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43" name="テキスト ボックス 442"/>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奈良県東吉野村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6019</xdr:rowOff>
    </xdr:from>
    <xdr:to>
      <xdr:col>4</xdr:col>
      <xdr:colOff>1117600</xdr:colOff>
      <xdr:row>18</xdr:row>
      <xdr:rowOff>34392</xdr:rowOff>
    </xdr:to>
    <xdr:cxnSp macro="">
      <xdr:nvCxnSpPr>
        <xdr:cNvPr id="51" name="直線コネクタ 50"/>
        <xdr:cNvCxnSpPr/>
      </xdr:nvCxnSpPr>
      <xdr:spPr bwMode="auto">
        <a:xfrm flipV="1">
          <a:off x="5003800" y="3139744"/>
          <a:ext cx="647700" cy="28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31982</xdr:rowOff>
    </xdr:from>
    <xdr:to>
      <xdr:col>4</xdr:col>
      <xdr:colOff>469900</xdr:colOff>
      <xdr:row>18</xdr:row>
      <xdr:rowOff>34392</xdr:rowOff>
    </xdr:to>
    <xdr:cxnSp macro="">
      <xdr:nvCxnSpPr>
        <xdr:cNvPr id="54" name="直線コネクタ 53"/>
        <xdr:cNvCxnSpPr/>
      </xdr:nvCxnSpPr>
      <xdr:spPr bwMode="auto">
        <a:xfrm>
          <a:off x="4305300" y="3165707"/>
          <a:ext cx="698500" cy="2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25106</xdr:rowOff>
    </xdr:from>
    <xdr:to>
      <xdr:col>3</xdr:col>
      <xdr:colOff>904875</xdr:colOff>
      <xdr:row>18</xdr:row>
      <xdr:rowOff>31982</xdr:rowOff>
    </xdr:to>
    <xdr:cxnSp macro="">
      <xdr:nvCxnSpPr>
        <xdr:cNvPr id="57" name="直線コネクタ 56"/>
        <xdr:cNvCxnSpPr/>
      </xdr:nvCxnSpPr>
      <xdr:spPr bwMode="auto">
        <a:xfrm>
          <a:off x="3606800" y="3158831"/>
          <a:ext cx="698500" cy="6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25106</xdr:rowOff>
    </xdr:from>
    <xdr:to>
      <xdr:col>3</xdr:col>
      <xdr:colOff>206375</xdr:colOff>
      <xdr:row>18</xdr:row>
      <xdr:rowOff>54799</xdr:rowOff>
    </xdr:to>
    <xdr:cxnSp macro="">
      <xdr:nvCxnSpPr>
        <xdr:cNvPr id="60" name="直線コネクタ 59"/>
        <xdr:cNvCxnSpPr/>
      </xdr:nvCxnSpPr>
      <xdr:spPr bwMode="auto">
        <a:xfrm flipV="1">
          <a:off x="2908300" y="3158831"/>
          <a:ext cx="698500" cy="2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126669</xdr:rowOff>
    </xdr:from>
    <xdr:to>
      <xdr:col>5</xdr:col>
      <xdr:colOff>34925</xdr:colOff>
      <xdr:row>18</xdr:row>
      <xdr:rowOff>56819</xdr:rowOff>
    </xdr:to>
    <xdr:sp macro="" textlink="">
      <xdr:nvSpPr>
        <xdr:cNvPr id="70" name="円/楕円 69"/>
        <xdr:cNvSpPr/>
      </xdr:nvSpPr>
      <xdr:spPr bwMode="auto">
        <a:xfrm>
          <a:off x="5600700" y="3088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143196</xdr:rowOff>
    </xdr:from>
    <xdr:ext cx="762000" cy="259045"/>
    <xdr:sp macro="" textlink="">
      <xdr:nvSpPr>
        <xdr:cNvPr id="71" name="人口1人当たり決算額の推移該当値テキスト130"/>
        <xdr:cNvSpPr txBox="1"/>
      </xdr:nvSpPr>
      <xdr:spPr>
        <a:xfrm>
          <a:off x="5740400" y="293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288,258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155042</xdr:rowOff>
    </xdr:from>
    <xdr:to>
      <xdr:col>4</xdr:col>
      <xdr:colOff>520700</xdr:colOff>
      <xdr:row>18</xdr:row>
      <xdr:rowOff>85192</xdr:rowOff>
    </xdr:to>
    <xdr:sp macro="" textlink="">
      <xdr:nvSpPr>
        <xdr:cNvPr id="72" name="円/楕円 71"/>
        <xdr:cNvSpPr/>
      </xdr:nvSpPr>
      <xdr:spPr bwMode="auto">
        <a:xfrm>
          <a:off x="4953000" y="311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95369</xdr:rowOff>
    </xdr:from>
    <xdr:ext cx="736600" cy="259045"/>
    <xdr:sp macro="" textlink="">
      <xdr:nvSpPr>
        <xdr:cNvPr id="73" name="テキスト ボックス 72"/>
        <xdr:cNvSpPr txBox="1"/>
      </xdr:nvSpPr>
      <xdr:spPr>
        <a:xfrm>
          <a:off x="4622800" y="288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270,882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152632</xdr:rowOff>
    </xdr:from>
    <xdr:to>
      <xdr:col>3</xdr:col>
      <xdr:colOff>955675</xdr:colOff>
      <xdr:row>18</xdr:row>
      <xdr:rowOff>82782</xdr:rowOff>
    </xdr:to>
    <xdr:sp macro="" textlink="">
      <xdr:nvSpPr>
        <xdr:cNvPr id="74" name="円/楕円 73"/>
        <xdr:cNvSpPr/>
      </xdr:nvSpPr>
      <xdr:spPr bwMode="auto">
        <a:xfrm>
          <a:off x="4254500" y="311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92959</xdr:rowOff>
    </xdr:from>
    <xdr:ext cx="762000" cy="259045"/>
    <xdr:sp macro="" textlink="">
      <xdr:nvSpPr>
        <xdr:cNvPr id="75" name="テキスト ボックス 74"/>
        <xdr:cNvSpPr txBox="1"/>
      </xdr:nvSpPr>
      <xdr:spPr>
        <a:xfrm>
          <a:off x="3924300" y="28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272,358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145756</xdr:rowOff>
    </xdr:from>
    <xdr:to>
      <xdr:col>3</xdr:col>
      <xdr:colOff>257175</xdr:colOff>
      <xdr:row>18</xdr:row>
      <xdr:rowOff>75906</xdr:rowOff>
    </xdr:to>
    <xdr:sp macro="" textlink="">
      <xdr:nvSpPr>
        <xdr:cNvPr id="76" name="円/楕円 75"/>
        <xdr:cNvSpPr/>
      </xdr:nvSpPr>
      <xdr:spPr bwMode="auto">
        <a:xfrm>
          <a:off x="3556000" y="310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86083</xdr:rowOff>
    </xdr:from>
    <xdr:ext cx="762000" cy="259045"/>
    <xdr:sp macro="" textlink="">
      <xdr:nvSpPr>
        <xdr:cNvPr id="77" name="テキスト ボックス 76"/>
        <xdr:cNvSpPr txBox="1"/>
      </xdr:nvSpPr>
      <xdr:spPr>
        <a:xfrm>
          <a:off x="3225800" y="287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276,569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3999</xdr:rowOff>
    </xdr:from>
    <xdr:to>
      <xdr:col>2</xdr:col>
      <xdr:colOff>692150</xdr:colOff>
      <xdr:row>18</xdr:row>
      <xdr:rowOff>105599</xdr:rowOff>
    </xdr:to>
    <xdr:sp macro="" textlink="">
      <xdr:nvSpPr>
        <xdr:cNvPr id="78" name="円/楕円 77"/>
        <xdr:cNvSpPr/>
      </xdr:nvSpPr>
      <xdr:spPr bwMode="auto">
        <a:xfrm>
          <a:off x="2857500" y="313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115776</xdr:rowOff>
    </xdr:from>
    <xdr:ext cx="762000" cy="259045"/>
    <xdr:sp macro="" textlink="">
      <xdr:nvSpPr>
        <xdr:cNvPr id="79" name="テキスト ボックス 78"/>
        <xdr:cNvSpPr txBox="1"/>
      </xdr:nvSpPr>
      <xdr:spPr>
        <a:xfrm>
          <a:off x="2527300" y="290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111542</xdr:rowOff>
    </xdr:from>
    <xdr:to>
      <xdr:col>4</xdr:col>
      <xdr:colOff>1117600</xdr:colOff>
      <xdr:row>35</xdr:row>
      <xdr:rowOff>116063</xdr:rowOff>
    </xdr:to>
    <xdr:cxnSp macro="">
      <xdr:nvCxnSpPr>
        <xdr:cNvPr id="110" name="直線コネクタ 109"/>
        <xdr:cNvCxnSpPr/>
      </xdr:nvCxnSpPr>
      <xdr:spPr bwMode="auto">
        <a:xfrm>
          <a:off x="5003800" y="6721892"/>
          <a:ext cx="647700" cy="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105731</xdr:rowOff>
    </xdr:from>
    <xdr:to>
      <xdr:col>4</xdr:col>
      <xdr:colOff>469900</xdr:colOff>
      <xdr:row>35</xdr:row>
      <xdr:rowOff>111542</xdr:rowOff>
    </xdr:to>
    <xdr:cxnSp macro="">
      <xdr:nvCxnSpPr>
        <xdr:cNvPr id="113" name="直線コネクタ 112"/>
        <xdr:cNvCxnSpPr/>
      </xdr:nvCxnSpPr>
      <xdr:spPr bwMode="auto">
        <a:xfrm>
          <a:off x="4305300" y="6716081"/>
          <a:ext cx="698500" cy="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53153</xdr:rowOff>
    </xdr:from>
    <xdr:to>
      <xdr:col>3</xdr:col>
      <xdr:colOff>904875</xdr:colOff>
      <xdr:row>35</xdr:row>
      <xdr:rowOff>105731</xdr:rowOff>
    </xdr:to>
    <xdr:cxnSp macro="">
      <xdr:nvCxnSpPr>
        <xdr:cNvPr id="116" name="直線コネクタ 115"/>
        <xdr:cNvCxnSpPr/>
      </xdr:nvCxnSpPr>
      <xdr:spPr bwMode="auto">
        <a:xfrm>
          <a:off x="3606800" y="6663503"/>
          <a:ext cx="6985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10656</xdr:rowOff>
    </xdr:from>
    <xdr:to>
      <xdr:col>3</xdr:col>
      <xdr:colOff>206375</xdr:colOff>
      <xdr:row>35</xdr:row>
      <xdr:rowOff>53153</xdr:rowOff>
    </xdr:to>
    <xdr:cxnSp macro="">
      <xdr:nvCxnSpPr>
        <xdr:cNvPr id="119" name="直線コネクタ 118"/>
        <xdr:cNvCxnSpPr/>
      </xdr:nvCxnSpPr>
      <xdr:spPr bwMode="auto">
        <a:xfrm>
          <a:off x="2908300" y="6621006"/>
          <a:ext cx="698500" cy="4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65263</xdr:rowOff>
    </xdr:from>
    <xdr:to>
      <xdr:col>5</xdr:col>
      <xdr:colOff>34925</xdr:colOff>
      <xdr:row>35</xdr:row>
      <xdr:rowOff>166863</xdr:rowOff>
    </xdr:to>
    <xdr:sp macro="" textlink="">
      <xdr:nvSpPr>
        <xdr:cNvPr id="129" name="円/楕円 128"/>
        <xdr:cNvSpPr/>
      </xdr:nvSpPr>
      <xdr:spPr bwMode="auto">
        <a:xfrm>
          <a:off x="5600700" y="6675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253240</xdr:rowOff>
    </xdr:from>
    <xdr:ext cx="762000" cy="259045"/>
    <xdr:sp macro="" textlink="">
      <xdr:nvSpPr>
        <xdr:cNvPr id="130" name="人口1人当たり決算額の推移該当値テキスト445"/>
        <xdr:cNvSpPr txBox="1"/>
      </xdr:nvSpPr>
      <xdr:spPr>
        <a:xfrm>
          <a:off x="5740400" y="652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60742</xdr:rowOff>
    </xdr:from>
    <xdr:to>
      <xdr:col>4</xdr:col>
      <xdr:colOff>520700</xdr:colOff>
      <xdr:row>35</xdr:row>
      <xdr:rowOff>162342</xdr:rowOff>
    </xdr:to>
    <xdr:sp macro="" textlink="">
      <xdr:nvSpPr>
        <xdr:cNvPr id="131" name="円/楕円 130"/>
        <xdr:cNvSpPr/>
      </xdr:nvSpPr>
      <xdr:spPr bwMode="auto">
        <a:xfrm>
          <a:off x="4953000" y="6671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172519</xdr:rowOff>
    </xdr:from>
    <xdr:ext cx="736600" cy="259045"/>
    <xdr:sp macro="" textlink="">
      <xdr:nvSpPr>
        <xdr:cNvPr id="132" name="テキスト ボックス 131"/>
        <xdr:cNvSpPr txBox="1"/>
      </xdr:nvSpPr>
      <xdr:spPr>
        <a:xfrm>
          <a:off x="4622800" y="643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54931</xdr:rowOff>
    </xdr:from>
    <xdr:to>
      <xdr:col>3</xdr:col>
      <xdr:colOff>955675</xdr:colOff>
      <xdr:row>35</xdr:row>
      <xdr:rowOff>156531</xdr:rowOff>
    </xdr:to>
    <xdr:sp macro="" textlink="">
      <xdr:nvSpPr>
        <xdr:cNvPr id="133" name="円/楕円 132"/>
        <xdr:cNvSpPr/>
      </xdr:nvSpPr>
      <xdr:spPr bwMode="auto">
        <a:xfrm>
          <a:off x="4254500" y="666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166708</xdr:rowOff>
    </xdr:from>
    <xdr:ext cx="762000" cy="259045"/>
    <xdr:sp macro="" textlink="">
      <xdr:nvSpPr>
        <xdr:cNvPr id="134" name="テキスト ボックス 133"/>
        <xdr:cNvSpPr txBox="1"/>
      </xdr:nvSpPr>
      <xdr:spPr>
        <a:xfrm>
          <a:off x="3924300" y="643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2353</xdr:rowOff>
    </xdr:from>
    <xdr:to>
      <xdr:col>3</xdr:col>
      <xdr:colOff>257175</xdr:colOff>
      <xdr:row>35</xdr:row>
      <xdr:rowOff>103953</xdr:rowOff>
    </xdr:to>
    <xdr:sp macro="" textlink="">
      <xdr:nvSpPr>
        <xdr:cNvPr id="135" name="円/楕円 134"/>
        <xdr:cNvSpPr/>
      </xdr:nvSpPr>
      <xdr:spPr bwMode="auto">
        <a:xfrm>
          <a:off x="3556000" y="6612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114130</xdr:rowOff>
    </xdr:from>
    <xdr:ext cx="762000" cy="259045"/>
    <xdr:sp macro="" textlink="">
      <xdr:nvSpPr>
        <xdr:cNvPr id="136" name="テキスト ボックス 135"/>
        <xdr:cNvSpPr txBox="1"/>
      </xdr:nvSpPr>
      <xdr:spPr>
        <a:xfrm>
          <a:off x="3225800" y="638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78,652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302756</xdr:rowOff>
    </xdr:from>
    <xdr:to>
      <xdr:col>2</xdr:col>
      <xdr:colOff>692150</xdr:colOff>
      <xdr:row>35</xdr:row>
      <xdr:rowOff>61456</xdr:rowOff>
    </xdr:to>
    <xdr:sp macro="" textlink="">
      <xdr:nvSpPr>
        <xdr:cNvPr id="137" name="円/楕円 136"/>
        <xdr:cNvSpPr/>
      </xdr:nvSpPr>
      <xdr:spPr bwMode="auto">
        <a:xfrm>
          <a:off x="2857500" y="657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71633</xdr:rowOff>
    </xdr:from>
    <xdr:ext cx="762000" cy="259045"/>
    <xdr:sp macro="" textlink="">
      <xdr:nvSpPr>
        <xdr:cNvPr id="138" name="テキスト ボックス 137"/>
        <xdr:cNvSpPr txBox="1"/>
      </xdr:nvSpPr>
      <xdr:spPr>
        <a:xfrm>
          <a:off x="2527300" y="633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平成１７年度から実施している行財政改革により歳出の削減を行った効果が表れ、実質収支額が増加した。</a:t>
          </a:r>
          <a:endParaRPr lang="ja-JP" altLang="ja-JP"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一般会計においては、平成１７年度から実施している行財政改革により歳出の削減を行ったことに伴い、その効果が表れ黒字が増加した。その他についても、健全な運営を行っている。</a:t>
          </a:r>
          <a:endParaRPr lang="ja-JP" altLang="ja-JP" sz="12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latin typeface="+mn-lt"/>
              <a:ea typeface="+mn-ea"/>
              <a:cs typeface="+mn-cs"/>
            </a:rPr>
            <a:t>行財政改革により、</a:t>
          </a:r>
          <a:r>
            <a:rPr lang="ja-JP" altLang="en-US" sz="1200" b="0" i="0" baseline="0">
              <a:solidFill>
                <a:schemeClr val="dk1"/>
              </a:solidFill>
              <a:latin typeface="+mn-lt"/>
              <a:ea typeface="+mn-ea"/>
              <a:cs typeface="+mn-cs"/>
            </a:rPr>
            <a:t>算入率の高い</a:t>
          </a:r>
          <a:r>
            <a:rPr lang="ja-JP" altLang="ja-JP" sz="1200" b="0" i="0" baseline="0">
              <a:solidFill>
                <a:schemeClr val="dk1"/>
              </a:solidFill>
              <a:latin typeface="+mn-lt"/>
              <a:ea typeface="+mn-ea"/>
              <a:cs typeface="+mn-cs"/>
            </a:rPr>
            <a:t>有利な起債を借り入れ、また、事業の見直し等により借入額を抑え</a:t>
          </a:r>
          <a:r>
            <a:rPr lang="ja-JP" altLang="en-US" sz="1200" b="0" i="0" baseline="0">
              <a:solidFill>
                <a:schemeClr val="dk1"/>
              </a:solidFill>
              <a:latin typeface="+mn-lt"/>
              <a:ea typeface="+mn-ea"/>
              <a:cs typeface="+mn-cs"/>
            </a:rPr>
            <a:t>た結果</a:t>
          </a:r>
          <a:r>
            <a:rPr lang="ja-JP" altLang="ja-JP" sz="1200" b="0" i="0" baseline="0">
              <a:solidFill>
                <a:schemeClr val="dk1"/>
              </a:solidFill>
              <a:latin typeface="+mn-lt"/>
              <a:ea typeface="+mn-ea"/>
              <a:cs typeface="+mn-cs"/>
            </a:rPr>
            <a:t>、元利償還金が減少している。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奈良県東吉野村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latin typeface="+mn-lt"/>
              <a:ea typeface="+mn-ea"/>
              <a:cs typeface="+mn-cs"/>
            </a:rPr>
            <a:t>行財政改革により起債の現在高が減少し</a:t>
          </a:r>
          <a:r>
            <a:rPr kumimoji="1" lang="ja-JP" altLang="en-US" sz="1200">
              <a:solidFill>
                <a:schemeClr val="dk1"/>
              </a:solidFill>
              <a:latin typeface="+mn-lt"/>
              <a:ea typeface="+mn-ea"/>
              <a:cs typeface="+mn-cs"/>
            </a:rPr>
            <a:t>、また、公営企業の繰出金も徐々に減少し</a:t>
          </a:r>
          <a:r>
            <a:rPr kumimoji="1" lang="ja-JP" altLang="ja-JP" sz="1200">
              <a:solidFill>
                <a:schemeClr val="dk1"/>
              </a:solidFill>
              <a:latin typeface="+mn-lt"/>
              <a:ea typeface="+mn-ea"/>
              <a:cs typeface="+mn-cs"/>
            </a:rPr>
            <a:t>ている。将来負担</a:t>
          </a:r>
          <a:r>
            <a:rPr kumimoji="1" lang="ja-JP" altLang="en-US" sz="1200">
              <a:solidFill>
                <a:schemeClr val="dk1"/>
              </a:solidFill>
              <a:latin typeface="+mn-lt"/>
              <a:ea typeface="+mn-ea"/>
              <a:cs typeface="+mn-cs"/>
            </a:rPr>
            <a:t>比率</a:t>
          </a:r>
          <a:r>
            <a:rPr kumimoji="1" lang="ja-JP" altLang="ja-JP" sz="1200">
              <a:solidFill>
                <a:schemeClr val="dk1"/>
              </a:solidFill>
              <a:latin typeface="+mn-lt"/>
              <a:ea typeface="+mn-ea"/>
              <a:cs typeface="+mn-cs"/>
            </a:rPr>
            <a:t>について</a:t>
          </a:r>
          <a:r>
            <a:rPr kumimoji="1" lang="ja-JP" altLang="en-US" sz="1200">
              <a:solidFill>
                <a:schemeClr val="dk1"/>
              </a:solidFill>
              <a:latin typeface="+mn-lt"/>
              <a:ea typeface="+mn-ea"/>
              <a:cs typeface="+mn-cs"/>
            </a:rPr>
            <a:t>は</a:t>
          </a:r>
          <a:r>
            <a:rPr kumimoji="1" lang="ja-JP" altLang="ja-JP" sz="1200">
              <a:solidFill>
                <a:schemeClr val="dk1"/>
              </a:solidFill>
              <a:latin typeface="+mn-lt"/>
              <a:ea typeface="+mn-ea"/>
              <a:cs typeface="+mn-cs"/>
            </a:rPr>
            <a:t>減少傾向にある。</a:t>
          </a:r>
          <a:endParaRPr lang="ja-JP"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2922313</v>
      </c>
      <c r="BO4" s="349"/>
      <c r="BP4" s="349"/>
      <c r="BQ4" s="349"/>
      <c r="BR4" s="349"/>
      <c r="BS4" s="349"/>
      <c r="BT4" s="349"/>
      <c r="BU4" s="350"/>
      <c r="BV4" s="348">
        <v>2704995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56.9</v>
      </c>
      <c r="CU4" s="355"/>
      <c r="CV4" s="355"/>
      <c r="CW4" s="355"/>
      <c r="CX4" s="355"/>
      <c r="CY4" s="355"/>
      <c r="CZ4" s="355"/>
      <c r="DA4" s="356"/>
      <c r="DB4" s="354">
        <v>53.2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2059940</v>
      </c>
      <c r="BO5" s="417"/>
      <c r="BP5" s="417"/>
      <c r="BQ5" s="417"/>
      <c r="BR5" s="417"/>
      <c r="BS5" s="417"/>
      <c r="BT5" s="417"/>
      <c r="BU5" s="418"/>
      <c r="BV5" s="416">
        <v>1917569</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94.3</v>
      </c>
      <c r="CU5" s="383"/>
      <c r="CV5" s="383"/>
      <c r="CW5" s="383"/>
      <c r="CX5" s="383"/>
      <c r="CY5" s="383"/>
      <c r="CZ5" s="383"/>
      <c r="DA5" s="384"/>
      <c r="DB5" s="382">
        <v>89.9</v>
      </c>
      <c r="DC5" s="383"/>
      <c r="DD5" s="383"/>
      <c r="DE5" s="383"/>
      <c r="DF5" s="383"/>
      <c r="DG5" s="383"/>
      <c r="DH5" s="383"/>
      <c r="DI5" s="384"/>
      <c r="DJ5" s="137"/>
      <c r="DK5" s="137"/>
      <c r="DL5" s="137"/>
      <c r="DM5" s="137"/>
      <c r="DN5" s="137"/>
      <c r="DO5" s="137"/>
    </row>
    <row r="6" spans="1:119" ht="18.75" customHeight="1">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862373</v>
      </c>
      <c r="BO6" s="417"/>
      <c r="BP6" s="417"/>
      <c r="BQ6" s="417"/>
      <c r="BR6" s="417"/>
      <c r="BS6" s="417"/>
      <c r="BT6" s="417"/>
      <c r="BU6" s="418"/>
      <c r="BV6" s="416">
        <v>787426</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99.1</v>
      </c>
      <c r="CU6" s="423"/>
      <c r="CV6" s="423"/>
      <c r="CW6" s="423"/>
      <c r="CX6" s="423"/>
      <c r="CY6" s="423"/>
      <c r="CZ6" s="423"/>
      <c r="DA6" s="424"/>
      <c r="DB6" s="422">
        <v>94.6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88</v>
      </c>
      <c r="AV7" s="412"/>
      <c r="AW7" s="412"/>
      <c r="AX7" s="412"/>
      <c r="AY7" s="413" t="s">
        <v>89</v>
      </c>
      <c r="AZ7" s="414"/>
      <c r="BA7" s="414"/>
      <c r="BB7" s="414"/>
      <c r="BC7" s="414"/>
      <c r="BD7" s="414"/>
      <c r="BE7" s="414"/>
      <c r="BF7" s="414"/>
      <c r="BG7" s="414"/>
      <c r="BH7" s="414"/>
      <c r="BI7" s="414"/>
      <c r="BJ7" s="414"/>
      <c r="BK7" s="414"/>
      <c r="BL7" s="414"/>
      <c r="BM7" s="415"/>
      <c r="BN7" s="416">
        <v>39370</v>
      </c>
      <c r="BO7" s="417"/>
      <c r="BP7" s="417"/>
      <c r="BQ7" s="417"/>
      <c r="BR7" s="417"/>
      <c r="BS7" s="417"/>
      <c r="BT7" s="417"/>
      <c r="BU7" s="418"/>
      <c r="BV7" s="416">
        <v>1099</v>
      </c>
      <c r="BW7" s="417"/>
      <c r="BX7" s="417"/>
      <c r="BY7" s="417"/>
      <c r="BZ7" s="417"/>
      <c r="CA7" s="417"/>
      <c r="CB7" s="417"/>
      <c r="CC7" s="418"/>
      <c r="CD7" s="419" t="s">
        <v>90</v>
      </c>
      <c r="CE7" s="420"/>
      <c r="CF7" s="420"/>
      <c r="CG7" s="420"/>
      <c r="CH7" s="420"/>
      <c r="CI7" s="420"/>
      <c r="CJ7" s="420"/>
      <c r="CK7" s="420"/>
      <c r="CL7" s="420"/>
      <c r="CM7" s="420"/>
      <c r="CN7" s="420"/>
      <c r="CO7" s="420"/>
      <c r="CP7" s="420"/>
      <c r="CQ7" s="420"/>
      <c r="CR7" s="420"/>
      <c r="CS7" s="421"/>
      <c r="CT7" s="416">
        <v>1445896</v>
      </c>
      <c r="CU7" s="417"/>
      <c r="CV7" s="417"/>
      <c r="CW7" s="417"/>
      <c r="CX7" s="417"/>
      <c r="CY7" s="417"/>
      <c r="CZ7" s="417"/>
      <c r="DA7" s="418"/>
      <c r="DB7" s="416">
        <v>1478276</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91</v>
      </c>
      <c r="AN8" s="409"/>
      <c r="AO8" s="409"/>
      <c r="AP8" s="409"/>
      <c r="AQ8" s="409"/>
      <c r="AR8" s="409"/>
      <c r="AS8" s="409"/>
      <c r="AT8" s="410"/>
      <c r="AU8" s="411" t="s">
        <v>92</v>
      </c>
      <c r="AV8" s="412"/>
      <c r="AW8" s="412"/>
      <c r="AX8" s="412"/>
      <c r="AY8" s="413" t="s">
        <v>93</v>
      </c>
      <c r="AZ8" s="414"/>
      <c r="BA8" s="414"/>
      <c r="BB8" s="414"/>
      <c r="BC8" s="414"/>
      <c r="BD8" s="414"/>
      <c r="BE8" s="414"/>
      <c r="BF8" s="414"/>
      <c r="BG8" s="414"/>
      <c r="BH8" s="414"/>
      <c r="BI8" s="414"/>
      <c r="BJ8" s="414"/>
      <c r="BK8" s="414"/>
      <c r="BL8" s="414"/>
      <c r="BM8" s="415"/>
      <c r="BN8" s="416">
        <v>823003</v>
      </c>
      <c r="BO8" s="417"/>
      <c r="BP8" s="417"/>
      <c r="BQ8" s="417"/>
      <c r="BR8" s="417"/>
      <c r="BS8" s="417"/>
      <c r="BT8" s="417"/>
      <c r="BU8" s="418"/>
      <c r="BV8" s="416">
        <v>786327</v>
      </c>
      <c r="BW8" s="417"/>
      <c r="BX8" s="417"/>
      <c r="BY8" s="417"/>
      <c r="BZ8" s="417"/>
      <c r="CA8" s="417"/>
      <c r="CB8" s="417"/>
      <c r="CC8" s="418"/>
      <c r="CD8" s="419" t="s">
        <v>94</v>
      </c>
      <c r="CE8" s="420"/>
      <c r="CF8" s="420"/>
      <c r="CG8" s="420"/>
      <c r="CH8" s="420"/>
      <c r="CI8" s="420"/>
      <c r="CJ8" s="420"/>
      <c r="CK8" s="420"/>
      <c r="CL8" s="420"/>
      <c r="CM8" s="420"/>
      <c r="CN8" s="420"/>
      <c r="CO8" s="420"/>
      <c r="CP8" s="420"/>
      <c r="CQ8" s="420"/>
      <c r="CR8" s="420"/>
      <c r="CS8" s="421"/>
      <c r="CT8" s="425">
        <v>0.12</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2143</v>
      </c>
      <c r="S9" s="433"/>
      <c r="T9" s="433"/>
      <c r="U9" s="433"/>
      <c r="V9" s="434"/>
      <c r="W9" s="342" t="s">
        <v>97</v>
      </c>
      <c r="X9" s="343"/>
      <c r="Y9" s="343"/>
      <c r="Z9" s="343"/>
      <c r="AA9" s="343"/>
      <c r="AB9" s="343"/>
      <c r="AC9" s="343"/>
      <c r="AD9" s="343"/>
      <c r="AE9" s="343"/>
      <c r="AF9" s="343"/>
      <c r="AG9" s="343"/>
      <c r="AH9" s="343"/>
      <c r="AI9" s="343"/>
      <c r="AJ9" s="343"/>
      <c r="AK9" s="343"/>
      <c r="AL9" s="344"/>
      <c r="AM9" s="408" t="s">
        <v>98</v>
      </c>
      <c r="AN9" s="409"/>
      <c r="AO9" s="409"/>
      <c r="AP9" s="409"/>
      <c r="AQ9" s="409"/>
      <c r="AR9" s="409"/>
      <c r="AS9" s="409"/>
      <c r="AT9" s="410"/>
      <c r="AU9" s="411" t="s">
        <v>77</v>
      </c>
      <c r="AV9" s="412"/>
      <c r="AW9" s="412"/>
      <c r="AX9" s="412"/>
      <c r="AY9" s="413" t="s">
        <v>99</v>
      </c>
      <c r="AZ9" s="414"/>
      <c r="BA9" s="414"/>
      <c r="BB9" s="414"/>
      <c r="BC9" s="414"/>
      <c r="BD9" s="414"/>
      <c r="BE9" s="414"/>
      <c r="BF9" s="414"/>
      <c r="BG9" s="414"/>
      <c r="BH9" s="414"/>
      <c r="BI9" s="414"/>
      <c r="BJ9" s="414"/>
      <c r="BK9" s="414"/>
      <c r="BL9" s="414"/>
      <c r="BM9" s="415"/>
      <c r="BN9" s="416">
        <v>36676</v>
      </c>
      <c r="BO9" s="417"/>
      <c r="BP9" s="417"/>
      <c r="BQ9" s="417"/>
      <c r="BR9" s="417"/>
      <c r="BS9" s="417"/>
      <c r="BT9" s="417"/>
      <c r="BU9" s="418"/>
      <c r="BV9" s="416">
        <v>153953</v>
      </c>
      <c r="BW9" s="417"/>
      <c r="BX9" s="417"/>
      <c r="BY9" s="417"/>
      <c r="BZ9" s="417"/>
      <c r="CA9" s="417"/>
      <c r="CB9" s="417"/>
      <c r="CC9" s="418"/>
      <c r="CD9" s="419" t="s">
        <v>100</v>
      </c>
      <c r="CE9" s="420"/>
      <c r="CF9" s="420"/>
      <c r="CG9" s="420"/>
      <c r="CH9" s="420"/>
      <c r="CI9" s="420"/>
      <c r="CJ9" s="420"/>
      <c r="CK9" s="420"/>
      <c r="CL9" s="420"/>
      <c r="CM9" s="420"/>
      <c r="CN9" s="420"/>
      <c r="CO9" s="420"/>
      <c r="CP9" s="420"/>
      <c r="CQ9" s="420"/>
      <c r="CR9" s="420"/>
      <c r="CS9" s="421"/>
      <c r="CT9" s="382">
        <v>9</v>
      </c>
      <c r="CU9" s="383"/>
      <c r="CV9" s="383"/>
      <c r="CW9" s="383"/>
      <c r="CX9" s="383"/>
      <c r="CY9" s="383"/>
      <c r="CZ9" s="383"/>
      <c r="DA9" s="384"/>
      <c r="DB9" s="382">
        <v>8.8000000000000007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09"/>
      <c r="N10" s="409"/>
      <c r="O10" s="409"/>
      <c r="P10" s="409"/>
      <c r="Q10" s="410"/>
      <c r="R10" s="436">
        <v>2608</v>
      </c>
      <c r="S10" s="437"/>
      <c r="T10" s="437"/>
      <c r="U10" s="437"/>
      <c r="V10" s="438"/>
      <c r="W10" s="373"/>
      <c r="X10" s="374"/>
      <c r="Y10" s="374"/>
      <c r="Z10" s="374"/>
      <c r="AA10" s="374"/>
      <c r="AB10" s="374"/>
      <c r="AC10" s="374"/>
      <c r="AD10" s="374"/>
      <c r="AE10" s="374"/>
      <c r="AF10" s="374"/>
      <c r="AG10" s="374"/>
      <c r="AH10" s="374"/>
      <c r="AI10" s="374"/>
      <c r="AJ10" s="374"/>
      <c r="AK10" s="374"/>
      <c r="AL10" s="377"/>
      <c r="AM10" s="408" t="s">
        <v>102</v>
      </c>
      <c r="AN10" s="409"/>
      <c r="AO10" s="409"/>
      <c r="AP10" s="409"/>
      <c r="AQ10" s="409"/>
      <c r="AR10" s="409"/>
      <c r="AS10" s="409"/>
      <c r="AT10" s="410"/>
      <c r="AU10" s="411" t="s">
        <v>103</v>
      </c>
      <c r="AV10" s="412"/>
      <c r="AW10" s="412"/>
      <c r="AX10" s="412"/>
      <c r="AY10" s="413" t="s">
        <v>104</v>
      </c>
      <c r="AZ10" s="414"/>
      <c r="BA10" s="414"/>
      <c r="BB10" s="414"/>
      <c r="BC10" s="414"/>
      <c r="BD10" s="414"/>
      <c r="BE10" s="414"/>
      <c r="BF10" s="414"/>
      <c r="BG10" s="414"/>
      <c r="BH10" s="414"/>
      <c r="BI10" s="414"/>
      <c r="BJ10" s="414"/>
      <c r="BK10" s="414"/>
      <c r="BL10" s="414"/>
      <c r="BM10" s="415"/>
      <c r="BN10" s="416">
        <v>429</v>
      </c>
      <c r="BO10" s="417"/>
      <c r="BP10" s="417"/>
      <c r="BQ10" s="417"/>
      <c r="BR10" s="417"/>
      <c r="BS10" s="417"/>
      <c r="BT10" s="417"/>
      <c r="BU10" s="418"/>
      <c r="BV10" s="416">
        <v>368</v>
      </c>
      <c r="BW10" s="417"/>
      <c r="BX10" s="417"/>
      <c r="BY10" s="417"/>
      <c r="BZ10" s="417"/>
      <c r="CA10" s="417"/>
      <c r="CB10" s="417"/>
      <c r="CC10" s="418"/>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08" t="s">
        <v>108</v>
      </c>
      <c r="AN11" s="409"/>
      <c r="AO11" s="409"/>
      <c r="AP11" s="409"/>
      <c r="AQ11" s="409"/>
      <c r="AR11" s="409"/>
      <c r="AS11" s="409"/>
      <c r="AT11" s="410"/>
      <c r="AU11" s="411" t="s">
        <v>109</v>
      </c>
      <c r="AV11" s="412"/>
      <c r="AW11" s="412"/>
      <c r="AX11" s="412"/>
      <c r="AY11" s="413" t="s">
        <v>110</v>
      </c>
      <c r="AZ11" s="414"/>
      <c r="BA11" s="414"/>
      <c r="BB11" s="414"/>
      <c r="BC11" s="414"/>
      <c r="BD11" s="414"/>
      <c r="BE11" s="414"/>
      <c r="BF11" s="414"/>
      <c r="BG11" s="414"/>
      <c r="BH11" s="414"/>
      <c r="BI11" s="414"/>
      <c r="BJ11" s="414"/>
      <c r="BK11" s="414"/>
      <c r="BL11" s="414"/>
      <c r="BM11" s="415"/>
      <c r="BN11" s="416">
        <v>16576</v>
      </c>
      <c r="BO11" s="417"/>
      <c r="BP11" s="417"/>
      <c r="BQ11" s="417"/>
      <c r="BR11" s="417"/>
      <c r="BS11" s="417"/>
      <c r="BT11" s="417"/>
      <c r="BU11" s="418"/>
      <c r="BV11" s="416" t="s">
        <v>111</v>
      </c>
      <c r="BW11" s="417"/>
      <c r="BX11" s="417"/>
      <c r="BY11" s="417"/>
      <c r="BZ11" s="417"/>
      <c r="CA11" s="417"/>
      <c r="CB11" s="417"/>
      <c r="CC11" s="418"/>
      <c r="CD11" s="419" t="s">
        <v>112</v>
      </c>
      <c r="CE11" s="420"/>
      <c r="CF11" s="420"/>
      <c r="CG11" s="420"/>
      <c r="CH11" s="420"/>
      <c r="CI11" s="420"/>
      <c r="CJ11" s="420"/>
      <c r="CK11" s="420"/>
      <c r="CL11" s="420"/>
      <c r="CM11" s="420"/>
      <c r="CN11" s="420"/>
      <c r="CO11" s="420"/>
      <c r="CP11" s="420"/>
      <c r="CQ11" s="420"/>
      <c r="CR11" s="420"/>
      <c r="CS11" s="421"/>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2071</v>
      </c>
      <c r="S12" s="458"/>
      <c r="T12" s="458"/>
      <c r="U12" s="458"/>
      <c r="V12" s="459"/>
      <c r="W12" s="460" t="s">
        <v>1</v>
      </c>
      <c r="X12" s="412"/>
      <c r="Y12" s="412"/>
      <c r="Z12" s="412"/>
      <c r="AA12" s="412"/>
      <c r="AB12" s="461"/>
      <c r="AC12" s="411" t="s">
        <v>115</v>
      </c>
      <c r="AD12" s="412"/>
      <c r="AE12" s="412"/>
      <c r="AF12" s="412"/>
      <c r="AG12" s="461"/>
      <c r="AH12" s="411" t="s">
        <v>116</v>
      </c>
      <c r="AI12" s="412"/>
      <c r="AJ12" s="412"/>
      <c r="AK12" s="412"/>
      <c r="AL12" s="462"/>
      <c r="AM12" s="408" t="s">
        <v>117</v>
      </c>
      <c r="AN12" s="409"/>
      <c r="AO12" s="409"/>
      <c r="AP12" s="409"/>
      <c r="AQ12" s="409"/>
      <c r="AR12" s="409"/>
      <c r="AS12" s="409"/>
      <c r="AT12" s="410"/>
      <c r="AU12" s="411" t="s">
        <v>118</v>
      </c>
      <c r="AV12" s="412"/>
      <c r="AW12" s="412"/>
      <c r="AX12" s="412"/>
      <c r="AY12" s="413" t="s">
        <v>119</v>
      </c>
      <c r="AZ12" s="414"/>
      <c r="BA12" s="414"/>
      <c r="BB12" s="414"/>
      <c r="BC12" s="414"/>
      <c r="BD12" s="414"/>
      <c r="BE12" s="414"/>
      <c r="BF12" s="414"/>
      <c r="BG12" s="414"/>
      <c r="BH12" s="414"/>
      <c r="BI12" s="414"/>
      <c r="BJ12" s="414"/>
      <c r="BK12" s="414"/>
      <c r="BL12" s="414"/>
      <c r="BM12" s="415"/>
      <c r="BN12" s="416" t="s">
        <v>120</v>
      </c>
      <c r="BO12" s="417"/>
      <c r="BP12" s="417"/>
      <c r="BQ12" s="417"/>
      <c r="BR12" s="417"/>
      <c r="BS12" s="417"/>
      <c r="BT12" s="417"/>
      <c r="BU12" s="418"/>
      <c r="BV12" s="416" t="s">
        <v>120</v>
      </c>
      <c r="BW12" s="417"/>
      <c r="BX12" s="417"/>
      <c r="BY12" s="417"/>
      <c r="BZ12" s="417"/>
      <c r="CA12" s="417"/>
      <c r="CB12" s="417"/>
      <c r="CC12" s="418"/>
      <c r="CD12" s="419" t="s">
        <v>121</v>
      </c>
      <c r="CE12" s="420"/>
      <c r="CF12" s="420"/>
      <c r="CG12" s="420"/>
      <c r="CH12" s="420"/>
      <c r="CI12" s="420"/>
      <c r="CJ12" s="420"/>
      <c r="CK12" s="420"/>
      <c r="CL12" s="420"/>
      <c r="CM12" s="420"/>
      <c r="CN12" s="420"/>
      <c r="CO12" s="420"/>
      <c r="CP12" s="420"/>
      <c r="CQ12" s="420"/>
      <c r="CR12" s="420"/>
      <c r="CS12" s="421"/>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2059</v>
      </c>
      <c r="S13" s="467"/>
      <c r="T13" s="467"/>
      <c r="U13" s="467"/>
      <c r="V13" s="468"/>
      <c r="W13" s="395" t="s">
        <v>123</v>
      </c>
      <c r="X13" s="396"/>
      <c r="Y13" s="396"/>
      <c r="Z13" s="396"/>
      <c r="AA13" s="396"/>
      <c r="AB13" s="386"/>
      <c r="AC13" s="436">
        <v>96</v>
      </c>
      <c r="AD13" s="437"/>
      <c r="AE13" s="437"/>
      <c r="AF13" s="437"/>
      <c r="AG13" s="476"/>
      <c r="AH13" s="436">
        <v>126</v>
      </c>
      <c r="AI13" s="437"/>
      <c r="AJ13" s="437"/>
      <c r="AK13" s="437"/>
      <c r="AL13" s="438"/>
      <c r="AM13" s="408" t="s">
        <v>124</v>
      </c>
      <c r="AN13" s="409"/>
      <c r="AO13" s="409"/>
      <c r="AP13" s="409"/>
      <c r="AQ13" s="409"/>
      <c r="AR13" s="409"/>
      <c r="AS13" s="409"/>
      <c r="AT13" s="410"/>
      <c r="AU13" s="411" t="s">
        <v>125</v>
      </c>
      <c r="AV13" s="412"/>
      <c r="AW13" s="412"/>
      <c r="AX13" s="412"/>
      <c r="AY13" s="413" t="s">
        <v>126</v>
      </c>
      <c r="AZ13" s="414"/>
      <c r="BA13" s="414"/>
      <c r="BB13" s="414"/>
      <c r="BC13" s="414"/>
      <c r="BD13" s="414"/>
      <c r="BE13" s="414"/>
      <c r="BF13" s="414"/>
      <c r="BG13" s="414"/>
      <c r="BH13" s="414"/>
      <c r="BI13" s="414"/>
      <c r="BJ13" s="414"/>
      <c r="BK13" s="414"/>
      <c r="BL13" s="414"/>
      <c r="BM13" s="415"/>
      <c r="BN13" s="416">
        <v>53681</v>
      </c>
      <c r="BO13" s="417"/>
      <c r="BP13" s="417"/>
      <c r="BQ13" s="417"/>
      <c r="BR13" s="417"/>
      <c r="BS13" s="417"/>
      <c r="BT13" s="417"/>
      <c r="BU13" s="418"/>
      <c r="BV13" s="416">
        <v>154321</v>
      </c>
      <c r="BW13" s="417"/>
      <c r="BX13" s="417"/>
      <c r="BY13" s="417"/>
      <c r="BZ13" s="417"/>
      <c r="CA13" s="417"/>
      <c r="CB13" s="417"/>
      <c r="CC13" s="418"/>
      <c r="CD13" s="419" t="s">
        <v>127</v>
      </c>
      <c r="CE13" s="420"/>
      <c r="CF13" s="420"/>
      <c r="CG13" s="420"/>
      <c r="CH13" s="420"/>
      <c r="CI13" s="420"/>
      <c r="CJ13" s="420"/>
      <c r="CK13" s="420"/>
      <c r="CL13" s="420"/>
      <c r="CM13" s="420"/>
      <c r="CN13" s="420"/>
      <c r="CO13" s="420"/>
      <c r="CP13" s="420"/>
      <c r="CQ13" s="420"/>
      <c r="CR13" s="420"/>
      <c r="CS13" s="421"/>
      <c r="CT13" s="382">
        <v>11.1</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2156</v>
      </c>
      <c r="S14" s="467"/>
      <c r="T14" s="467"/>
      <c r="U14" s="467"/>
      <c r="V14" s="468"/>
      <c r="W14" s="375"/>
      <c r="X14" s="376"/>
      <c r="Y14" s="376"/>
      <c r="Z14" s="376"/>
      <c r="AA14" s="376"/>
      <c r="AB14" s="365"/>
      <c r="AC14" s="469">
        <v>11.6</v>
      </c>
      <c r="AD14" s="470"/>
      <c r="AE14" s="470"/>
      <c r="AF14" s="470"/>
      <c r="AG14" s="471"/>
      <c r="AH14" s="469">
        <v>11.9</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129</v>
      </c>
      <c r="CE14" s="478"/>
      <c r="CF14" s="478"/>
      <c r="CG14" s="478"/>
      <c r="CH14" s="478"/>
      <c r="CI14" s="478"/>
      <c r="CJ14" s="478"/>
      <c r="CK14" s="478"/>
      <c r="CL14" s="478"/>
      <c r="CM14" s="478"/>
      <c r="CN14" s="478"/>
      <c r="CO14" s="478"/>
      <c r="CP14" s="478"/>
      <c r="CQ14" s="478"/>
      <c r="CR14" s="478"/>
      <c r="CS14" s="479"/>
      <c r="CT14" s="480">
        <v>43.8</v>
      </c>
      <c r="CU14" s="481"/>
      <c r="CV14" s="481"/>
      <c r="CW14" s="481"/>
      <c r="CX14" s="481"/>
      <c r="CY14" s="481"/>
      <c r="CZ14" s="481"/>
      <c r="DA14" s="482"/>
      <c r="DB14" s="480">
        <v>55.4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2143</v>
      </c>
      <c r="S15" s="467"/>
      <c r="T15" s="467"/>
      <c r="U15" s="467"/>
      <c r="V15" s="468"/>
      <c r="W15" s="395" t="s">
        <v>130</v>
      </c>
      <c r="X15" s="396"/>
      <c r="Y15" s="396"/>
      <c r="Z15" s="396"/>
      <c r="AA15" s="396"/>
      <c r="AB15" s="386"/>
      <c r="AC15" s="436">
        <v>256</v>
      </c>
      <c r="AD15" s="437"/>
      <c r="AE15" s="437"/>
      <c r="AF15" s="437"/>
      <c r="AG15" s="476"/>
      <c r="AH15" s="436">
        <v>321</v>
      </c>
      <c r="AI15" s="437"/>
      <c r="AJ15" s="437"/>
      <c r="AK15" s="437"/>
      <c r="AL15" s="438"/>
      <c r="AM15" s="408"/>
      <c r="AN15" s="409"/>
      <c r="AO15" s="409"/>
      <c r="AP15" s="409"/>
      <c r="AQ15" s="409"/>
      <c r="AR15" s="409"/>
      <c r="AS15" s="409"/>
      <c r="AT15" s="410"/>
      <c r="AU15" s="411"/>
      <c r="AV15" s="412"/>
      <c r="AW15" s="412"/>
      <c r="AX15" s="412"/>
      <c r="AY15" s="345" t="s">
        <v>131</v>
      </c>
      <c r="AZ15" s="346"/>
      <c r="BA15" s="346"/>
      <c r="BB15" s="346"/>
      <c r="BC15" s="346"/>
      <c r="BD15" s="346"/>
      <c r="BE15" s="346"/>
      <c r="BF15" s="346"/>
      <c r="BG15" s="346"/>
      <c r="BH15" s="346"/>
      <c r="BI15" s="346"/>
      <c r="BJ15" s="346"/>
      <c r="BK15" s="346"/>
      <c r="BL15" s="346"/>
      <c r="BM15" s="347"/>
      <c r="BN15" s="348">
        <v>155551</v>
      </c>
      <c r="BO15" s="349"/>
      <c r="BP15" s="349"/>
      <c r="BQ15" s="349"/>
      <c r="BR15" s="349"/>
      <c r="BS15" s="349"/>
      <c r="BT15" s="349"/>
      <c r="BU15" s="350"/>
      <c r="BV15" s="348">
        <v>160471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86"/>
      <c r="N16" s="486"/>
      <c r="O16" s="486"/>
      <c r="P16" s="486"/>
      <c r="Q16" s="487"/>
      <c r="R16" s="488" t="s">
        <v>134</v>
      </c>
      <c r="S16" s="489"/>
      <c r="T16" s="489"/>
      <c r="U16" s="489"/>
      <c r="V16" s="490"/>
      <c r="W16" s="375"/>
      <c r="X16" s="376"/>
      <c r="Y16" s="376"/>
      <c r="Z16" s="376"/>
      <c r="AA16" s="376"/>
      <c r="AB16" s="365"/>
      <c r="AC16" s="469">
        <v>30.9</v>
      </c>
      <c r="AD16" s="470"/>
      <c r="AE16" s="470"/>
      <c r="AF16" s="470"/>
      <c r="AG16" s="471"/>
      <c r="AH16" s="469">
        <v>30.3</v>
      </c>
      <c r="AI16" s="470"/>
      <c r="AJ16" s="470"/>
      <c r="AK16" s="470"/>
      <c r="AL16" s="472"/>
      <c r="AM16" s="408"/>
      <c r="AN16" s="409"/>
      <c r="AO16" s="409"/>
      <c r="AP16" s="409"/>
      <c r="AQ16" s="409"/>
      <c r="AR16" s="409"/>
      <c r="AS16" s="409"/>
      <c r="AT16" s="410"/>
      <c r="AU16" s="411"/>
      <c r="AV16" s="412"/>
      <c r="AW16" s="412"/>
      <c r="AX16" s="412"/>
      <c r="AY16" s="413" t="s">
        <v>135</v>
      </c>
      <c r="AZ16" s="414"/>
      <c r="BA16" s="414"/>
      <c r="BB16" s="414"/>
      <c r="BC16" s="414"/>
      <c r="BD16" s="414"/>
      <c r="BE16" s="414"/>
      <c r="BF16" s="414"/>
      <c r="BG16" s="414"/>
      <c r="BH16" s="414"/>
      <c r="BI16" s="414"/>
      <c r="BJ16" s="414"/>
      <c r="BK16" s="414"/>
      <c r="BL16" s="414"/>
      <c r="BM16" s="415"/>
      <c r="BN16" s="416">
        <v>1336493</v>
      </c>
      <c r="BO16" s="417"/>
      <c r="BP16" s="417"/>
      <c r="BQ16" s="417"/>
      <c r="BR16" s="417"/>
      <c r="BS16" s="417"/>
      <c r="BT16" s="417"/>
      <c r="BU16" s="418"/>
      <c r="BV16" s="416">
        <v>1362661</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136</v>
      </c>
      <c r="N17" s="492"/>
      <c r="O17" s="492"/>
      <c r="P17" s="492"/>
      <c r="Q17" s="493"/>
      <c r="R17" s="488" t="s">
        <v>134</v>
      </c>
      <c r="S17" s="489"/>
      <c r="T17" s="489"/>
      <c r="U17" s="489"/>
      <c r="V17" s="490"/>
      <c r="W17" s="395" t="s">
        <v>137</v>
      </c>
      <c r="X17" s="396"/>
      <c r="Y17" s="396"/>
      <c r="Z17" s="396"/>
      <c r="AA17" s="396"/>
      <c r="AB17" s="386"/>
      <c r="AC17" s="436">
        <v>477</v>
      </c>
      <c r="AD17" s="437"/>
      <c r="AE17" s="437"/>
      <c r="AF17" s="437"/>
      <c r="AG17" s="476"/>
      <c r="AH17" s="436">
        <v>609</v>
      </c>
      <c r="AI17" s="437"/>
      <c r="AJ17" s="437"/>
      <c r="AK17" s="437"/>
      <c r="AL17" s="438"/>
      <c r="AM17" s="408"/>
      <c r="AN17" s="409"/>
      <c r="AO17" s="409"/>
      <c r="AP17" s="409"/>
      <c r="AQ17" s="409"/>
      <c r="AR17" s="409"/>
      <c r="AS17" s="409"/>
      <c r="AT17" s="410"/>
      <c r="AU17" s="411"/>
      <c r="AV17" s="412"/>
      <c r="AW17" s="412"/>
      <c r="AX17" s="412"/>
      <c r="AY17" s="413" t="s">
        <v>138</v>
      </c>
      <c r="AZ17" s="414"/>
      <c r="BA17" s="414"/>
      <c r="BB17" s="414"/>
      <c r="BC17" s="414"/>
      <c r="BD17" s="414"/>
      <c r="BE17" s="414"/>
      <c r="BF17" s="414"/>
      <c r="BG17" s="414"/>
      <c r="BH17" s="414"/>
      <c r="BI17" s="414"/>
      <c r="BJ17" s="414"/>
      <c r="BK17" s="414"/>
      <c r="BL17" s="414"/>
      <c r="BM17" s="415"/>
      <c r="BN17" s="416">
        <v>193849</v>
      </c>
      <c r="BO17" s="417"/>
      <c r="BP17" s="417"/>
      <c r="BQ17" s="417"/>
      <c r="BR17" s="417"/>
      <c r="BS17" s="417"/>
      <c r="BT17" s="417"/>
      <c r="BU17" s="418"/>
      <c r="BV17" s="416">
        <v>201392</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131.65</v>
      </c>
      <c r="M18" s="498"/>
      <c r="N18" s="498"/>
      <c r="O18" s="498"/>
      <c r="P18" s="498"/>
      <c r="Q18" s="498"/>
      <c r="R18" s="499"/>
      <c r="S18" s="499"/>
      <c r="T18" s="499"/>
      <c r="U18" s="499"/>
      <c r="V18" s="500"/>
      <c r="W18" s="397"/>
      <c r="X18" s="398"/>
      <c r="Y18" s="398"/>
      <c r="Z18" s="398"/>
      <c r="AA18" s="398"/>
      <c r="AB18" s="389"/>
      <c r="AC18" s="501">
        <v>57.5</v>
      </c>
      <c r="AD18" s="502"/>
      <c r="AE18" s="502"/>
      <c r="AF18" s="502"/>
      <c r="AG18" s="503"/>
      <c r="AH18" s="501">
        <v>57.5</v>
      </c>
      <c r="AI18" s="502"/>
      <c r="AJ18" s="502"/>
      <c r="AK18" s="502"/>
      <c r="AL18" s="504"/>
      <c r="AM18" s="408"/>
      <c r="AN18" s="409"/>
      <c r="AO18" s="409"/>
      <c r="AP18" s="409"/>
      <c r="AQ18" s="409"/>
      <c r="AR18" s="409"/>
      <c r="AS18" s="409"/>
      <c r="AT18" s="410"/>
      <c r="AU18" s="411"/>
      <c r="AV18" s="412"/>
      <c r="AW18" s="412"/>
      <c r="AX18" s="412"/>
      <c r="AY18" s="413" t="s">
        <v>140</v>
      </c>
      <c r="AZ18" s="414"/>
      <c r="BA18" s="414"/>
      <c r="BB18" s="414"/>
      <c r="BC18" s="414"/>
      <c r="BD18" s="414"/>
      <c r="BE18" s="414"/>
      <c r="BF18" s="414"/>
      <c r="BG18" s="414"/>
      <c r="BH18" s="414"/>
      <c r="BI18" s="414"/>
      <c r="BJ18" s="414"/>
      <c r="BK18" s="414"/>
      <c r="BL18" s="414"/>
      <c r="BM18" s="415"/>
      <c r="BN18" s="416">
        <v>1367836</v>
      </c>
      <c r="BO18" s="417"/>
      <c r="BP18" s="417"/>
      <c r="BQ18" s="417"/>
      <c r="BR18" s="417"/>
      <c r="BS18" s="417"/>
      <c r="BT18" s="417"/>
      <c r="BU18" s="418"/>
      <c r="BV18" s="416">
        <v>1334813</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142</v>
      </c>
      <c r="AZ19" s="414"/>
      <c r="BA19" s="414"/>
      <c r="BB19" s="414"/>
      <c r="BC19" s="414"/>
      <c r="BD19" s="414"/>
      <c r="BE19" s="414"/>
      <c r="BF19" s="414"/>
      <c r="BG19" s="414"/>
      <c r="BH19" s="414"/>
      <c r="BI19" s="414"/>
      <c r="BJ19" s="414"/>
      <c r="BK19" s="414"/>
      <c r="BL19" s="414"/>
      <c r="BM19" s="415"/>
      <c r="BN19" s="416">
        <v>2484134</v>
      </c>
      <c r="BO19" s="417"/>
      <c r="BP19" s="417"/>
      <c r="BQ19" s="417"/>
      <c r="BR19" s="417"/>
      <c r="BS19" s="417"/>
      <c r="BT19" s="417"/>
      <c r="BU19" s="418"/>
      <c r="BV19" s="416">
        <v>2363109</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935</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1" t="s">
        <v>1</v>
      </c>
      <c r="F22" s="396"/>
      <c r="G22" s="396"/>
      <c r="H22" s="396"/>
      <c r="I22" s="396"/>
      <c r="J22" s="396"/>
      <c r="K22" s="386"/>
      <c r="L22" s="391" t="s">
        <v>146</v>
      </c>
      <c r="M22" s="396"/>
      <c r="N22" s="396"/>
      <c r="O22" s="396"/>
      <c r="P22" s="386"/>
      <c r="Q22" s="524" t="s">
        <v>147</v>
      </c>
      <c r="R22" s="525"/>
      <c r="S22" s="525"/>
      <c r="T22" s="525"/>
      <c r="U22" s="525"/>
      <c r="V22" s="526"/>
      <c r="W22" s="530" t="s">
        <v>148</v>
      </c>
      <c r="X22" s="516"/>
      <c r="Y22" s="517"/>
      <c r="Z22" s="391" t="s">
        <v>1</v>
      </c>
      <c r="AA22" s="396"/>
      <c r="AB22" s="396"/>
      <c r="AC22" s="396"/>
      <c r="AD22" s="396"/>
      <c r="AE22" s="396"/>
      <c r="AF22" s="396"/>
      <c r="AG22" s="386"/>
      <c r="AH22" s="535" t="s">
        <v>149</v>
      </c>
      <c r="AI22" s="396"/>
      <c r="AJ22" s="396"/>
      <c r="AK22" s="396"/>
      <c r="AL22" s="386"/>
      <c r="AM22" s="535" t="s">
        <v>150</v>
      </c>
      <c r="AN22" s="536"/>
      <c r="AO22" s="536"/>
      <c r="AP22" s="536"/>
      <c r="AQ22" s="536"/>
      <c r="AR22" s="537"/>
      <c r="AS22" s="524" t="s">
        <v>147</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151</v>
      </c>
      <c r="AZ23" s="346"/>
      <c r="BA23" s="346"/>
      <c r="BB23" s="346"/>
      <c r="BC23" s="346"/>
      <c r="BD23" s="346"/>
      <c r="BE23" s="346"/>
      <c r="BF23" s="346"/>
      <c r="BG23" s="346"/>
      <c r="BH23" s="346"/>
      <c r="BI23" s="346"/>
      <c r="BJ23" s="346"/>
      <c r="BK23" s="346"/>
      <c r="BL23" s="346"/>
      <c r="BM23" s="347"/>
      <c r="BN23" s="416">
        <v>1815171</v>
      </c>
      <c r="BO23" s="417"/>
      <c r="BP23" s="417"/>
      <c r="BQ23" s="417"/>
      <c r="BR23" s="417"/>
      <c r="BS23" s="417"/>
      <c r="BT23" s="417"/>
      <c r="BU23" s="418"/>
      <c r="BV23" s="416">
        <v>1863553</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09"/>
      <c r="G24" s="409"/>
      <c r="H24" s="409"/>
      <c r="I24" s="409"/>
      <c r="J24" s="409"/>
      <c r="K24" s="410"/>
      <c r="L24" s="436">
        <v>1</v>
      </c>
      <c r="M24" s="437"/>
      <c r="N24" s="437"/>
      <c r="O24" s="437"/>
      <c r="P24" s="476"/>
      <c r="Q24" s="436">
        <v>6460</v>
      </c>
      <c r="R24" s="437"/>
      <c r="S24" s="437"/>
      <c r="T24" s="437"/>
      <c r="U24" s="437"/>
      <c r="V24" s="476"/>
      <c r="W24" s="531"/>
      <c r="X24" s="519"/>
      <c r="Y24" s="520"/>
      <c r="Z24" s="435" t="s">
        <v>153</v>
      </c>
      <c r="AA24" s="409"/>
      <c r="AB24" s="409"/>
      <c r="AC24" s="409"/>
      <c r="AD24" s="409"/>
      <c r="AE24" s="409"/>
      <c r="AF24" s="409"/>
      <c r="AG24" s="410"/>
      <c r="AH24" s="436">
        <v>49</v>
      </c>
      <c r="AI24" s="437"/>
      <c r="AJ24" s="437"/>
      <c r="AK24" s="437"/>
      <c r="AL24" s="476"/>
      <c r="AM24" s="436">
        <v>147294</v>
      </c>
      <c r="AN24" s="437"/>
      <c r="AO24" s="437"/>
      <c r="AP24" s="437"/>
      <c r="AQ24" s="437"/>
      <c r="AR24" s="476"/>
      <c r="AS24" s="436">
        <v>3006</v>
      </c>
      <c r="AT24" s="437"/>
      <c r="AU24" s="437"/>
      <c r="AV24" s="437"/>
      <c r="AW24" s="437"/>
      <c r="AX24" s="438"/>
      <c r="AY24" s="543" t="s">
        <v>154</v>
      </c>
      <c r="AZ24" s="544"/>
      <c r="BA24" s="544"/>
      <c r="BB24" s="544"/>
      <c r="BC24" s="544"/>
      <c r="BD24" s="544"/>
      <c r="BE24" s="544"/>
      <c r="BF24" s="544"/>
      <c r="BG24" s="544"/>
      <c r="BH24" s="544"/>
      <c r="BI24" s="544"/>
      <c r="BJ24" s="544"/>
      <c r="BK24" s="544"/>
      <c r="BL24" s="544"/>
      <c r="BM24" s="545"/>
      <c r="BN24" s="416">
        <v>1696399</v>
      </c>
      <c r="BO24" s="417"/>
      <c r="BP24" s="417"/>
      <c r="BQ24" s="417"/>
      <c r="BR24" s="417"/>
      <c r="BS24" s="417"/>
      <c r="BT24" s="417"/>
      <c r="BU24" s="418"/>
      <c r="BV24" s="416">
        <v>1730315</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09"/>
      <c r="G25" s="409"/>
      <c r="H25" s="409"/>
      <c r="I25" s="409"/>
      <c r="J25" s="409"/>
      <c r="K25" s="410"/>
      <c r="L25" s="436">
        <v>1</v>
      </c>
      <c r="M25" s="437"/>
      <c r="N25" s="437"/>
      <c r="O25" s="437"/>
      <c r="P25" s="476"/>
      <c r="Q25" s="436">
        <v>5850</v>
      </c>
      <c r="R25" s="437"/>
      <c r="S25" s="437"/>
      <c r="T25" s="437"/>
      <c r="U25" s="437"/>
      <c r="V25" s="476"/>
      <c r="W25" s="531"/>
      <c r="X25" s="519"/>
      <c r="Y25" s="520"/>
      <c r="Z25" s="435" t="s">
        <v>156</v>
      </c>
      <c r="AA25" s="409"/>
      <c r="AB25" s="409"/>
      <c r="AC25" s="409"/>
      <c r="AD25" s="409"/>
      <c r="AE25" s="409"/>
      <c r="AF25" s="409"/>
      <c r="AG25" s="410"/>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791</v>
      </c>
      <c r="BO25" s="349"/>
      <c r="BP25" s="349"/>
      <c r="BQ25" s="349"/>
      <c r="BR25" s="349"/>
      <c r="BS25" s="349"/>
      <c r="BT25" s="349"/>
      <c r="BU25" s="350"/>
      <c r="BV25" s="348">
        <v>989</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09"/>
      <c r="G26" s="409"/>
      <c r="H26" s="409"/>
      <c r="I26" s="409"/>
      <c r="J26" s="409"/>
      <c r="K26" s="410"/>
      <c r="L26" s="436">
        <v>1</v>
      </c>
      <c r="M26" s="437"/>
      <c r="N26" s="437"/>
      <c r="O26" s="437"/>
      <c r="P26" s="476"/>
      <c r="Q26" s="436">
        <v>5140</v>
      </c>
      <c r="R26" s="437"/>
      <c r="S26" s="437"/>
      <c r="T26" s="437"/>
      <c r="U26" s="437"/>
      <c r="V26" s="476"/>
      <c r="W26" s="531"/>
      <c r="X26" s="519"/>
      <c r="Y26" s="520"/>
      <c r="Z26" s="435" t="s">
        <v>159</v>
      </c>
      <c r="AA26" s="549"/>
      <c r="AB26" s="549"/>
      <c r="AC26" s="549"/>
      <c r="AD26" s="549"/>
      <c r="AE26" s="549"/>
      <c r="AF26" s="549"/>
      <c r="AG26" s="550"/>
      <c r="AH26" s="436">
        <v>2</v>
      </c>
      <c r="AI26" s="437"/>
      <c r="AJ26" s="437"/>
      <c r="AK26" s="437"/>
      <c r="AL26" s="476"/>
      <c r="AM26" s="436" t="s">
        <v>160</v>
      </c>
      <c r="AN26" s="437"/>
      <c r="AO26" s="437"/>
      <c r="AP26" s="437"/>
      <c r="AQ26" s="437"/>
      <c r="AR26" s="476"/>
      <c r="AS26" s="436" t="s">
        <v>160</v>
      </c>
      <c r="AT26" s="437"/>
      <c r="AU26" s="437"/>
      <c r="AV26" s="437"/>
      <c r="AW26" s="437"/>
      <c r="AX26" s="438"/>
      <c r="AY26" s="419" t="s">
        <v>161</v>
      </c>
      <c r="AZ26" s="420"/>
      <c r="BA26" s="420"/>
      <c r="BB26" s="420"/>
      <c r="BC26" s="420"/>
      <c r="BD26" s="420"/>
      <c r="BE26" s="420"/>
      <c r="BF26" s="420"/>
      <c r="BG26" s="420"/>
      <c r="BH26" s="420"/>
      <c r="BI26" s="420"/>
      <c r="BJ26" s="420"/>
      <c r="BK26" s="420"/>
      <c r="BL26" s="420"/>
      <c r="BM26" s="421"/>
      <c r="BN26" s="416" t="s">
        <v>120</v>
      </c>
      <c r="BO26" s="417"/>
      <c r="BP26" s="417"/>
      <c r="BQ26" s="417"/>
      <c r="BR26" s="417"/>
      <c r="BS26" s="417"/>
      <c r="BT26" s="417"/>
      <c r="BU26" s="418"/>
      <c r="BV26" s="416" t="s">
        <v>120</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09"/>
      <c r="G27" s="409"/>
      <c r="H27" s="409"/>
      <c r="I27" s="409"/>
      <c r="J27" s="409"/>
      <c r="K27" s="410"/>
      <c r="L27" s="436">
        <v>1</v>
      </c>
      <c r="M27" s="437"/>
      <c r="N27" s="437"/>
      <c r="O27" s="437"/>
      <c r="P27" s="476"/>
      <c r="Q27" s="436">
        <v>2640</v>
      </c>
      <c r="R27" s="437"/>
      <c r="S27" s="437"/>
      <c r="T27" s="437"/>
      <c r="U27" s="437"/>
      <c r="V27" s="476"/>
      <c r="W27" s="531"/>
      <c r="X27" s="519"/>
      <c r="Y27" s="520"/>
      <c r="Z27" s="435" t="s">
        <v>163</v>
      </c>
      <c r="AA27" s="409"/>
      <c r="AB27" s="409"/>
      <c r="AC27" s="409"/>
      <c r="AD27" s="409"/>
      <c r="AE27" s="409"/>
      <c r="AF27" s="409"/>
      <c r="AG27" s="410"/>
      <c r="AH27" s="436">
        <v>4</v>
      </c>
      <c r="AI27" s="437"/>
      <c r="AJ27" s="437"/>
      <c r="AK27" s="437"/>
      <c r="AL27" s="476"/>
      <c r="AM27" s="436">
        <v>12220</v>
      </c>
      <c r="AN27" s="437"/>
      <c r="AO27" s="437"/>
      <c r="AP27" s="437"/>
      <c r="AQ27" s="437"/>
      <c r="AR27" s="476"/>
      <c r="AS27" s="436">
        <v>3055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46">
        <v>113604</v>
      </c>
      <c r="BO27" s="547"/>
      <c r="BP27" s="547"/>
      <c r="BQ27" s="547"/>
      <c r="BR27" s="547"/>
      <c r="BS27" s="547"/>
      <c r="BT27" s="547"/>
      <c r="BU27" s="548"/>
      <c r="BV27" s="546">
        <v>113596</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09"/>
      <c r="G28" s="409"/>
      <c r="H28" s="409"/>
      <c r="I28" s="409"/>
      <c r="J28" s="409"/>
      <c r="K28" s="410"/>
      <c r="L28" s="436">
        <v>1</v>
      </c>
      <c r="M28" s="437"/>
      <c r="N28" s="437"/>
      <c r="O28" s="437"/>
      <c r="P28" s="476"/>
      <c r="Q28" s="436">
        <v>2240</v>
      </c>
      <c r="R28" s="437"/>
      <c r="S28" s="437"/>
      <c r="T28" s="437"/>
      <c r="U28" s="437"/>
      <c r="V28" s="476"/>
      <c r="W28" s="531"/>
      <c r="X28" s="519"/>
      <c r="Y28" s="520"/>
      <c r="Z28" s="435" t="s">
        <v>166</v>
      </c>
      <c r="AA28" s="409"/>
      <c r="AB28" s="409"/>
      <c r="AC28" s="409"/>
      <c r="AD28" s="409"/>
      <c r="AE28" s="409"/>
      <c r="AF28" s="409"/>
      <c r="AG28" s="410"/>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616892</v>
      </c>
      <c r="BO28" s="349"/>
      <c r="BP28" s="349"/>
      <c r="BQ28" s="349"/>
      <c r="BR28" s="349"/>
      <c r="BS28" s="349"/>
      <c r="BT28" s="349"/>
      <c r="BU28" s="350"/>
      <c r="BV28" s="348">
        <v>616463</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09"/>
      <c r="G29" s="409"/>
      <c r="H29" s="409"/>
      <c r="I29" s="409"/>
      <c r="J29" s="409"/>
      <c r="K29" s="410"/>
      <c r="L29" s="436">
        <v>6</v>
      </c>
      <c r="M29" s="437"/>
      <c r="N29" s="437"/>
      <c r="O29" s="437"/>
      <c r="P29" s="476"/>
      <c r="Q29" s="436">
        <v>2070</v>
      </c>
      <c r="R29" s="437"/>
      <c r="S29" s="437"/>
      <c r="T29" s="437"/>
      <c r="U29" s="437"/>
      <c r="V29" s="476"/>
      <c r="W29" s="532"/>
      <c r="X29" s="533"/>
      <c r="Y29" s="534"/>
      <c r="Z29" s="435" t="s">
        <v>170</v>
      </c>
      <c r="AA29" s="409"/>
      <c r="AB29" s="409"/>
      <c r="AC29" s="409"/>
      <c r="AD29" s="409"/>
      <c r="AE29" s="409"/>
      <c r="AF29" s="409"/>
      <c r="AG29" s="410"/>
      <c r="AH29" s="436">
        <v>53</v>
      </c>
      <c r="AI29" s="437"/>
      <c r="AJ29" s="437"/>
      <c r="AK29" s="437"/>
      <c r="AL29" s="476"/>
      <c r="AM29" s="436">
        <v>159514</v>
      </c>
      <c r="AN29" s="437"/>
      <c r="AO29" s="437"/>
      <c r="AP29" s="437"/>
      <c r="AQ29" s="437"/>
      <c r="AR29" s="476"/>
      <c r="AS29" s="436">
        <v>3010</v>
      </c>
      <c r="AT29" s="437"/>
      <c r="AU29" s="437"/>
      <c r="AV29" s="437"/>
      <c r="AW29" s="437"/>
      <c r="AX29" s="438"/>
      <c r="AY29" s="560"/>
      <c r="AZ29" s="561"/>
      <c r="BA29" s="561"/>
      <c r="BB29" s="562"/>
      <c r="BC29" s="413" t="s">
        <v>171</v>
      </c>
      <c r="BD29" s="414"/>
      <c r="BE29" s="414"/>
      <c r="BF29" s="414"/>
      <c r="BG29" s="414"/>
      <c r="BH29" s="414"/>
      <c r="BI29" s="414"/>
      <c r="BJ29" s="414"/>
      <c r="BK29" s="414"/>
      <c r="BL29" s="414"/>
      <c r="BM29" s="415"/>
      <c r="BN29" s="416">
        <v>239869</v>
      </c>
      <c r="BO29" s="417"/>
      <c r="BP29" s="417"/>
      <c r="BQ29" s="417"/>
      <c r="BR29" s="417"/>
      <c r="BS29" s="417"/>
      <c r="BT29" s="417"/>
      <c r="BU29" s="418"/>
      <c r="BV29" s="416">
        <v>236234</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172</v>
      </c>
      <c r="X30" s="555"/>
      <c r="Y30" s="555"/>
      <c r="Z30" s="555"/>
      <c r="AA30" s="555"/>
      <c r="AB30" s="555"/>
      <c r="AC30" s="555"/>
      <c r="AD30" s="555"/>
      <c r="AE30" s="555"/>
      <c r="AF30" s="555"/>
      <c r="AG30" s="556"/>
      <c r="AH30" s="501">
        <v>95.4</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173</v>
      </c>
      <c r="BD30" s="544"/>
      <c r="BE30" s="544"/>
      <c r="BF30" s="544"/>
      <c r="BG30" s="544"/>
      <c r="BH30" s="544"/>
      <c r="BI30" s="544"/>
      <c r="BJ30" s="544"/>
      <c r="BK30" s="544"/>
      <c r="BL30" s="544"/>
      <c r="BM30" s="545"/>
      <c r="BN30" s="546">
        <v>180244</v>
      </c>
      <c r="BO30" s="547"/>
      <c r="BP30" s="547"/>
      <c r="BQ30" s="547"/>
      <c r="BR30" s="547"/>
      <c r="BS30" s="547"/>
      <c r="BT30" s="547"/>
      <c r="BU30" s="548"/>
      <c r="BV30" s="546">
        <v>178963</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180</v>
      </c>
      <c r="D33" s="403"/>
      <c r="E33" s="374" t="s">
        <v>181</v>
      </c>
      <c r="F33" s="374"/>
      <c r="G33" s="374"/>
      <c r="H33" s="374"/>
      <c r="I33" s="374"/>
      <c r="J33" s="374"/>
      <c r="K33" s="374"/>
      <c r="L33" s="374"/>
      <c r="M33" s="374"/>
      <c r="N33" s="374"/>
      <c r="O33" s="374"/>
      <c r="P33" s="374"/>
      <c r="Q33" s="374"/>
      <c r="R33" s="374"/>
      <c r="S33" s="374"/>
      <c r="T33" s="167"/>
      <c r="U33" s="403" t="s">
        <v>180</v>
      </c>
      <c r="V33" s="403"/>
      <c r="W33" s="374" t="s">
        <v>181</v>
      </c>
      <c r="X33" s="374"/>
      <c r="Y33" s="374"/>
      <c r="Z33" s="374"/>
      <c r="AA33" s="374"/>
      <c r="AB33" s="374"/>
      <c r="AC33" s="374"/>
      <c r="AD33" s="374"/>
      <c r="AE33" s="374"/>
      <c r="AF33" s="374"/>
      <c r="AG33" s="374"/>
      <c r="AH33" s="374"/>
      <c r="AI33" s="374"/>
      <c r="AJ33" s="374"/>
      <c r="AK33" s="374"/>
      <c r="AL33" s="167"/>
      <c r="AM33" s="403" t="s">
        <v>180</v>
      </c>
      <c r="AN33" s="403"/>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3" t="s">
        <v>182</v>
      </c>
      <c r="BX33" s="403"/>
      <c r="BY33" s="374" t="s">
        <v>184</v>
      </c>
      <c r="BZ33" s="374"/>
      <c r="CA33" s="374"/>
      <c r="CB33" s="374"/>
      <c r="CC33" s="374"/>
      <c r="CD33" s="374"/>
      <c r="CE33" s="374"/>
      <c r="CF33" s="374"/>
      <c r="CG33" s="374"/>
      <c r="CH33" s="374"/>
      <c r="CI33" s="374"/>
      <c r="CJ33" s="374"/>
      <c r="CK33" s="374"/>
      <c r="CL33" s="374"/>
      <c r="CM33" s="374"/>
      <c r="CN33" s="167"/>
      <c r="CO33" s="403" t="s">
        <v>180</v>
      </c>
      <c r="CP33" s="403"/>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国民健康保険事業費特別会計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簡易水道事業費特別会計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宇陀衛生一部事務組合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学校給食事業費特別会計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奈良県市町村総合事務組合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吉野広域行政組合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奈良広域水質検査センター組合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奈良県後期高齢者医療広域連合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南和広域医療組合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奈良県広域消防組合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2062</v>
      </c>
      <c r="J41" s="83">
        <v>1956</v>
      </c>
      <c r="K41" s="83">
        <v>1949</v>
      </c>
      <c r="L41" s="83">
        <v>1864</v>
      </c>
      <c r="M41" s="84">
        <v>1815</v>
      </c>
    </row>
    <row r="42" spans="2:13" ht="27.75" customHeight="1">
      <c r="B42" s="1171"/>
      <c r="C42" s="1172"/>
      <c r="D42" s="85"/>
      <c r="E42" s="1177" t="s">
        <v>26</v>
      </c>
      <c r="F42" s="1177"/>
      <c r="G42" s="1177"/>
      <c r="H42" s="1178"/>
      <c r="I42" s="86">
        <v>3</v>
      </c>
      <c r="J42" s="87">
        <v>2</v>
      </c>
      <c r="K42" s="87">
        <v>1</v>
      </c>
      <c r="L42" s="87">
        <v>1</v>
      </c>
      <c r="M42" s="88">
        <v>1</v>
      </c>
    </row>
    <row r="43" spans="2:13" ht="27.75" customHeight="1">
      <c r="B43" s="1171"/>
      <c r="C43" s="1172"/>
      <c r="D43" s="85"/>
      <c r="E43" s="1177" t="s">
        <v>27</v>
      </c>
      <c r="F43" s="1177"/>
      <c r="G43" s="1177"/>
      <c r="H43" s="1178"/>
      <c r="I43" s="86">
        <v>1163</v>
      </c>
      <c r="J43" s="87">
        <v>1099</v>
      </c>
      <c r="K43" s="87">
        <v>1056</v>
      </c>
      <c r="L43" s="87">
        <v>1014</v>
      </c>
      <c r="M43" s="88">
        <v>899</v>
      </c>
    </row>
    <row r="44" spans="2:13" ht="27.75" customHeight="1">
      <c r="B44" s="1171"/>
      <c r="C44" s="1172"/>
      <c r="D44" s="85"/>
      <c r="E44" s="1177" t="s">
        <v>28</v>
      </c>
      <c r="F44" s="1177"/>
      <c r="G44" s="1177"/>
      <c r="H44" s="1178"/>
      <c r="I44" s="86">
        <v>156</v>
      </c>
      <c r="J44" s="87">
        <v>132</v>
      </c>
      <c r="K44" s="87">
        <v>104</v>
      </c>
      <c r="L44" s="87">
        <v>79</v>
      </c>
      <c r="M44" s="88">
        <v>92</v>
      </c>
    </row>
    <row r="45" spans="2:13" ht="27.75" customHeight="1">
      <c r="B45" s="1171"/>
      <c r="C45" s="1172"/>
      <c r="D45" s="85"/>
      <c r="E45" s="1177" t="s">
        <v>29</v>
      </c>
      <c r="F45" s="1177"/>
      <c r="G45" s="1177"/>
      <c r="H45" s="1178"/>
      <c r="I45" s="86">
        <v>682</v>
      </c>
      <c r="J45" s="87">
        <v>685</v>
      </c>
      <c r="K45" s="87">
        <v>672</v>
      </c>
      <c r="L45" s="87">
        <v>664</v>
      </c>
      <c r="M45" s="88">
        <v>624</v>
      </c>
    </row>
    <row r="46" spans="2:13" ht="27.75" customHeight="1">
      <c r="B46" s="1171"/>
      <c r="C46" s="1172"/>
      <c r="D46" s="85"/>
      <c r="E46" s="1177" t="s">
        <v>30</v>
      </c>
      <c r="F46" s="1177"/>
      <c r="G46" s="1177"/>
      <c r="H46" s="1178"/>
      <c r="I46" s="86" t="s">
        <v>475</v>
      </c>
      <c r="J46" s="87" t="s">
        <v>475</v>
      </c>
      <c r="K46" s="87" t="s">
        <v>475</v>
      </c>
      <c r="L46" s="87" t="s">
        <v>475</v>
      </c>
      <c r="M46" s="88" t="s">
        <v>475</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933</v>
      </c>
      <c r="J49" s="87">
        <v>1209</v>
      </c>
      <c r="K49" s="87">
        <v>1197</v>
      </c>
      <c r="L49" s="87">
        <v>1169</v>
      </c>
      <c r="M49" s="88">
        <v>1169</v>
      </c>
    </row>
    <row r="50" spans="2:13" ht="27.75" customHeight="1">
      <c r="B50" s="1171"/>
      <c r="C50" s="1172"/>
      <c r="D50" s="85"/>
      <c r="E50" s="1177" t="s">
        <v>35</v>
      </c>
      <c r="F50" s="1177"/>
      <c r="G50" s="1177"/>
      <c r="H50" s="1178"/>
      <c r="I50" s="86">
        <v>1</v>
      </c>
      <c r="J50" s="87" t="s">
        <v>475</v>
      </c>
      <c r="K50" s="87" t="s">
        <v>475</v>
      </c>
      <c r="L50" s="87" t="s">
        <v>475</v>
      </c>
      <c r="M50" s="88" t="s">
        <v>475</v>
      </c>
    </row>
    <row r="51" spans="2:13" ht="27.75" customHeight="1">
      <c r="B51" s="1173"/>
      <c r="C51" s="1174"/>
      <c r="D51" s="85"/>
      <c r="E51" s="1177" t="s">
        <v>36</v>
      </c>
      <c r="F51" s="1177"/>
      <c r="G51" s="1177"/>
      <c r="H51" s="1178"/>
      <c r="I51" s="86">
        <v>1958</v>
      </c>
      <c r="J51" s="87">
        <v>1851</v>
      </c>
      <c r="K51" s="87">
        <v>1824</v>
      </c>
      <c r="L51" s="87">
        <v>1750</v>
      </c>
      <c r="M51" s="88">
        <v>1720</v>
      </c>
    </row>
    <row r="52" spans="2:13" ht="27.75" customHeight="1" thickBot="1">
      <c r="B52" s="1181" t="s">
        <v>37</v>
      </c>
      <c r="C52" s="1182"/>
      <c r="D52" s="90"/>
      <c r="E52" s="1183" t="s">
        <v>38</v>
      </c>
      <c r="F52" s="1183"/>
      <c r="G52" s="1183"/>
      <c r="H52" s="1184"/>
      <c r="I52" s="91">
        <v>1172</v>
      </c>
      <c r="J52" s="92">
        <v>814</v>
      </c>
      <c r="K52" s="92">
        <v>761</v>
      </c>
      <c r="L52" s="92">
        <v>704</v>
      </c>
      <c r="M52" s="93">
        <v>542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102014</v>
      </c>
      <c r="E3" s="116"/>
      <c r="F3" s="117">
        <v>325581</v>
      </c>
      <c r="G3" s="118"/>
      <c r="H3" s="119"/>
    </row>
    <row r="4" spans="1:8">
      <c r="A4" s="120"/>
      <c r="B4" s="121"/>
      <c r="C4" s="122"/>
      <c r="D4" s="123">
        <v>84153</v>
      </c>
      <c r="E4" s="124"/>
      <c r="F4" s="125">
        <v>165116</v>
      </c>
      <c r="G4" s="126"/>
      <c r="H4" s="127"/>
    </row>
    <row r="5" spans="1:8">
      <c r="A5" s="108" t="s">
        <v>508</v>
      </c>
      <c r="B5" s="113"/>
      <c r="C5" s="114"/>
      <c r="D5" s="115">
        <v>69279</v>
      </c>
      <c r="E5" s="116"/>
      <c r="F5" s="117">
        <v>203567</v>
      </c>
      <c r="G5" s="118"/>
      <c r="H5" s="119"/>
    </row>
    <row r="6" spans="1:8">
      <c r="A6" s="120"/>
      <c r="B6" s="121"/>
      <c r="C6" s="122"/>
      <c r="D6" s="123">
        <v>51097</v>
      </c>
      <c r="E6" s="124"/>
      <c r="F6" s="125">
        <v>121137</v>
      </c>
      <c r="G6" s="126"/>
      <c r="H6" s="127"/>
    </row>
    <row r="7" spans="1:8">
      <c r="A7" s="108" t="s">
        <v>509</v>
      </c>
      <c r="B7" s="113"/>
      <c r="C7" s="114"/>
      <c r="D7" s="115">
        <v>98443</v>
      </c>
      <c r="E7" s="116"/>
      <c r="F7" s="117">
        <v>185018</v>
      </c>
      <c r="G7" s="118"/>
      <c r="H7" s="119"/>
    </row>
    <row r="8" spans="1:8">
      <c r="A8" s="120"/>
      <c r="B8" s="121"/>
      <c r="C8" s="122"/>
      <c r="D8" s="123">
        <v>74005</v>
      </c>
      <c r="E8" s="124"/>
      <c r="F8" s="125">
        <v>95064</v>
      </c>
      <c r="G8" s="126"/>
      <c r="H8" s="127"/>
    </row>
    <row r="9" spans="1:8">
      <c r="A9" s="108" t="s">
        <v>510</v>
      </c>
      <c r="B9" s="113"/>
      <c r="C9" s="114"/>
      <c r="D9" s="115">
        <v>66715</v>
      </c>
      <c r="E9" s="116"/>
      <c r="F9" s="117">
        <v>238802</v>
      </c>
      <c r="G9" s="118"/>
      <c r="H9" s="119"/>
    </row>
    <row r="10" spans="1:8">
      <c r="A10" s="120"/>
      <c r="B10" s="121"/>
      <c r="C10" s="122"/>
      <c r="D10" s="123">
        <v>54153</v>
      </c>
      <c r="E10" s="124"/>
      <c r="F10" s="125">
        <v>128562</v>
      </c>
      <c r="G10" s="126"/>
      <c r="H10" s="127"/>
    </row>
    <row r="11" spans="1:8">
      <c r="A11" s="108" t="s">
        <v>511</v>
      </c>
      <c r="B11" s="113"/>
      <c r="C11" s="114"/>
      <c r="D11" s="115">
        <v>69728</v>
      </c>
      <c r="E11" s="116"/>
      <c r="F11" s="117">
        <v>288550</v>
      </c>
      <c r="G11" s="118"/>
      <c r="H11" s="119"/>
    </row>
    <row r="12" spans="1:8">
      <c r="A12" s="120"/>
      <c r="B12" s="121"/>
      <c r="C12" s="128"/>
      <c r="D12" s="123">
        <v>42458</v>
      </c>
      <c r="E12" s="124"/>
      <c r="F12" s="125">
        <v>141525</v>
      </c>
      <c r="G12" s="126"/>
      <c r="H12" s="127"/>
    </row>
    <row r="13" spans="1:8">
      <c r="A13" s="108"/>
      <c r="B13" s="113"/>
      <c r="C13" s="129"/>
      <c r="D13" s="130">
        <v>81236</v>
      </c>
      <c r="E13" s="131"/>
      <c r="F13" s="132">
        <v>248304</v>
      </c>
      <c r="G13" s="133"/>
      <c r="H13" s="119"/>
    </row>
    <row r="14" spans="1:8">
      <c r="A14" s="120"/>
      <c r="B14" s="121"/>
      <c r="C14" s="122"/>
      <c r="D14" s="123">
        <v>61173</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35.01</v>
      </c>
      <c r="C19" s="134">
        <f>ROUND(VALUE(SUBSTITUTE(実質収支比率等に係る経年分析!G$48,"▲","-")),2)</f>
        <v>35.840000000000003</v>
      </c>
      <c r="D19" s="134">
        <f>ROUND(VALUE(SUBSTITUTE(実質収支比率等に係る経年分析!H$48,"▲","-")),2)</f>
        <v>42.09</v>
      </c>
      <c r="E19" s="134">
        <f>ROUND(VALUE(SUBSTITUTE(実質収支比率等に係る経年分析!I$48,"▲","-")),2)</f>
        <v>53.19</v>
      </c>
      <c r="F19" s="134">
        <f>ROUND(VALUE(SUBSTITUTE(実質収支比率等に係る経年分析!J$48,"▲","-")),2)</f>
        <v>56.92</v>
      </c>
    </row>
    <row r="20" spans="1:11">
      <c r="A20" s="134" t="s">
        <v>43</v>
      </c>
      <c r="B20" s="134">
        <f>ROUND(VALUE(SUBSTITUTE(実質収支比率等に係る経年分析!F$47,"▲","-")),2)</f>
        <v>19.73</v>
      </c>
      <c r="C20" s="134">
        <f>ROUND(VALUE(SUBSTITUTE(実質収支比率等に係る経年分析!G$47,"▲","-")),2)</f>
        <v>40.130000000000003</v>
      </c>
      <c r="D20" s="134">
        <f>ROUND(VALUE(SUBSTITUTE(実質収支比率等に係る経年分析!H$47,"▲","-")),2)</f>
        <v>41.01</v>
      </c>
      <c r="E20" s="134">
        <f>ROUND(VALUE(SUBSTITUTE(実質収支比率等に係る経年分析!I$47,"▲","-")),2)</f>
        <v>41.7</v>
      </c>
      <c r="F20" s="134">
        <f>ROUND(VALUE(SUBSTITUTE(実質収支比率等に係る経年分析!J$47,"▲","-")),2)</f>
        <v>42.67</v>
      </c>
    </row>
    <row r="21" spans="1:11">
      <c r="A21" s="134" t="s">
        <v>44</v>
      </c>
      <c r="B21" s="134">
        <f>IF(ISNUMBER(VALUE(SUBSTITUTE(実質収支比率等に係る経年分析!F$49,"▲","-"))),ROUND(VALUE(SUBSTITUTE(実質収支比率等に係る経年分析!F$49,"▲","-")),2),NA())</f>
        <v>24.04</v>
      </c>
      <c r="C21" s="134">
        <f>IF(ISNUMBER(VALUE(SUBSTITUTE(実質収支比率等に係る経年分析!G$49,"▲","-"))),ROUND(VALUE(SUBSTITUTE(実質収支比率等に係る経年分析!G$49,"▲","-")),2),NA())</f>
        <v>18.899999999999999</v>
      </c>
      <c r="D21" s="134">
        <f>IF(ISNUMBER(VALUE(SUBSTITUTE(実質収支比率等に係る経年分析!H$49,"▲","-"))),ROUND(VALUE(SUBSTITUTE(実質収支比率等に係る経年分析!H$49,"▲","-")),2),NA())</f>
        <v>5.51</v>
      </c>
      <c r="E21" s="134">
        <f>IF(ISNUMBER(VALUE(SUBSTITUTE(実質収支比率等に係る経年分析!I$49,"▲","-"))),ROUND(VALUE(SUBSTITUTE(実質収支比率等に係る経年分析!I$49,"▲","-")),2),NA())</f>
        <v>10.44</v>
      </c>
      <c r="F21" s="134">
        <f>IF(ISNUMBER(VALUE(SUBSTITUTE(実質収支比率等に係る経年分析!J$49,"▲","-"))),ROUND(VALUE(SUBSTITUTE(実質収支比率等に係る経年分析!J$49,"▲","-")),2),NA())</f>
        <v>3.71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学校給食事業費特別会計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f>IF(ROUND(VALUE(SUBSTITUTE(連結実質赤字比率に係る赤字・黒字の構成分析!G$36,"▲", "-")), 2) &lt; 0, ABS(ROUND(VALUE(SUBSTITUTE(連結実質赤字比率に係る赤字・黒字の構成分析!G$36,"▲", "-")), 2)), NA())</f>
        <v>0.2</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国民健康保険事業費特別会計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42.09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53.19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56.91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233</v>
      </c>
      <c r="E42" s="136"/>
      <c r="F42" s="136"/>
      <c r="G42" s="136">
        <f>'実質公債費比率（分子）の構造'!L$52</f>
        <v>234</v>
      </c>
      <c r="H42" s="136"/>
      <c r="I42" s="136"/>
      <c r="J42" s="136">
        <f>'実質公債費比率（分子）の構造'!M$52</f>
        <v>216</v>
      </c>
      <c r="K42" s="136"/>
      <c r="L42" s="136"/>
      <c r="M42" s="136">
        <f>'実質公債費比率（分子）の構造'!N$52</f>
        <v>209</v>
      </c>
      <c r="N42" s="136"/>
      <c r="O42" s="136"/>
      <c r="P42" s="136">
        <f>'実質公債費比率（分子）の構造'!O$52</f>
        <v>209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27</v>
      </c>
      <c r="C45" s="136"/>
      <c r="D45" s="136"/>
      <c r="E45" s="136">
        <f>'実質公債費比率（分子）の構造'!L$49</f>
        <v>22</v>
      </c>
      <c r="F45" s="136"/>
      <c r="G45" s="136"/>
      <c r="H45" s="136">
        <f>'実質公債費比率（分子）の構造'!M$49</f>
        <v>20</v>
      </c>
      <c r="I45" s="136"/>
      <c r="J45" s="136"/>
      <c r="K45" s="136">
        <f>'実質公債費比率（分子）の構造'!N$49</f>
        <v>19</v>
      </c>
      <c r="L45" s="136"/>
      <c r="M45" s="136"/>
      <c r="N45" s="136">
        <f>'実質公債費比率（分子）の構造'!O$49</f>
        <v>19</v>
      </c>
      <c r="O45" s="136"/>
      <c r="P45" s="136"/>
    </row>
    <row r="46" spans="1:16">
      <c r="A46" s="136" t="s">
        <v>55</v>
      </c>
      <c r="B46" s="136">
        <f>'実質公債費比率（分子）の構造'!K$48</f>
        <v>123</v>
      </c>
      <c r="C46" s="136"/>
      <c r="D46" s="136"/>
      <c r="E46" s="136">
        <f>'実質公債費比率（分子）の構造'!L$48</f>
        <v>135</v>
      </c>
      <c r="F46" s="136"/>
      <c r="G46" s="136"/>
      <c r="H46" s="136">
        <f>'実質公債費比率（分子）の構造'!M$48</f>
        <v>123</v>
      </c>
      <c r="I46" s="136"/>
      <c r="J46" s="136"/>
      <c r="K46" s="136">
        <f>'実質公債費比率（分子）の構造'!N$48</f>
        <v>124</v>
      </c>
      <c r="L46" s="136"/>
      <c r="M46" s="136"/>
      <c r="N46" s="136">
        <f>'実質公債費比率（分子）の構造'!O$48</f>
        <v>119</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291</v>
      </c>
      <c r="C49" s="136"/>
      <c r="D49" s="136"/>
      <c r="E49" s="136">
        <f>'実質公債費比率（分子）の構造'!L$45</f>
        <v>256</v>
      </c>
      <c r="F49" s="136"/>
      <c r="G49" s="136"/>
      <c r="H49" s="136">
        <f>'実質公債費比率（分子）の構造'!M$45</f>
        <v>221</v>
      </c>
      <c r="I49" s="136"/>
      <c r="J49" s="136"/>
      <c r="K49" s="136">
        <f>'実質公債費比率（分子）の構造'!N$45</f>
        <v>208</v>
      </c>
      <c r="L49" s="136"/>
      <c r="M49" s="136"/>
      <c r="N49" s="136">
        <f>'実質公債費比率（分子）の構造'!O$45</f>
        <v>206</v>
      </c>
      <c r="O49" s="136"/>
      <c r="P49" s="136"/>
    </row>
    <row r="50" spans="1:16">
      <c r="A50" s="136" t="s">
        <v>58</v>
      </c>
      <c r="B50" s="136" t="e">
        <f>NA()</f>
        <v>#N/A</v>
      </c>
      <c r="C50" s="136">
        <f>IF(ISNUMBER('実質公債費比率（分子）の構造'!K$53),'実質公債費比率（分子）の構造'!K$53,NA())</f>
        <v>208</v>
      </c>
      <c r="D50" s="136" t="e">
        <f>NA()</f>
        <v>#N/A</v>
      </c>
      <c r="E50" s="136" t="e">
        <f>NA()</f>
        <v>#N/A</v>
      </c>
      <c r="F50" s="136">
        <f>IF(ISNUMBER('実質公債費比率（分子）の構造'!L$53),'実質公債費比率（分子）の構造'!L$53,NA())</f>
        <v>179</v>
      </c>
      <c r="G50" s="136" t="e">
        <f>NA()</f>
        <v>#N/A</v>
      </c>
      <c r="H50" s="136" t="e">
        <f>NA()</f>
        <v>#N/A</v>
      </c>
      <c r="I50" s="136">
        <f>IF(ISNUMBER('実質公債費比率（分子）の構造'!M$53),'実質公債費比率（分子）の構造'!M$53,NA())</f>
        <v>148</v>
      </c>
      <c r="J50" s="136" t="e">
        <f>NA()</f>
        <v>#N/A</v>
      </c>
      <c r="K50" s="136" t="e">
        <f>NA()</f>
        <v>#N/A</v>
      </c>
      <c r="L50" s="136">
        <f>IF(ISNUMBER('実質公債費比率（分子）の構造'!N$53),'実質公債費比率（分子）の構造'!N$53,NA())</f>
        <v>142</v>
      </c>
      <c r="M50" s="136" t="e">
        <f>NA()</f>
        <v>#N/A</v>
      </c>
      <c r="N50" s="136" t="e">
        <f>NA()</f>
        <v>#N/A</v>
      </c>
      <c r="O50" s="136">
        <f>IF(ISNUMBER('実質公債費比率（分子）の構造'!O$53),'実質公債費比率（分子）の構造'!O$53,NA())</f>
        <v>135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1958</v>
      </c>
      <c r="E56" s="135"/>
      <c r="F56" s="135"/>
      <c r="G56" s="135">
        <f>'将来負担比率（分子）の構造'!J$51</f>
        <v>1851</v>
      </c>
      <c r="H56" s="135"/>
      <c r="I56" s="135"/>
      <c r="J56" s="135">
        <f>'将来負担比率（分子）の構造'!K$51</f>
        <v>1824</v>
      </c>
      <c r="K56" s="135"/>
      <c r="L56" s="135"/>
      <c r="M56" s="135">
        <f>'将来負担比率（分子）の構造'!L$51</f>
        <v>1750</v>
      </c>
      <c r="N56" s="135"/>
      <c r="O56" s="135"/>
      <c r="P56" s="135">
        <f>'将来負担比率（分子）の構造'!M$51</f>
        <v>1720</v>
      </c>
    </row>
    <row r="57" spans="1:16">
      <c r="A57" s="135" t="s">
        <v>35</v>
      </c>
      <c r="B57" s="135"/>
      <c r="C57" s="135"/>
      <c r="D57" s="135">
        <f>'将来負担比率（分子）の構造'!I$50</f>
        <v>1</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933</v>
      </c>
      <c r="E58" s="135"/>
      <c r="F58" s="135"/>
      <c r="G58" s="135">
        <f>'将来負担比率（分子）の構造'!J$49</f>
        <v>1209</v>
      </c>
      <c r="H58" s="135"/>
      <c r="I58" s="135"/>
      <c r="J58" s="135">
        <f>'将来負担比率（分子）の構造'!K$49</f>
        <v>1197</v>
      </c>
      <c r="K58" s="135"/>
      <c r="L58" s="135"/>
      <c r="M58" s="135">
        <f>'将来負担比率（分子）の構造'!L$49</f>
        <v>1169</v>
      </c>
      <c r="N58" s="135"/>
      <c r="O58" s="135"/>
      <c r="P58" s="135">
        <f>'将来負担比率（分子）の構造'!M$49</f>
        <v>1169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682</v>
      </c>
      <c r="C62" s="135"/>
      <c r="D62" s="135"/>
      <c r="E62" s="135">
        <f>'将来負担比率（分子）の構造'!J$45</f>
        <v>685</v>
      </c>
      <c r="F62" s="135"/>
      <c r="G62" s="135"/>
      <c r="H62" s="135">
        <f>'将来負担比率（分子）の構造'!K$45</f>
        <v>672</v>
      </c>
      <c r="I62" s="135"/>
      <c r="J62" s="135"/>
      <c r="K62" s="135">
        <f>'将来負担比率（分子）の構造'!L$45</f>
        <v>664</v>
      </c>
      <c r="L62" s="135"/>
      <c r="M62" s="135"/>
      <c r="N62" s="135">
        <f>'将来負担比率（分子）の構造'!M$45</f>
        <v>624</v>
      </c>
      <c r="O62" s="135"/>
      <c r="P62" s="135"/>
    </row>
    <row r="63" spans="1:16">
      <c r="A63" s="135" t="s">
        <v>28</v>
      </c>
      <c r="B63" s="135">
        <f>'将来負担比率（分子）の構造'!I$44</f>
        <v>156</v>
      </c>
      <c r="C63" s="135"/>
      <c r="D63" s="135"/>
      <c r="E63" s="135">
        <f>'将来負担比率（分子）の構造'!J$44</f>
        <v>132</v>
      </c>
      <c r="F63" s="135"/>
      <c r="G63" s="135"/>
      <c r="H63" s="135">
        <f>'将来負担比率（分子）の構造'!K$44</f>
        <v>104</v>
      </c>
      <c r="I63" s="135"/>
      <c r="J63" s="135"/>
      <c r="K63" s="135">
        <f>'将来負担比率（分子）の構造'!L$44</f>
        <v>79</v>
      </c>
      <c r="L63" s="135"/>
      <c r="M63" s="135"/>
      <c r="N63" s="135">
        <f>'将来負担比率（分子）の構造'!M$44</f>
        <v>92</v>
      </c>
      <c r="O63" s="135"/>
      <c r="P63" s="135"/>
    </row>
    <row r="64" spans="1:16">
      <c r="A64" s="135" t="s">
        <v>27</v>
      </c>
      <c r="B64" s="135">
        <f>'将来負担比率（分子）の構造'!I$43</f>
        <v>1163</v>
      </c>
      <c r="C64" s="135"/>
      <c r="D64" s="135"/>
      <c r="E64" s="135">
        <f>'将来負担比率（分子）の構造'!J$43</f>
        <v>1099</v>
      </c>
      <c r="F64" s="135"/>
      <c r="G64" s="135"/>
      <c r="H64" s="135">
        <f>'将来負担比率（分子）の構造'!K$43</f>
        <v>1056</v>
      </c>
      <c r="I64" s="135"/>
      <c r="J64" s="135"/>
      <c r="K64" s="135">
        <f>'将来負担比率（分子）の構造'!L$43</f>
        <v>1014</v>
      </c>
      <c r="L64" s="135"/>
      <c r="M64" s="135"/>
      <c r="N64" s="135">
        <f>'将来負担比率（分子）の構造'!M$43</f>
        <v>899</v>
      </c>
      <c r="O64" s="135"/>
      <c r="P64" s="135"/>
    </row>
    <row r="65" spans="1:16">
      <c r="A65" s="135" t="s">
        <v>26</v>
      </c>
      <c r="B65" s="135">
        <f>'将来負担比率（分子）の構造'!I$42</f>
        <v>3</v>
      </c>
      <c r="C65" s="135"/>
      <c r="D65" s="135"/>
      <c r="E65" s="135">
        <f>'将来負担比率（分子）の構造'!J$42</f>
        <v>2</v>
      </c>
      <c r="F65" s="135"/>
      <c r="G65" s="135"/>
      <c r="H65" s="135">
        <f>'将来負担比率（分子）の構造'!K$42</f>
        <v>1</v>
      </c>
      <c r="I65" s="135"/>
      <c r="J65" s="135"/>
      <c r="K65" s="135">
        <f>'将来負担比率（分子）の構造'!L$42</f>
        <v>1</v>
      </c>
      <c r="L65" s="135"/>
      <c r="M65" s="135"/>
      <c r="N65" s="135">
        <f>'将来負担比率（分子）の構造'!M$42</f>
        <v>1</v>
      </c>
      <c r="O65" s="135"/>
      <c r="P65" s="135"/>
    </row>
    <row r="66" spans="1:16">
      <c r="A66" s="135" t="s">
        <v>25</v>
      </c>
      <c r="B66" s="135">
        <f>'将来負担比率（分子）の構造'!I$41</f>
        <v>2062</v>
      </c>
      <c r="C66" s="135"/>
      <c r="D66" s="135"/>
      <c r="E66" s="135">
        <f>'将来負担比率（分子）の構造'!J$41</f>
        <v>1956</v>
      </c>
      <c r="F66" s="135"/>
      <c r="G66" s="135"/>
      <c r="H66" s="135">
        <f>'将来負担比率（分子）の構造'!K$41</f>
        <v>1949</v>
      </c>
      <c r="I66" s="135"/>
      <c r="J66" s="135"/>
      <c r="K66" s="135">
        <f>'将来負担比率（分子）の構造'!L$41</f>
        <v>1864</v>
      </c>
      <c r="L66" s="135"/>
      <c r="M66" s="135"/>
      <c r="N66" s="135">
        <f>'将来負担比率（分子）の構造'!M$41</f>
        <v>1815</v>
      </c>
      <c r="O66" s="135"/>
      <c r="P66" s="135"/>
    </row>
    <row r="67" spans="1:16">
      <c r="A67" s="135" t="s">
        <v>62</v>
      </c>
      <c r="B67" s="135" t="e">
        <f>NA()</f>
        <v>#N/A</v>
      </c>
      <c r="C67" s="135">
        <f>IF(ISNUMBER('将来負担比率（分子）の構造'!I$52), IF('将来負担比率（分子）の構造'!I$52 &lt; 0, 0, '将来負担比率（分子）の構造'!I$52), NA())</f>
        <v>1172</v>
      </c>
      <c r="D67" s="135" t="e">
        <f>NA()</f>
        <v>#N/A</v>
      </c>
      <c r="E67" s="135" t="e">
        <f>NA()</f>
        <v>#N/A</v>
      </c>
      <c r="F67" s="135">
        <f>IF(ISNUMBER('将来負担比率（分子）の構造'!J$52), IF('将来負担比率（分子）の構造'!J$52 &lt; 0, 0, '将来負担比率（分子）の構造'!J$52), NA())</f>
        <v>814</v>
      </c>
      <c r="G67" s="135" t="e">
        <f>NA()</f>
        <v>#N/A</v>
      </c>
      <c r="H67" s="135" t="e">
        <f>NA()</f>
        <v>#N/A</v>
      </c>
      <c r="I67" s="135">
        <f>IF(ISNUMBER('将来負担比率（分子）の構造'!K$52), IF('将来負担比率（分子）の構造'!K$52 &lt; 0, 0, '将来負担比率（分子）の構造'!K$52), NA())</f>
        <v>761</v>
      </c>
      <c r="J67" s="135" t="e">
        <f>NA()</f>
        <v>#N/A</v>
      </c>
      <c r="K67" s="135" t="e">
        <f>NA()</f>
        <v>#N/A</v>
      </c>
      <c r="L67" s="135">
        <f>IF(ISNUMBER('将来負担比率（分子）の構造'!L$52), IF('将来負担比率（分子）の構造'!L$52 &lt; 0, 0, '将来負担比率（分子）の構造'!L$52), NA())</f>
        <v>704</v>
      </c>
      <c r="M67" s="135" t="e">
        <f>NA()</f>
        <v>#N/A</v>
      </c>
      <c r="N67" s="135" t="e">
        <f>NA()</f>
        <v>#N/A</v>
      </c>
      <c r="O67" s="135">
        <f>IF(ISNUMBER('将来負担比率（分子）の構造'!M$52), IF('将来負担比率（分子）の構造'!M$52 &lt; 0, 0, '将来負担比率（分子）の構造'!M$52), NA())</f>
        <v>542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141795</v>
      </c>
      <c r="S5" s="583"/>
      <c r="T5" s="583"/>
      <c r="U5" s="583"/>
      <c r="V5" s="583"/>
      <c r="W5" s="583"/>
      <c r="X5" s="583"/>
      <c r="Y5" s="584"/>
      <c r="Z5" s="585">
        <v>4.9000000000000004</v>
      </c>
      <c r="AA5" s="585"/>
      <c r="AB5" s="585"/>
      <c r="AC5" s="585"/>
      <c r="AD5" s="586">
        <v>141795</v>
      </c>
      <c r="AE5" s="586"/>
      <c r="AF5" s="586"/>
      <c r="AG5" s="586"/>
      <c r="AH5" s="586"/>
      <c r="AI5" s="586"/>
      <c r="AJ5" s="586"/>
      <c r="AK5" s="586"/>
      <c r="AL5" s="587">
        <v>10.3</v>
      </c>
      <c r="AM5" s="588"/>
      <c r="AN5" s="588"/>
      <c r="AO5" s="589"/>
      <c r="AP5" s="579" t="s">
        <v>208</v>
      </c>
      <c r="AQ5" s="580"/>
      <c r="AR5" s="580"/>
      <c r="AS5" s="580"/>
      <c r="AT5" s="580"/>
      <c r="AU5" s="580"/>
      <c r="AV5" s="580"/>
      <c r="AW5" s="580"/>
      <c r="AX5" s="580"/>
      <c r="AY5" s="580"/>
      <c r="AZ5" s="580"/>
      <c r="BA5" s="580"/>
      <c r="BB5" s="580"/>
      <c r="BC5" s="580"/>
      <c r="BD5" s="580"/>
      <c r="BE5" s="580"/>
      <c r="BF5" s="581"/>
      <c r="BG5" s="593">
        <v>141795</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21669</v>
      </c>
      <c r="S6" s="594"/>
      <c r="T6" s="594"/>
      <c r="U6" s="594"/>
      <c r="V6" s="594"/>
      <c r="W6" s="594"/>
      <c r="X6" s="594"/>
      <c r="Y6" s="595"/>
      <c r="Z6" s="596">
        <v>0.7</v>
      </c>
      <c r="AA6" s="596"/>
      <c r="AB6" s="596"/>
      <c r="AC6" s="596"/>
      <c r="AD6" s="597">
        <v>21669</v>
      </c>
      <c r="AE6" s="597"/>
      <c r="AF6" s="597"/>
      <c r="AG6" s="597"/>
      <c r="AH6" s="597"/>
      <c r="AI6" s="597"/>
      <c r="AJ6" s="597"/>
      <c r="AK6" s="597"/>
      <c r="AL6" s="598">
        <v>1.6</v>
      </c>
      <c r="AM6" s="599"/>
      <c r="AN6" s="599"/>
      <c r="AO6" s="600"/>
      <c r="AP6" s="590" t="s">
        <v>214</v>
      </c>
      <c r="AQ6" s="591"/>
      <c r="AR6" s="591"/>
      <c r="AS6" s="591"/>
      <c r="AT6" s="591"/>
      <c r="AU6" s="591"/>
      <c r="AV6" s="591"/>
      <c r="AW6" s="591"/>
      <c r="AX6" s="591"/>
      <c r="AY6" s="591"/>
      <c r="AZ6" s="591"/>
      <c r="BA6" s="591"/>
      <c r="BB6" s="591"/>
      <c r="BC6" s="591"/>
      <c r="BD6" s="591"/>
      <c r="BE6" s="591"/>
      <c r="BF6" s="592"/>
      <c r="BG6" s="593">
        <v>141795</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48905</v>
      </c>
      <c r="CS6" s="594"/>
      <c r="CT6" s="594"/>
      <c r="CU6" s="594"/>
      <c r="CV6" s="594"/>
      <c r="CW6" s="594"/>
      <c r="CX6" s="594"/>
      <c r="CY6" s="595"/>
      <c r="CZ6" s="596">
        <v>2.4</v>
      </c>
      <c r="DA6" s="596"/>
      <c r="DB6" s="596"/>
      <c r="DC6" s="596"/>
      <c r="DD6" s="602" t="s">
        <v>209</v>
      </c>
      <c r="DE6" s="594"/>
      <c r="DF6" s="594"/>
      <c r="DG6" s="594"/>
      <c r="DH6" s="594"/>
      <c r="DI6" s="594"/>
      <c r="DJ6" s="594"/>
      <c r="DK6" s="594"/>
      <c r="DL6" s="594"/>
      <c r="DM6" s="594"/>
      <c r="DN6" s="594"/>
      <c r="DO6" s="594"/>
      <c r="DP6" s="595"/>
      <c r="DQ6" s="602">
        <v>48785</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477</v>
      </c>
      <c r="S7" s="594"/>
      <c r="T7" s="594"/>
      <c r="U7" s="594"/>
      <c r="V7" s="594"/>
      <c r="W7" s="594"/>
      <c r="X7" s="594"/>
      <c r="Y7" s="595"/>
      <c r="Z7" s="596">
        <v>0</v>
      </c>
      <c r="AA7" s="596"/>
      <c r="AB7" s="596"/>
      <c r="AC7" s="596"/>
      <c r="AD7" s="597">
        <v>477</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59581</v>
      </c>
      <c r="BH7" s="594"/>
      <c r="BI7" s="594"/>
      <c r="BJ7" s="594"/>
      <c r="BK7" s="594"/>
      <c r="BL7" s="594"/>
      <c r="BM7" s="594"/>
      <c r="BN7" s="595"/>
      <c r="BO7" s="596">
        <v>42</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422874</v>
      </c>
      <c r="CS7" s="594"/>
      <c r="CT7" s="594"/>
      <c r="CU7" s="594"/>
      <c r="CV7" s="594"/>
      <c r="CW7" s="594"/>
      <c r="CX7" s="594"/>
      <c r="CY7" s="595"/>
      <c r="CZ7" s="596">
        <v>20.5</v>
      </c>
      <c r="DA7" s="596"/>
      <c r="DB7" s="596"/>
      <c r="DC7" s="596"/>
      <c r="DD7" s="602">
        <v>27629</v>
      </c>
      <c r="DE7" s="594"/>
      <c r="DF7" s="594"/>
      <c r="DG7" s="594"/>
      <c r="DH7" s="594"/>
      <c r="DI7" s="594"/>
      <c r="DJ7" s="594"/>
      <c r="DK7" s="594"/>
      <c r="DL7" s="594"/>
      <c r="DM7" s="594"/>
      <c r="DN7" s="594"/>
      <c r="DO7" s="594"/>
      <c r="DP7" s="595"/>
      <c r="DQ7" s="602">
        <v>356699</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2096</v>
      </c>
      <c r="S8" s="594"/>
      <c r="T8" s="594"/>
      <c r="U8" s="594"/>
      <c r="V8" s="594"/>
      <c r="W8" s="594"/>
      <c r="X8" s="594"/>
      <c r="Y8" s="595"/>
      <c r="Z8" s="596">
        <v>0.1</v>
      </c>
      <c r="AA8" s="596"/>
      <c r="AB8" s="596"/>
      <c r="AC8" s="596"/>
      <c r="AD8" s="597">
        <v>2096</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2607</v>
      </c>
      <c r="BH8" s="594"/>
      <c r="BI8" s="594"/>
      <c r="BJ8" s="594"/>
      <c r="BK8" s="594"/>
      <c r="BL8" s="594"/>
      <c r="BM8" s="594"/>
      <c r="BN8" s="595"/>
      <c r="BO8" s="596">
        <v>1.8</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356446</v>
      </c>
      <c r="CS8" s="594"/>
      <c r="CT8" s="594"/>
      <c r="CU8" s="594"/>
      <c r="CV8" s="594"/>
      <c r="CW8" s="594"/>
      <c r="CX8" s="594"/>
      <c r="CY8" s="595"/>
      <c r="CZ8" s="596">
        <v>17.3</v>
      </c>
      <c r="DA8" s="596"/>
      <c r="DB8" s="596"/>
      <c r="DC8" s="596"/>
      <c r="DD8" s="602">
        <v>383</v>
      </c>
      <c r="DE8" s="594"/>
      <c r="DF8" s="594"/>
      <c r="DG8" s="594"/>
      <c r="DH8" s="594"/>
      <c r="DI8" s="594"/>
      <c r="DJ8" s="594"/>
      <c r="DK8" s="594"/>
      <c r="DL8" s="594"/>
      <c r="DM8" s="594"/>
      <c r="DN8" s="594"/>
      <c r="DO8" s="594"/>
      <c r="DP8" s="595"/>
      <c r="DQ8" s="602">
        <v>250919</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1128</v>
      </c>
      <c r="S9" s="594"/>
      <c r="T9" s="594"/>
      <c r="U9" s="594"/>
      <c r="V9" s="594"/>
      <c r="W9" s="594"/>
      <c r="X9" s="594"/>
      <c r="Y9" s="595"/>
      <c r="Z9" s="596">
        <v>0</v>
      </c>
      <c r="AA9" s="596"/>
      <c r="AB9" s="596"/>
      <c r="AC9" s="596"/>
      <c r="AD9" s="597">
        <v>1128</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50722</v>
      </c>
      <c r="BH9" s="594"/>
      <c r="BI9" s="594"/>
      <c r="BJ9" s="594"/>
      <c r="BK9" s="594"/>
      <c r="BL9" s="594"/>
      <c r="BM9" s="594"/>
      <c r="BN9" s="595"/>
      <c r="BO9" s="596">
        <v>35.799999999999997</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311969</v>
      </c>
      <c r="CS9" s="594"/>
      <c r="CT9" s="594"/>
      <c r="CU9" s="594"/>
      <c r="CV9" s="594"/>
      <c r="CW9" s="594"/>
      <c r="CX9" s="594"/>
      <c r="CY9" s="595"/>
      <c r="CZ9" s="596">
        <v>15.1</v>
      </c>
      <c r="DA9" s="596"/>
      <c r="DB9" s="596"/>
      <c r="DC9" s="596"/>
      <c r="DD9" s="602">
        <v>2280</v>
      </c>
      <c r="DE9" s="594"/>
      <c r="DF9" s="594"/>
      <c r="DG9" s="594"/>
      <c r="DH9" s="594"/>
      <c r="DI9" s="594"/>
      <c r="DJ9" s="594"/>
      <c r="DK9" s="594"/>
      <c r="DL9" s="594"/>
      <c r="DM9" s="594"/>
      <c r="DN9" s="594"/>
      <c r="DO9" s="594"/>
      <c r="DP9" s="595"/>
      <c r="DQ9" s="602">
        <v>253372</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21994</v>
      </c>
      <c r="S10" s="594"/>
      <c r="T10" s="594"/>
      <c r="U10" s="594"/>
      <c r="V10" s="594"/>
      <c r="W10" s="594"/>
      <c r="X10" s="594"/>
      <c r="Y10" s="595"/>
      <c r="Z10" s="596">
        <v>0.8</v>
      </c>
      <c r="AA10" s="596"/>
      <c r="AB10" s="596"/>
      <c r="AC10" s="596"/>
      <c r="AD10" s="597">
        <v>21994</v>
      </c>
      <c r="AE10" s="597"/>
      <c r="AF10" s="597"/>
      <c r="AG10" s="597"/>
      <c r="AH10" s="597"/>
      <c r="AI10" s="597"/>
      <c r="AJ10" s="597"/>
      <c r="AK10" s="597"/>
      <c r="AL10" s="598">
        <v>1.6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5143</v>
      </c>
      <c r="BH10" s="594"/>
      <c r="BI10" s="594"/>
      <c r="BJ10" s="594"/>
      <c r="BK10" s="594"/>
      <c r="BL10" s="594"/>
      <c r="BM10" s="594"/>
      <c r="BN10" s="595"/>
      <c r="BO10" s="596">
        <v>3.6</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1109</v>
      </c>
      <c r="BH11" s="594"/>
      <c r="BI11" s="594"/>
      <c r="BJ11" s="594"/>
      <c r="BK11" s="594"/>
      <c r="BL11" s="594"/>
      <c r="BM11" s="594"/>
      <c r="BN11" s="595"/>
      <c r="BO11" s="596">
        <v>0.8</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121360</v>
      </c>
      <c r="CS11" s="594"/>
      <c r="CT11" s="594"/>
      <c r="CU11" s="594"/>
      <c r="CV11" s="594"/>
      <c r="CW11" s="594"/>
      <c r="CX11" s="594"/>
      <c r="CY11" s="595"/>
      <c r="CZ11" s="596">
        <v>5.9</v>
      </c>
      <c r="DA11" s="596"/>
      <c r="DB11" s="596"/>
      <c r="DC11" s="596"/>
      <c r="DD11" s="602">
        <v>69786</v>
      </c>
      <c r="DE11" s="594"/>
      <c r="DF11" s="594"/>
      <c r="DG11" s="594"/>
      <c r="DH11" s="594"/>
      <c r="DI11" s="594"/>
      <c r="DJ11" s="594"/>
      <c r="DK11" s="594"/>
      <c r="DL11" s="594"/>
      <c r="DM11" s="594"/>
      <c r="DN11" s="594"/>
      <c r="DO11" s="594"/>
      <c r="DP11" s="595"/>
      <c r="DQ11" s="602">
        <v>54724</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73634</v>
      </c>
      <c r="BH12" s="594"/>
      <c r="BI12" s="594"/>
      <c r="BJ12" s="594"/>
      <c r="BK12" s="594"/>
      <c r="BL12" s="594"/>
      <c r="BM12" s="594"/>
      <c r="BN12" s="595"/>
      <c r="BO12" s="596">
        <v>51.9</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69771</v>
      </c>
      <c r="CS12" s="594"/>
      <c r="CT12" s="594"/>
      <c r="CU12" s="594"/>
      <c r="CV12" s="594"/>
      <c r="CW12" s="594"/>
      <c r="CX12" s="594"/>
      <c r="CY12" s="595"/>
      <c r="CZ12" s="596">
        <v>3.4</v>
      </c>
      <c r="DA12" s="596"/>
      <c r="DB12" s="596"/>
      <c r="DC12" s="596"/>
      <c r="DD12" s="602">
        <v>8203</v>
      </c>
      <c r="DE12" s="594"/>
      <c r="DF12" s="594"/>
      <c r="DG12" s="594"/>
      <c r="DH12" s="594"/>
      <c r="DI12" s="594"/>
      <c r="DJ12" s="594"/>
      <c r="DK12" s="594"/>
      <c r="DL12" s="594"/>
      <c r="DM12" s="594"/>
      <c r="DN12" s="594"/>
      <c r="DO12" s="594"/>
      <c r="DP12" s="595"/>
      <c r="DQ12" s="602">
        <v>60611</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2839</v>
      </c>
      <c r="S13" s="594"/>
      <c r="T13" s="594"/>
      <c r="U13" s="594"/>
      <c r="V13" s="594"/>
      <c r="W13" s="594"/>
      <c r="X13" s="594"/>
      <c r="Y13" s="595"/>
      <c r="Z13" s="596">
        <v>0.1</v>
      </c>
      <c r="AA13" s="596"/>
      <c r="AB13" s="596"/>
      <c r="AC13" s="596"/>
      <c r="AD13" s="597">
        <v>2839</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73634</v>
      </c>
      <c r="BH13" s="594"/>
      <c r="BI13" s="594"/>
      <c r="BJ13" s="594"/>
      <c r="BK13" s="594"/>
      <c r="BL13" s="594"/>
      <c r="BM13" s="594"/>
      <c r="BN13" s="595"/>
      <c r="BO13" s="596">
        <v>51.9</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45242</v>
      </c>
      <c r="CS13" s="594"/>
      <c r="CT13" s="594"/>
      <c r="CU13" s="594"/>
      <c r="CV13" s="594"/>
      <c r="CW13" s="594"/>
      <c r="CX13" s="594"/>
      <c r="CY13" s="595"/>
      <c r="CZ13" s="596">
        <v>2.2000000000000002</v>
      </c>
      <c r="DA13" s="596"/>
      <c r="DB13" s="596"/>
      <c r="DC13" s="596"/>
      <c r="DD13" s="602">
        <v>18659</v>
      </c>
      <c r="DE13" s="594"/>
      <c r="DF13" s="594"/>
      <c r="DG13" s="594"/>
      <c r="DH13" s="594"/>
      <c r="DI13" s="594"/>
      <c r="DJ13" s="594"/>
      <c r="DK13" s="594"/>
      <c r="DL13" s="594"/>
      <c r="DM13" s="594"/>
      <c r="DN13" s="594"/>
      <c r="DO13" s="594"/>
      <c r="DP13" s="595"/>
      <c r="DQ13" s="602">
        <v>32488</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5844</v>
      </c>
      <c r="BH14" s="594"/>
      <c r="BI14" s="594"/>
      <c r="BJ14" s="594"/>
      <c r="BK14" s="594"/>
      <c r="BL14" s="594"/>
      <c r="BM14" s="594"/>
      <c r="BN14" s="595"/>
      <c r="BO14" s="596">
        <v>4.0999999999999996</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116542</v>
      </c>
      <c r="CS14" s="594"/>
      <c r="CT14" s="594"/>
      <c r="CU14" s="594"/>
      <c r="CV14" s="594"/>
      <c r="CW14" s="594"/>
      <c r="CX14" s="594"/>
      <c r="CY14" s="595"/>
      <c r="CZ14" s="596">
        <v>5.7</v>
      </c>
      <c r="DA14" s="596"/>
      <c r="DB14" s="596"/>
      <c r="DC14" s="596"/>
      <c r="DD14" s="602">
        <v>1472</v>
      </c>
      <c r="DE14" s="594"/>
      <c r="DF14" s="594"/>
      <c r="DG14" s="594"/>
      <c r="DH14" s="594"/>
      <c r="DI14" s="594"/>
      <c r="DJ14" s="594"/>
      <c r="DK14" s="594"/>
      <c r="DL14" s="594"/>
      <c r="DM14" s="594"/>
      <c r="DN14" s="594"/>
      <c r="DO14" s="594"/>
      <c r="DP14" s="595"/>
      <c r="DQ14" s="602">
        <v>115842</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124</v>
      </c>
      <c r="S15" s="594"/>
      <c r="T15" s="594"/>
      <c r="U15" s="594"/>
      <c r="V15" s="594"/>
      <c r="W15" s="594"/>
      <c r="X15" s="594"/>
      <c r="Y15" s="595"/>
      <c r="Z15" s="596">
        <v>0</v>
      </c>
      <c r="AA15" s="596"/>
      <c r="AB15" s="596"/>
      <c r="AC15" s="596"/>
      <c r="AD15" s="597">
        <v>124</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2736</v>
      </c>
      <c r="BH15" s="594"/>
      <c r="BI15" s="594"/>
      <c r="BJ15" s="594"/>
      <c r="BK15" s="594"/>
      <c r="BL15" s="594"/>
      <c r="BM15" s="594"/>
      <c r="BN15" s="595"/>
      <c r="BO15" s="596">
        <v>1.9</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212465</v>
      </c>
      <c r="CS15" s="594"/>
      <c r="CT15" s="594"/>
      <c r="CU15" s="594"/>
      <c r="CV15" s="594"/>
      <c r="CW15" s="594"/>
      <c r="CX15" s="594"/>
      <c r="CY15" s="595"/>
      <c r="CZ15" s="596">
        <v>10.3</v>
      </c>
      <c r="DA15" s="596"/>
      <c r="DB15" s="596"/>
      <c r="DC15" s="596"/>
      <c r="DD15" s="602">
        <v>15994</v>
      </c>
      <c r="DE15" s="594"/>
      <c r="DF15" s="594"/>
      <c r="DG15" s="594"/>
      <c r="DH15" s="594"/>
      <c r="DI15" s="594"/>
      <c r="DJ15" s="594"/>
      <c r="DK15" s="594"/>
      <c r="DL15" s="594"/>
      <c r="DM15" s="594"/>
      <c r="DN15" s="594"/>
      <c r="DO15" s="594"/>
      <c r="DP15" s="595"/>
      <c r="DQ15" s="602">
        <v>192336</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1427447</v>
      </c>
      <c r="S16" s="594"/>
      <c r="T16" s="594"/>
      <c r="U16" s="594"/>
      <c r="V16" s="594"/>
      <c r="W16" s="594"/>
      <c r="X16" s="594"/>
      <c r="Y16" s="595"/>
      <c r="Z16" s="596">
        <v>48.8</v>
      </c>
      <c r="AA16" s="596"/>
      <c r="AB16" s="596"/>
      <c r="AC16" s="596"/>
      <c r="AD16" s="597">
        <v>1180942</v>
      </c>
      <c r="AE16" s="597"/>
      <c r="AF16" s="597"/>
      <c r="AG16" s="597"/>
      <c r="AH16" s="597"/>
      <c r="AI16" s="597"/>
      <c r="AJ16" s="597"/>
      <c r="AK16" s="597"/>
      <c r="AL16" s="598">
        <v>85.6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129983</v>
      </c>
      <c r="CS16" s="594"/>
      <c r="CT16" s="594"/>
      <c r="CU16" s="594"/>
      <c r="CV16" s="594"/>
      <c r="CW16" s="594"/>
      <c r="CX16" s="594"/>
      <c r="CY16" s="595"/>
      <c r="CZ16" s="596">
        <v>6.3</v>
      </c>
      <c r="DA16" s="596"/>
      <c r="DB16" s="596"/>
      <c r="DC16" s="596"/>
      <c r="DD16" s="602" t="s">
        <v>221</v>
      </c>
      <c r="DE16" s="594"/>
      <c r="DF16" s="594"/>
      <c r="DG16" s="594"/>
      <c r="DH16" s="594"/>
      <c r="DI16" s="594"/>
      <c r="DJ16" s="594"/>
      <c r="DK16" s="594"/>
      <c r="DL16" s="594"/>
      <c r="DM16" s="594"/>
      <c r="DN16" s="594"/>
      <c r="DO16" s="594"/>
      <c r="DP16" s="595"/>
      <c r="DQ16" s="602">
        <v>33403</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1180942</v>
      </c>
      <c r="S17" s="594"/>
      <c r="T17" s="594"/>
      <c r="U17" s="594"/>
      <c r="V17" s="594"/>
      <c r="W17" s="594"/>
      <c r="X17" s="594"/>
      <c r="Y17" s="595"/>
      <c r="Z17" s="596">
        <v>40.4</v>
      </c>
      <c r="AA17" s="596"/>
      <c r="AB17" s="596"/>
      <c r="AC17" s="596"/>
      <c r="AD17" s="597">
        <v>1180942</v>
      </c>
      <c r="AE17" s="597"/>
      <c r="AF17" s="597"/>
      <c r="AG17" s="597"/>
      <c r="AH17" s="597"/>
      <c r="AI17" s="597"/>
      <c r="AJ17" s="597"/>
      <c r="AK17" s="597"/>
      <c r="AL17" s="598">
        <v>85.6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224383</v>
      </c>
      <c r="CS17" s="594"/>
      <c r="CT17" s="594"/>
      <c r="CU17" s="594"/>
      <c r="CV17" s="594"/>
      <c r="CW17" s="594"/>
      <c r="CX17" s="594"/>
      <c r="CY17" s="595"/>
      <c r="CZ17" s="596">
        <v>10.9</v>
      </c>
      <c r="DA17" s="596"/>
      <c r="DB17" s="596"/>
      <c r="DC17" s="596"/>
      <c r="DD17" s="602" t="s">
        <v>221</v>
      </c>
      <c r="DE17" s="594"/>
      <c r="DF17" s="594"/>
      <c r="DG17" s="594"/>
      <c r="DH17" s="594"/>
      <c r="DI17" s="594"/>
      <c r="DJ17" s="594"/>
      <c r="DK17" s="594"/>
      <c r="DL17" s="594"/>
      <c r="DM17" s="594"/>
      <c r="DN17" s="594"/>
      <c r="DO17" s="594"/>
      <c r="DP17" s="595"/>
      <c r="DQ17" s="602">
        <v>222582</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246505</v>
      </c>
      <c r="S18" s="594"/>
      <c r="T18" s="594"/>
      <c r="U18" s="594"/>
      <c r="V18" s="594"/>
      <c r="W18" s="594"/>
      <c r="X18" s="594"/>
      <c r="Y18" s="595"/>
      <c r="Z18" s="596">
        <v>8.4</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1619569</v>
      </c>
      <c r="S20" s="594"/>
      <c r="T20" s="594"/>
      <c r="U20" s="594"/>
      <c r="V20" s="594"/>
      <c r="W20" s="594"/>
      <c r="X20" s="594"/>
      <c r="Y20" s="595"/>
      <c r="Z20" s="596">
        <v>55.4</v>
      </c>
      <c r="AA20" s="596"/>
      <c r="AB20" s="596"/>
      <c r="AC20" s="596"/>
      <c r="AD20" s="597">
        <v>1373064</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2059940</v>
      </c>
      <c r="CS20" s="594"/>
      <c r="CT20" s="594"/>
      <c r="CU20" s="594"/>
      <c r="CV20" s="594"/>
      <c r="CW20" s="594"/>
      <c r="CX20" s="594"/>
      <c r="CY20" s="595"/>
      <c r="CZ20" s="596">
        <v>100</v>
      </c>
      <c r="DA20" s="596"/>
      <c r="DB20" s="596"/>
      <c r="DC20" s="596"/>
      <c r="DD20" s="602">
        <v>144406</v>
      </c>
      <c r="DE20" s="594"/>
      <c r="DF20" s="594"/>
      <c r="DG20" s="594"/>
      <c r="DH20" s="594"/>
      <c r="DI20" s="594"/>
      <c r="DJ20" s="594"/>
      <c r="DK20" s="594"/>
      <c r="DL20" s="594"/>
      <c r="DM20" s="594"/>
      <c r="DN20" s="594"/>
      <c r="DO20" s="594"/>
      <c r="DP20" s="595"/>
      <c r="DQ20" s="602">
        <v>1621761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t="s">
        <v>221</v>
      </c>
      <c r="S21" s="594"/>
      <c r="T21" s="594"/>
      <c r="U21" s="594"/>
      <c r="V21" s="594"/>
      <c r="W21" s="594"/>
      <c r="X21" s="594"/>
      <c r="Y21" s="595"/>
      <c r="Z21" s="596" t="s">
        <v>221</v>
      </c>
      <c r="AA21" s="596"/>
      <c r="AB21" s="596"/>
      <c r="AC21" s="596"/>
      <c r="AD21" s="597" t="s">
        <v>221</v>
      </c>
      <c r="AE21" s="597"/>
      <c r="AF21" s="597"/>
      <c r="AG21" s="597"/>
      <c r="AH21" s="597"/>
      <c r="AI21" s="597"/>
      <c r="AJ21" s="597"/>
      <c r="AK21" s="597"/>
      <c r="AL21" s="598" t="s">
        <v>221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7312</v>
      </c>
      <c r="S22" s="594"/>
      <c r="T22" s="594"/>
      <c r="U22" s="594"/>
      <c r="V22" s="594"/>
      <c r="W22" s="594"/>
      <c r="X22" s="594"/>
      <c r="Y22" s="595"/>
      <c r="Z22" s="596">
        <v>0.3</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7068</v>
      </c>
      <c r="S23" s="594"/>
      <c r="T23" s="594"/>
      <c r="U23" s="594"/>
      <c r="V23" s="594"/>
      <c r="W23" s="594"/>
      <c r="X23" s="594"/>
      <c r="Y23" s="595"/>
      <c r="Z23" s="596">
        <v>0.2</v>
      </c>
      <c r="AA23" s="596"/>
      <c r="AB23" s="596"/>
      <c r="AC23" s="596"/>
      <c r="AD23" s="597">
        <v>3307</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4633</v>
      </c>
      <c r="S24" s="594"/>
      <c r="T24" s="594"/>
      <c r="U24" s="594"/>
      <c r="V24" s="594"/>
      <c r="W24" s="594"/>
      <c r="X24" s="594"/>
      <c r="Y24" s="595"/>
      <c r="Z24" s="596">
        <v>0.2</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772418</v>
      </c>
      <c r="CS24" s="583"/>
      <c r="CT24" s="583"/>
      <c r="CU24" s="583"/>
      <c r="CV24" s="583"/>
      <c r="CW24" s="583"/>
      <c r="CX24" s="583"/>
      <c r="CY24" s="584"/>
      <c r="CZ24" s="620">
        <v>37.5</v>
      </c>
      <c r="DA24" s="621"/>
      <c r="DB24" s="621"/>
      <c r="DC24" s="622"/>
      <c r="DD24" s="619">
        <v>696143</v>
      </c>
      <c r="DE24" s="583"/>
      <c r="DF24" s="583"/>
      <c r="DG24" s="583"/>
      <c r="DH24" s="583"/>
      <c r="DI24" s="583"/>
      <c r="DJ24" s="583"/>
      <c r="DK24" s="584"/>
      <c r="DL24" s="619">
        <v>657633</v>
      </c>
      <c r="DM24" s="583"/>
      <c r="DN24" s="583"/>
      <c r="DO24" s="583"/>
      <c r="DP24" s="583"/>
      <c r="DQ24" s="583"/>
      <c r="DR24" s="583"/>
      <c r="DS24" s="583"/>
      <c r="DT24" s="583"/>
      <c r="DU24" s="583"/>
      <c r="DV24" s="584"/>
      <c r="DW24" s="587">
        <v>45.3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189612</v>
      </c>
      <c r="S25" s="594"/>
      <c r="T25" s="594"/>
      <c r="U25" s="594"/>
      <c r="V25" s="594"/>
      <c r="W25" s="594"/>
      <c r="X25" s="594"/>
      <c r="Y25" s="595"/>
      <c r="Z25" s="596">
        <v>6.5</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460438</v>
      </c>
      <c r="CS25" s="623"/>
      <c r="CT25" s="623"/>
      <c r="CU25" s="623"/>
      <c r="CV25" s="623"/>
      <c r="CW25" s="623"/>
      <c r="CX25" s="623"/>
      <c r="CY25" s="624"/>
      <c r="CZ25" s="631">
        <v>22.4</v>
      </c>
      <c r="DA25" s="632"/>
      <c r="DB25" s="632"/>
      <c r="DC25" s="633"/>
      <c r="DD25" s="602">
        <v>443831</v>
      </c>
      <c r="DE25" s="623"/>
      <c r="DF25" s="623"/>
      <c r="DG25" s="623"/>
      <c r="DH25" s="623"/>
      <c r="DI25" s="623"/>
      <c r="DJ25" s="623"/>
      <c r="DK25" s="624"/>
      <c r="DL25" s="602">
        <v>421917</v>
      </c>
      <c r="DM25" s="623"/>
      <c r="DN25" s="623"/>
      <c r="DO25" s="623"/>
      <c r="DP25" s="623"/>
      <c r="DQ25" s="623"/>
      <c r="DR25" s="623"/>
      <c r="DS25" s="623"/>
      <c r="DT25" s="623"/>
      <c r="DU25" s="623"/>
      <c r="DV25" s="624"/>
      <c r="DW25" s="598">
        <v>29.1</v>
      </c>
      <c r="DX25" s="625"/>
      <c r="DY25" s="625"/>
      <c r="DZ25" s="625"/>
      <c r="EA25" s="625"/>
      <c r="EB25" s="625"/>
      <c r="EC25" s="626"/>
    </row>
    <row r="26" spans="2:133" ht="11.25" customHeight="1">
      <c r="B26" s="627" t="s">
        <v>277</v>
      </c>
      <c r="C26" s="628"/>
      <c r="D26" s="628"/>
      <c r="E26" s="628"/>
      <c r="F26" s="628"/>
      <c r="G26" s="628"/>
      <c r="H26" s="628"/>
      <c r="I26" s="628"/>
      <c r="J26" s="628"/>
      <c r="K26" s="628"/>
      <c r="L26" s="628"/>
      <c r="M26" s="628"/>
      <c r="N26" s="628"/>
      <c r="O26" s="628"/>
      <c r="P26" s="628"/>
      <c r="Q26" s="629"/>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0"/>
      <c r="AR26" s="630"/>
      <c r="AS26" s="630"/>
      <c r="AT26" s="630"/>
      <c r="AU26" s="630"/>
      <c r="AV26" s="630"/>
      <c r="AW26" s="630"/>
      <c r="AX26" s="630"/>
      <c r="AY26" s="630"/>
      <c r="AZ26" s="630"/>
      <c r="BA26" s="630"/>
      <c r="BB26" s="630"/>
      <c r="BC26" s="630"/>
      <c r="BD26" s="630"/>
      <c r="BE26" s="630"/>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261648</v>
      </c>
      <c r="CS26" s="594"/>
      <c r="CT26" s="594"/>
      <c r="CU26" s="594"/>
      <c r="CV26" s="594"/>
      <c r="CW26" s="594"/>
      <c r="CX26" s="594"/>
      <c r="CY26" s="595"/>
      <c r="CZ26" s="631">
        <v>12.7</v>
      </c>
      <c r="DA26" s="632"/>
      <c r="DB26" s="632"/>
      <c r="DC26" s="633"/>
      <c r="DD26" s="602">
        <v>261648</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114996</v>
      </c>
      <c r="S27" s="594"/>
      <c r="T27" s="594"/>
      <c r="U27" s="594"/>
      <c r="V27" s="594"/>
      <c r="W27" s="594"/>
      <c r="X27" s="594"/>
      <c r="Y27" s="595"/>
      <c r="Z27" s="596">
        <v>3.9</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141795</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89461</v>
      </c>
      <c r="CS27" s="623"/>
      <c r="CT27" s="623"/>
      <c r="CU27" s="623"/>
      <c r="CV27" s="623"/>
      <c r="CW27" s="623"/>
      <c r="CX27" s="623"/>
      <c r="CY27" s="624"/>
      <c r="CZ27" s="631">
        <v>4.3</v>
      </c>
      <c r="DA27" s="632"/>
      <c r="DB27" s="632"/>
      <c r="DC27" s="633"/>
      <c r="DD27" s="602">
        <v>29794</v>
      </c>
      <c r="DE27" s="623"/>
      <c r="DF27" s="623"/>
      <c r="DG27" s="623"/>
      <c r="DH27" s="623"/>
      <c r="DI27" s="623"/>
      <c r="DJ27" s="623"/>
      <c r="DK27" s="624"/>
      <c r="DL27" s="602">
        <v>29774</v>
      </c>
      <c r="DM27" s="623"/>
      <c r="DN27" s="623"/>
      <c r="DO27" s="623"/>
      <c r="DP27" s="623"/>
      <c r="DQ27" s="623"/>
      <c r="DR27" s="623"/>
      <c r="DS27" s="623"/>
      <c r="DT27" s="623"/>
      <c r="DU27" s="623"/>
      <c r="DV27" s="624"/>
      <c r="DW27" s="598">
        <v>2.1</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3507</v>
      </c>
      <c r="S28" s="594"/>
      <c r="T28" s="594"/>
      <c r="U28" s="594"/>
      <c r="V28" s="594"/>
      <c r="W28" s="594"/>
      <c r="X28" s="594"/>
      <c r="Y28" s="595"/>
      <c r="Z28" s="596">
        <v>0.1</v>
      </c>
      <c r="AA28" s="596"/>
      <c r="AB28" s="596"/>
      <c r="AC28" s="596"/>
      <c r="AD28" s="597" t="s">
        <v>221</v>
      </c>
      <c r="AE28" s="597"/>
      <c r="AF28" s="597"/>
      <c r="AG28" s="597"/>
      <c r="AH28" s="597"/>
      <c r="AI28" s="597"/>
      <c r="AJ28" s="597"/>
      <c r="AK28" s="597"/>
      <c r="AL28" s="598" t="s">
        <v>221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222519</v>
      </c>
      <c r="CS28" s="594"/>
      <c r="CT28" s="594"/>
      <c r="CU28" s="594"/>
      <c r="CV28" s="594"/>
      <c r="CW28" s="594"/>
      <c r="CX28" s="594"/>
      <c r="CY28" s="595"/>
      <c r="CZ28" s="631">
        <v>10.8</v>
      </c>
      <c r="DA28" s="632"/>
      <c r="DB28" s="632"/>
      <c r="DC28" s="633"/>
      <c r="DD28" s="602">
        <v>222518</v>
      </c>
      <c r="DE28" s="594"/>
      <c r="DF28" s="594"/>
      <c r="DG28" s="594"/>
      <c r="DH28" s="594"/>
      <c r="DI28" s="594"/>
      <c r="DJ28" s="594"/>
      <c r="DK28" s="595"/>
      <c r="DL28" s="602">
        <v>205942</v>
      </c>
      <c r="DM28" s="594"/>
      <c r="DN28" s="594"/>
      <c r="DO28" s="594"/>
      <c r="DP28" s="594"/>
      <c r="DQ28" s="594"/>
      <c r="DR28" s="594"/>
      <c r="DS28" s="594"/>
      <c r="DT28" s="594"/>
      <c r="DU28" s="594"/>
      <c r="DV28" s="595"/>
      <c r="DW28" s="598">
        <v>14.2</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2336</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48" t="s">
        <v>288</v>
      </c>
      <c r="CE29" s="649"/>
      <c r="CF29" s="607" t="s">
        <v>289</v>
      </c>
      <c r="CG29" s="608"/>
      <c r="CH29" s="608"/>
      <c r="CI29" s="608"/>
      <c r="CJ29" s="608"/>
      <c r="CK29" s="608"/>
      <c r="CL29" s="608"/>
      <c r="CM29" s="608"/>
      <c r="CN29" s="608"/>
      <c r="CO29" s="608"/>
      <c r="CP29" s="608"/>
      <c r="CQ29" s="609"/>
      <c r="CR29" s="593">
        <v>222519</v>
      </c>
      <c r="CS29" s="623"/>
      <c r="CT29" s="623"/>
      <c r="CU29" s="623"/>
      <c r="CV29" s="623"/>
      <c r="CW29" s="623"/>
      <c r="CX29" s="623"/>
      <c r="CY29" s="624"/>
      <c r="CZ29" s="631">
        <v>10.8</v>
      </c>
      <c r="DA29" s="632"/>
      <c r="DB29" s="632"/>
      <c r="DC29" s="633"/>
      <c r="DD29" s="602">
        <v>222518</v>
      </c>
      <c r="DE29" s="623"/>
      <c r="DF29" s="623"/>
      <c r="DG29" s="623"/>
      <c r="DH29" s="623"/>
      <c r="DI29" s="623"/>
      <c r="DJ29" s="623"/>
      <c r="DK29" s="624"/>
      <c r="DL29" s="602">
        <v>205942</v>
      </c>
      <c r="DM29" s="623"/>
      <c r="DN29" s="623"/>
      <c r="DO29" s="623"/>
      <c r="DP29" s="623"/>
      <c r="DQ29" s="623"/>
      <c r="DR29" s="623"/>
      <c r="DS29" s="623"/>
      <c r="DT29" s="623"/>
      <c r="DU29" s="623"/>
      <c r="DV29" s="624"/>
      <c r="DW29" s="598">
        <v>14.2</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1000</v>
      </c>
      <c r="S30" s="594"/>
      <c r="T30" s="594"/>
      <c r="U30" s="594"/>
      <c r="V30" s="594"/>
      <c r="W30" s="594"/>
      <c r="X30" s="594"/>
      <c r="Y30" s="595"/>
      <c r="Z30" s="596">
        <v>0</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7">
        <v>99.1</v>
      </c>
      <c r="BH30" s="658"/>
      <c r="BI30" s="658"/>
      <c r="BJ30" s="658"/>
      <c r="BK30" s="658"/>
      <c r="BL30" s="658"/>
      <c r="BM30" s="588">
        <v>96.3</v>
      </c>
      <c r="BN30" s="658"/>
      <c r="BO30" s="658"/>
      <c r="BP30" s="658"/>
      <c r="BQ30" s="659"/>
      <c r="BR30" s="657">
        <v>99.5</v>
      </c>
      <c r="BS30" s="658"/>
      <c r="BT30" s="658"/>
      <c r="BU30" s="658"/>
      <c r="BV30" s="658"/>
      <c r="BW30" s="658"/>
      <c r="BX30" s="588">
        <v>96.2</v>
      </c>
      <c r="BY30" s="658"/>
      <c r="BZ30" s="658"/>
      <c r="CA30" s="658"/>
      <c r="CB30" s="659"/>
      <c r="CD30" s="650"/>
      <c r="CE30" s="651"/>
      <c r="CF30" s="607" t="s">
        <v>293</v>
      </c>
      <c r="CG30" s="608"/>
      <c r="CH30" s="608"/>
      <c r="CI30" s="608"/>
      <c r="CJ30" s="608"/>
      <c r="CK30" s="608"/>
      <c r="CL30" s="608"/>
      <c r="CM30" s="608"/>
      <c r="CN30" s="608"/>
      <c r="CO30" s="608"/>
      <c r="CP30" s="608"/>
      <c r="CQ30" s="609"/>
      <c r="CR30" s="593">
        <v>202782</v>
      </c>
      <c r="CS30" s="594"/>
      <c r="CT30" s="594"/>
      <c r="CU30" s="594"/>
      <c r="CV30" s="594"/>
      <c r="CW30" s="594"/>
      <c r="CX30" s="594"/>
      <c r="CY30" s="595"/>
      <c r="CZ30" s="631">
        <v>9.8000000000000007</v>
      </c>
      <c r="DA30" s="632"/>
      <c r="DB30" s="632"/>
      <c r="DC30" s="633"/>
      <c r="DD30" s="602">
        <v>202782</v>
      </c>
      <c r="DE30" s="594"/>
      <c r="DF30" s="594"/>
      <c r="DG30" s="594"/>
      <c r="DH30" s="594"/>
      <c r="DI30" s="594"/>
      <c r="DJ30" s="594"/>
      <c r="DK30" s="595"/>
      <c r="DL30" s="602">
        <v>186206</v>
      </c>
      <c r="DM30" s="594"/>
      <c r="DN30" s="594"/>
      <c r="DO30" s="594"/>
      <c r="DP30" s="594"/>
      <c r="DQ30" s="594"/>
      <c r="DR30" s="594"/>
      <c r="DS30" s="594"/>
      <c r="DT30" s="594"/>
      <c r="DU30" s="594"/>
      <c r="DV30" s="595"/>
      <c r="DW30" s="598">
        <v>12.8</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787426</v>
      </c>
      <c r="S31" s="594"/>
      <c r="T31" s="594"/>
      <c r="U31" s="594"/>
      <c r="V31" s="594"/>
      <c r="W31" s="594"/>
      <c r="X31" s="594"/>
      <c r="Y31" s="595"/>
      <c r="Z31" s="596">
        <v>26.9</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54">
        <v>98.3</v>
      </c>
      <c r="BH31" s="623"/>
      <c r="BI31" s="623"/>
      <c r="BJ31" s="623"/>
      <c r="BK31" s="623"/>
      <c r="BL31" s="623"/>
      <c r="BM31" s="599">
        <v>97.2</v>
      </c>
      <c r="BN31" s="655"/>
      <c r="BO31" s="655"/>
      <c r="BP31" s="655"/>
      <c r="BQ31" s="656"/>
      <c r="BR31" s="654">
        <v>99.4</v>
      </c>
      <c r="BS31" s="623"/>
      <c r="BT31" s="623"/>
      <c r="BU31" s="623"/>
      <c r="BV31" s="623"/>
      <c r="BW31" s="623"/>
      <c r="BX31" s="599">
        <v>98</v>
      </c>
      <c r="BY31" s="655"/>
      <c r="BZ31" s="655"/>
      <c r="CA31" s="655"/>
      <c r="CB31" s="656"/>
      <c r="CD31" s="650"/>
      <c r="CE31" s="651"/>
      <c r="CF31" s="607" t="s">
        <v>297</v>
      </c>
      <c r="CG31" s="608"/>
      <c r="CH31" s="608"/>
      <c r="CI31" s="608"/>
      <c r="CJ31" s="608"/>
      <c r="CK31" s="608"/>
      <c r="CL31" s="608"/>
      <c r="CM31" s="608"/>
      <c r="CN31" s="608"/>
      <c r="CO31" s="608"/>
      <c r="CP31" s="608"/>
      <c r="CQ31" s="609"/>
      <c r="CR31" s="593">
        <v>19737</v>
      </c>
      <c r="CS31" s="623"/>
      <c r="CT31" s="623"/>
      <c r="CU31" s="623"/>
      <c r="CV31" s="623"/>
      <c r="CW31" s="623"/>
      <c r="CX31" s="623"/>
      <c r="CY31" s="624"/>
      <c r="CZ31" s="631">
        <v>1</v>
      </c>
      <c r="DA31" s="632"/>
      <c r="DB31" s="632"/>
      <c r="DC31" s="633"/>
      <c r="DD31" s="602">
        <v>19736</v>
      </c>
      <c r="DE31" s="623"/>
      <c r="DF31" s="623"/>
      <c r="DG31" s="623"/>
      <c r="DH31" s="623"/>
      <c r="DI31" s="623"/>
      <c r="DJ31" s="623"/>
      <c r="DK31" s="624"/>
      <c r="DL31" s="602">
        <v>19736</v>
      </c>
      <c r="DM31" s="623"/>
      <c r="DN31" s="623"/>
      <c r="DO31" s="623"/>
      <c r="DP31" s="623"/>
      <c r="DQ31" s="623"/>
      <c r="DR31" s="623"/>
      <c r="DS31" s="623"/>
      <c r="DT31" s="623"/>
      <c r="DU31" s="623"/>
      <c r="DV31" s="624"/>
      <c r="DW31" s="598">
        <v>1.4</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30454</v>
      </c>
      <c r="S32" s="594"/>
      <c r="T32" s="594"/>
      <c r="U32" s="594"/>
      <c r="V32" s="594"/>
      <c r="W32" s="594"/>
      <c r="X32" s="594"/>
      <c r="Y32" s="595"/>
      <c r="Z32" s="596">
        <v>1</v>
      </c>
      <c r="AA32" s="596"/>
      <c r="AB32" s="596"/>
      <c r="AC32" s="596"/>
      <c r="AD32" s="597">
        <v>3523</v>
      </c>
      <c r="AE32" s="597"/>
      <c r="AF32" s="597"/>
      <c r="AG32" s="597"/>
      <c r="AH32" s="597"/>
      <c r="AI32" s="597"/>
      <c r="AJ32" s="597"/>
      <c r="AK32" s="597"/>
      <c r="AL32" s="598">
        <v>0.3</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99.5</v>
      </c>
      <c r="BH32" s="661"/>
      <c r="BI32" s="661"/>
      <c r="BJ32" s="661"/>
      <c r="BK32" s="661"/>
      <c r="BL32" s="661"/>
      <c r="BM32" s="662">
        <v>95.4</v>
      </c>
      <c r="BN32" s="661"/>
      <c r="BO32" s="661"/>
      <c r="BP32" s="661"/>
      <c r="BQ32" s="663"/>
      <c r="BR32" s="660">
        <v>99.5</v>
      </c>
      <c r="BS32" s="661"/>
      <c r="BT32" s="661"/>
      <c r="BU32" s="661"/>
      <c r="BV32" s="661"/>
      <c r="BW32" s="661"/>
      <c r="BX32" s="662">
        <v>94.4</v>
      </c>
      <c r="BY32" s="661"/>
      <c r="BZ32" s="661"/>
      <c r="CA32" s="661"/>
      <c r="CB32" s="663"/>
      <c r="CD32" s="652"/>
      <c r="CE32" s="653"/>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31" t="s">
        <v>221</v>
      </c>
      <c r="DA32" s="632"/>
      <c r="DB32" s="632"/>
      <c r="DC32" s="633"/>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154400</v>
      </c>
      <c r="S33" s="594"/>
      <c r="T33" s="594"/>
      <c r="U33" s="594"/>
      <c r="V33" s="594"/>
      <c r="W33" s="594"/>
      <c r="X33" s="594"/>
      <c r="Y33" s="595"/>
      <c r="Z33" s="596">
        <v>5.3</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1013133</v>
      </c>
      <c r="CS33" s="623"/>
      <c r="CT33" s="623"/>
      <c r="CU33" s="623"/>
      <c r="CV33" s="623"/>
      <c r="CW33" s="623"/>
      <c r="CX33" s="623"/>
      <c r="CY33" s="624"/>
      <c r="CZ33" s="631">
        <v>49.2</v>
      </c>
      <c r="DA33" s="632"/>
      <c r="DB33" s="632"/>
      <c r="DC33" s="633"/>
      <c r="DD33" s="602">
        <v>838289</v>
      </c>
      <c r="DE33" s="623"/>
      <c r="DF33" s="623"/>
      <c r="DG33" s="623"/>
      <c r="DH33" s="623"/>
      <c r="DI33" s="623"/>
      <c r="DJ33" s="623"/>
      <c r="DK33" s="624"/>
      <c r="DL33" s="602">
        <v>710203</v>
      </c>
      <c r="DM33" s="623"/>
      <c r="DN33" s="623"/>
      <c r="DO33" s="623"/>
      <c r="DP33" s="623"/>
      <c r="DQ33" s="623"/>
      <c r="DR33" s="623"/>
      <c r="DS33" s="623"/>
      <c r="DT33" s="623"/>
      <c r="DU33" s="623"/>
      <c r="DV33" s="624"/>
      <c r="DW33" s="598">
        <v>48.9</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364742</v>
      </c>
      <c r="CS34" s="594"/>
      <c r="CT34" s="594"/>
      <c r="CU34" s="594"/>
      <c r="CV34" s="594"/>
      <c r="CW34" s="594"/>
      <c r="CX34" s="594"/>
      <c r="CY34" s="595"/>
      <c r="CZ34" s="631">
        <v>17.7</v>
      </c>
      <c r="DA34" s="632"/>
      <c r="DB34" s="632"/>
      <c r="DC34" s="633"/>
      <c r="DD34" s="602">
        <v>293407</v>
      </c>
      <c r="DE34" s="594"/>
      <c r="DF34" s="594"/>
      <c r="DG34" s="594"/>
      <c r="DH34" s="594"/>
      <c r="DI34" s="594"/>
      <c r="DJ34" s="594"/>
      <c r="DK34" s="595"/>
      <c r="DL34" s="602">
        <v>208713</v>
      </c>
      <c r="DM34" s="594"/>
      <c r="DN34" s="594"/>
      <c r="DO34" s="594"/>
      <c r="DP34" s="594"/>
      <c r="DQ34" s="594"/>
      <c r="DR34" s="594"/>
      <c r="DS34" s="594"/>
      <c r="DT34" s="594"/>
      <c r="DU34" s="594"/>
      <c r="DV34" s="595"/>
      <c r="DW34" s="598">
        <v>14.4</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71100</v>
      </c>
      <c r="S35" s="594"/>
      <c r="T35" s="594"/>
      <c r="U35" s="594"/>
      <c r="V35" s="594"/>
      <c r="W35" s="594"/>
      <c r="X35" s="594"/>
      <c r="Y35" s="595"/>
      <c r="Z35" s="596">
        <v>2.4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278920</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91987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8980</v>
      </c>
      <c r="CS35" s="623"/>
      <c r="CT35" s="623"/>
      <c r="CU35" s="623"/>
      <c r="CV35" s="623"/>
      <c r="CW35" s="623"/>
      <c r="CX35" s="623"/>
      <c r="CY35" s="624"/>
      <c r="CZ35" s="631">
        <v>0.4</v>
      </c>
      <c r="DA35" s="632"/>
      <c r="DB35" s="632"/>
      <c r="DC35" s="633"/>
      <c r="DD35" s="602">
        <v>8840</v>
      </c>
      <c r="DE35" s="623"/>
      <c r="DF35" s="623"/>
      <c r="DG35" s="623"/>
      <c r="DH35" s="623"/>
      <c r="DI35" s="623"/>
      <c r="DJ35" s="623"/>
      <c r="DK35" s="624"/>
      <c r="DL35" s="602">
        <v>8840</v>
      </c>
      <c r="DM35" s="623"/>
      <c r="DN35" s="623"/>
      <c r="DO35" s="623"/>
      <c r="DP35" s="623"/>
      <c r="DQ35" s="623"/>
      <c r="DR35" s="623"/>
      <c r="DS35" s="623"/>
      <c r="DT35" s="623"/>
      <c r="DU35" s="623"/>
      <c r="DV35" s="624"/>
      <c r="DW35" s="598">
        <v>0.6</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2922313</v>
      </c>
      <c r="S36" s="666"/>
      <c r="T36" s="666"/>
      <c r="U36" s="666"/>
      <c r="V36" s="666"/>
      <c r="W36" s="666"/>
      <c r="X36" s="666"/>
      <c r="Y36" s="667"/>
      <c r="Z36" s="668">
        <v>100</v>
      </c>
      <c r="AA36" s="668"/>
      <c r="AB36" s="668"/>
      <c r="AC36" s="668"/>
      <c r="AD36" s="669">
        <v>1379894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127865</v>
      </c>
      <c r="BA36" s="594"/>
      <c r="BB36" s="594"/>
      <c r="BC36" s="594"/>
      <c r="BD36" s="623"/>
      <c r="BE36" s="623"/>
      <c r="BF36" s="656"/>
      <c r="BG36" s="607" t="s">
        <v>313</v>
      </c>
      <c r="BH36" s="608"/>
      <c r="BI36" s="608"/>
      <c r="BJ36" s="608"/>
      <c r="BK36" s="608"/>
      <c r="BL36" s="608"/>
      <c r="BM36" s="608"/>
      <c r="BN36" s="608"/>
      <c r="BO36" s="608"/>
      <c r="BP36" s="608"/>
      <c r="BQ36" s="608"/>
      <c r="BR36" s="608"/>
      <c r="BS36" s="608"/>
      <c r="BT36" s="608"/>
      <c r="BU36" s="609"/>
      <c r="BV36" s="593">
        <v>89004</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354146</v>
      </c>
      <c r="CS36" s="594"/>
      <c r="CT36" s="594"/>
      <c r="CU36" s="594"/>
      <c r="CV36" s="594"/>
      <c r="CW36" s="594"/>
      <c r="CX36" s="594"/>
      <c r="CY36" s="595"/>
      <c r="CZ36" s="631">
        <v>17.2</v>
      </c>
      <c r="DA36" s="632"/>
      <c r="DB36" s="632"/>
      <c r="DC36" s="633"/>
      <c r="DD36" s="602">
        <v>281498</v>
      </c>
      <c r="DE36" s="594"/>
      <c r="DF36" s="594"/>
      <c r="DG36" s="594"/>
      <c r="DH36" s="594"/>
      <c r="DI36" s="594"/>
      <c r="DJ36" s="594"/>
      <c r="DK36" s="595"/>
      <c r="DL36" s="602">
        <v>249889</v>
      </c>
      <c r="DM36" s="594"/>
      <c r="DN36" s="594"/>
      <c r="DO36" s="594"/>
      <c r="DP36" s="594"/>
      <c r="DQ36" s="594"/>
      <c r="DR36" s="594"/>
      <c r="DS36" s="594"/>
      <c r="DT36" s="594"/>
      <c r="DU36" s="594"/>
      <c r="DV36" s="595"/>
      <c r="DW36" s="598">
        <v>17.2</v>
      </c>
      <c r="DX36" s="625"/>
      <c r="DY36" s="625"/>
      <c r="DZ36" s="625"/>
      <c r="EA36" s="625"/>
      <c r="EB36" s="625"/>
      <c r="EC36" s="626"/>
    </row>
    <row r="37" spans="2:133" ht="11.25" customHeight="1">
      <c r="AQ37" s="672" t="s">
        <v>315</v>
      </c>
      <c r="AR37" s="673"/>
      <c r="AS37" s="673"/>
      <c r="AT37" s="673"/>
      <c r="AU37" s="673"/>
      <c r="AV37" s="673"/>
      <c r="AW37" s="673"/>
      <c r="AX37" s="673"/>
      <c r="AY37" s="674"/>
      <c r="AZ37" s="593" t="s">
        <v>316</v>
      </c>
      <c r="BA37" s="594"/>
      <c r="BB37" s="594"/>
      <c r="BC37" s="594"/>
      <c r="BD37" s="623"/>
      <c r="BE37" s="623"/>
      <c r="BF37" s="656"/>
      <c r="BG37" s="607" t="s">
        <v>317</v>
      </c>
      <c r="BH37" s="608"/>
      <c r="BI37" s="608"/>
      <c r="BJ37" s="608"/>
      <c r="BK37" s="608"/>
      <c r="BL37" s="608"/>
      <c r="BM37" s="608"/>
      <c r="BN37" s="608"/>
      <c r="BO37" s="608"/>
      <c r="BP37" s="608"/>
      <c r="BQ37" s="608"/>
      <c r="BR37" s="608"/>
      <c r="BS37" s="608"/>
      <c r="BT37" s="608"/>
      <c r="BU37" s="609"/>
      <c r="BV37" s="593">
        <v>436</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278559</v>
      </c>
      <c r="CS37" s="623"/>
      <c r="CT37" s="623"/>
      <c r="CU37" s="623"/>
      <c r="CV37" s="623"/>
      <c r="CW37" s="623"/>
      <c r="CX37" s="623"/>
      <c r="CY37" s="624"/>
      <c r="CZ37" s="631">
        <v>13.5</v>
      </c>
      <c r="DA37" s="632"/>
      <c r="DB37" s="632"/>
      <c r="DC37" s="633"/>
      <c r="DD37" s="602">
        <v>229261</v>
      </c>
      <c r="DE37" s="623"/>
      <c r="DF37" s="623"/>
      <c r="DG37" s="623"/>
      <c r="DH37" s="623"/>
      <c r="DI37" s="623"/>
      <c r="DJ37" s="623"/>
      <c r="DK37" s="624"/>
      <c r="DL37" s="602">
        <v>215668</v>
      </c>
      <c r="DM37" s="623"/>
      <c r="DN37" s="623"/>
      <c r="DO37" s="623"/>
      <c r="DP37" s="623"/>
      <c r="DQ37" s="623"/>
      <c r="DR37" s="623"/>
      <c r="DS37" s="623"/>
      <c r="DT37" s="623"/>
      <c r="DU37" s="623"/>
      <c r="DV37" s="624"/>
      <c r="DW37" s="598">
        <v>14.9</v>
      </c>
      <c r="DX37" s="625"/>
      <c r="DY37" s="625"/>
      <c r="DZ37" s="625"/>
      <c r="EA37" s="625"/>
      <c r="EB37" s="625"/>
      <c r="EC37" s="626"/>
    </row>
    <row r="38" spans="2:133" ht="11.25" customHeight="1">
      <c r="AQ38" s="672" t="s">
        <v>319</v>
      </c>
      <c r="AR38" s="673"/>
      <c r="AS38" s="673"/>
      <c r="AT38" s="673"/>
      <c r="AU38" s="673"/>
      <c r="AV38" s="673"/>
      <c r="AW38" s="673"/>
      <c r="AX38" s="673"/>
      <c r="AY38" s="674"/>
      <c r="AZ38" s="593" t="s">
        <v>320</v>
      </c>
      <c r="BA38" s="594"/>
      <c r="BB38" s="594"/>
      <c r="BC38" s="594"/>
      <c r="BD38" s="623"/>
      <c r="BE38" s="623"/>
      <c r="BF38" s="656"/>
      <c r="BG38" s="607" t="s">
        <v>321</v>
      </c>
      <c r="BH38" s="608"/>
      <c r="BI38" s="608"/>
      <c r="BJ38" s="608"/>
      <c r="BK38" s="608"/>
      <c r="BL38" s="608"/>
      <c r="BM38" s="608"/>
      <c r="BN38" s="608"/>
      <c r="BO38" s="608"/>
      <c r="BP38" s="608"/>
      <c r="BQ38" s="608"/>
      <c r="BR38" s="608"/>
      <c r="BS38" s="608"/>
      <c r="BT38" s="608"/>
      <c r="BU38" s="609"/>
      <c r="BV38" s="593">
        <v>733</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278920</v>
      </c>
      <c r="CS38" s="594"/>
      <c r="CT38" s="594"/>
      <c r="CU38" s="594"/>
      <c r="CV38" s="594"/>
      <c r="CW38" s="594"/>
      <c r="CX38" s="594"/>
      <c r="CY38" s="595"/>
      <c r="CZ38" s="631">
        <v>13.5</v>
      </c>
      <c r="DA38" s="632"/>
      <c r="DB38" s="632"/>
      <c r="DC38" s="633"/>
      <c r="DD38" s="602">
        <v>254544</v>
      </c>
      <c r="DE38" s="594"/>
      <c r="DF38" s="594"/>
      <c r="DG38" s="594"/>
      <c r="DH38" s="594"/>
      <c r="DI38" s="594"/>
      <c r="DJ38" s="594"/>
      <c r="DK38" s="595"/>
      <c r="DL38" s="602">
        <v>242761</v>
      </c>
      <c r="DM38" s="594"/>
      <c r="DN38" s="594"/>
      <c r="DO38" s="594"/>
      <c r="DP38" s="594"/>
      <c r="DQ38" s="594"/>
      <c r="DR38" s="594"/>
      <c r="DS38" s="594"/>
      <c r="DT38" s="594"/>
      <c r="DU38" s="594"/>
      <c r="DV38" s="595"/>
      <c r="DW38" s="598">
        <v>16.7</v>
      </c>
      <c r="DX38" s="625"/>
      <c r="DY38" s="625"/>
      <c r="DZ38" s="625"/>
      <c r="EA38" s="625"/>
      <c r="EB38" s="625"/>
      <c r="EC38" s="626"/>
    </row>
    <row r="39" spans="2:133" ht="11.25" customHeight="1">
      <c r="AQ39" s="672" t="s">
        <v>323</v>
      </c>
      <c r="AR39" s="673"/>
      <c r="AS39" s="673"/>
      <c r="AT39" s="673"/>
      <c r="AU39" s="673"/>
      <c r="AV39" s="673"/>
      <c r="AW39" s="673"/>
      <c r="AX39" s="673"/>
      <c r="AY39" s="674"/>
      <c r="AZ39" s="593" t="s">
        <v>320</v>
      </c>
      <c r="BA39" s="594"/>
      <c r="BB39" s="594"/>
      <c r="BC39" s="594"/>
      <c r="BD39" s="623"/>
      <c r="BE39" s="623"/>
      <c r="BF39" s="656"/>
      <c r="BG39" s="675" t="s">
        <v>324</v>
      </c>
      <c r="BH39" s="676"/>
      <c r="BI39" s="676"/>
      <c r="BJ39" s="676"/>
      <c r="BK39" s="676"/>
      <c r="BL39" s="187"/>
      <c r="BM39" s="608" t="s">
        <v>325</v>
      </c>
      <c r="BN39" s="608"/>
      <c r="BO39" s="608"/>
      <c r="BP39" s="608"/>
      <c r="BQ39" s="608"/>
      <c r="BR39" s="608"/>
      <c r="BS39" s="608"/>
      <c r="BT39" s="608"/>
      <c r="BU39" s="609"/>
      <c r="BV39" s="593">
        <v>79</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6345</v>
      </c>
      <c r="CS39" s="623"/>
      <c r="CT39" s="623"/>
      <c r="CU39" s="623"/>
      <c r="CV39" s="623"/>
      <c r="CW39" s="623"/>
      <c r="CX39" s="623"/>
      <c r="CY39" s="624"/>
      <c r="CZ39" s="631">
        <v>0.3</v>
      </c>
      <c r="DA39" s="632"/>
      <c r="DB39" s="632"/>
      <c r="DC39" s="633"/>
      <c r="DD39" s="602" t="s">
        <v>320</v>
      </c>
      <c r="DE39" s="623"/>
      <c r="DF39" s="623"/>
      <c r="DG39" s="623"/>
      <c r="DH39" s="623"/>
      <c r="DI39" s="623"/>
      <c r="DJ39" s="623"/>
      <c r="DK39" s="624"/>
      <c r="DL39" s="602" t="s">
        <v>320</v>
      </c>
      <c r="DM39" s="623"/>
      <c r="DN39" s="623"/>
      <c r="DO39" s="623"/>
      <c r="DP39" s="623"/>
      <c r="DQ39" s="623"/>
      <c r="DR39" s="623"/>
      <c r="DS39" s="623"/>
      <c r="DT39" s="623"/>
      <c r="DU39" s="623"/>
      <c r="DV39" s="624"/>
      <c r="DW39" s="598" t="s">
        <v>320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20555</v>
      </c>
      <c r="BA40" s="594"/>
      <c r="BB40" s="594"/>
      <c r="BC40" s="594"/>
      <c r="BD40" s="623"/>
      <c r="BE40" s="623"/>
      <c r="BF40" s="656"/>
      <c r="BG40" s="675"/>
      <c r="BH40" s="676"/>
      <c r="BI40" s="676"/>
      <c r="BJ40" s="676"/>
      <c r="BK40" s="676"/>
      <c r="BL40" s="187"/>
      <c r="BM40" s="608" t="s">
        <v>328</v>
      </c>
      <c r="BN40" s="608"/>
      <c r="BO40" s="608"/>
      <c r="BP40" s="608"/>
      <c r="BQ40" s="608"/>
      <c r="BR40" s="608"/>
      <c r="BS40" s="608"/>
      <c r="BT40" s="608"/>
      <c r="BU40" s="609"/>
      <c r="BV40" s="593">
        <v>150</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t="s">
        <v>320</v>
      </c>
      <c r="CS40" s="594"/>
      <c r="CT40" s="594"/>
      <c r="CU40" s="594"/>
      <c r="CV40" s="594"/>
      <c r="CW40" s="594"/>
      <c r="CX40" s="594"/>
      <c r="CY40" s="595"/>
      <c r="CZ40" s="631" t="s">
        <v>320</v>
      </c>
      <c r="DA40" s="632"/>
      <c r="DB40" s="632"/>
      <c r="DC40" s="633"/>
      <c r="DD40" s="602" t="s">
        <v>320</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130500</v>
      </c>
      <c r="BA41" s="666"/>
      <c r="BB41" s="666"/>
      <c r="BC41" s="666"/>
      <c r="BD41" s="661"/>
      <c r="BE41" s="661"/>
      <c r="BF41" s="663"/>
      <c r="BG41" s="677"/>
      <c r="BH41" s="678"/>
      <c r="BI41" s="678"/>
      <c r="BJ41" s="678"/>
      <c r="BK41" s="678"/>
      <c r="BL41" s="189"/>
      <c r="BM41" s="614" t="s">
        <v>331</v>
      </c>
      <c r="BN41" s="614"/>
      <c r="BO41" s="614"/>
      <c r="BP41" s="614"/>
      <c r="BQ41" s="614"/>
      <c r="BR41" s="614"/>
      <c r="BS41" s="614"/>
      <c r="BT41" s="614"/>
      <c r="BU41" s="615"/>
      <c r="BV41" s="665">
        <v>321</v>
      </c>
      <c r="BW41" s="666"/>
      <c r="BX41" s="666"/>
      <c r="BY41" s="666"/>
      <c r="BZ41" s="666"/>
      <c r="CA41" s="666"/>
      <c r="CB41" s="679"/>
      <c r="CD41" s="607" t="s">
        <v>332</v>
      </c>
      <c r="CE41" s="608"/>
      <c r="CF41" s="608"/>
      <c r="CG41" s="608"/>
      <c r="CH41" s="608"/>
      <c r="CI41" s="608"/>
      <c r="CJ41" s="608"/>
      <c r="CK41" s="608"/>
      <c r="CL41" s="608"/>
      <c r="CM41" s="608"/>
      <c r="CN41" s="608"/>
      <c r="CO41" s="608"/>
      <c r="CP41" s="608"/>
      <c r="CQ41" s="609"/>
      <c r="CR41" s="593" t="s">
        <v>316</v>
      </c>
      <c r="CS41" s="623"/>
      <c r="CT41" s="623"/>
      <c r="CU41" s="623"/>
      <c r="CV41" s="623"/>
      <c r="CW41" s="623"/>
      <c r="CX41" s="623"/>
      <c r="CY41" s="624"/>
      <c r="CZ41" s="631" t="s">
        <v>316</v>
      </c>
      <c r="DA41" s="632"/>
      <c r="DB41" s="632"/>
      <c r="DC41" s="633"/>
      <c r="DD41" s="602" t="s">
        <v>316</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274389</v>
      </c>
      <c r="CS42" s="594"/>
      <c r="CT42" s="594"/>
      <c r="CU42" s="594"/>
      <c r="CV42" s="594"/>
      <c r="CW42" s="594"/>
      <c r="CX42" s="594"/>
      <c r="CY42" s="595"/>
      <c r="CZ42" s="631">
        <v>13.3</v>
      </c>
      <c r="DA42" s="686"/>
      <c r="DB42" s="686"/>
      <c r="DC42" s="687"/>
      <c r="DD42" s="602">
        <v>87329</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33340</v>
      </c>
      <c r="CS43" s="623"/>
      <c r="CT43" s="623"/>
      <c r="CU43" s="623"/>
      <c r="CV43" s="623"/>
      <c r="CW43" s="623"/>
      <c r="CX43" s="623"/>
      <c r="CY43" s="624"/>
      <c r="CZ43" s="631">
        <v>1.6</v>
      </c>
      <c r="DA43" s="632"/>
      <c r="DB43" s="632"/>
      <c r="DC43" s="633"/>
      <c r="DD43" s="602">
        <v>33340</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144406</v>
      </c>
      <c r="CS44" s="594"/>
      <c r="CT44" s="594"/>
      <c r="CU44" s="594"/>
      <c r="CV44" s="594"/>
      <c r="CW44" s="594"/>
      <c r="CX44" s="594"/>
      <c r="CY44" s="595"/>
      <c r="CZ44" s="631">
        <v>7</v>
      </c>
      <c r="DA44" s="686"/>
      <c r="DB44" s="686"/>
      <c r="DC44" s="687"/>
      <c r="DD44" s="602">
        <v>53926</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339</v>
      </c>
      <c r="CG45" s="591"/>
      <c r="CH45" s="591"/>
      <c r="CI45" s="591"/>
      <c r="CJ45" s="591"/>
      <c r="CK45" s="591"/>
      <c r="CL45" s="591"/>
      <c r="CM45" s="591"/>
      <c r="CN45" s="591"/>
      <c r="CO45" s="591"/>
      <c r="CP45" s="591"/>
      <c r="CQ45" s="592"/>
      <c r="CR45" s="593">
        <v>56454</v>
      </c>
      <c r="CS45" s="623"/>
      <c r="CT45" s="623"/>
      <c r="CU45" s="623"/>
      <c r="CV45" s="623"/>
      <c r="CW45" s="623"/>
      <c r="CX45" s="623"/>
      <c r="CY45" s="624"/>
      <c r="CZ45" s="631">
        <v>2.7</v>
      </c>
      <c r="DA45" s="632"/>
      <c r="DB45" s="632"/>
      <c r="DC45" s="633"/>
      <c r="DD45" s="602">
        <v>1435</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340</v>
      </c>
      <c r="CG46" s="591"/>
      <c r="CH46" s="591"/>
      <c r="CI46" s="591"/>
      <c r="CJ46" s="591"/>
      <c r="CK46" s="591"/>
      <c r="CL46" s="591"/>
      <c r="CM46" s="591"/>
      <c r="CN46" s="591"/>
      <c r="CO46" s="591"/>
      <c r="CP46" s="591"/>
      <c r="CQ46" s="592"/>
      <c r="CR46" s="593">
        <v>87931</v>
      </c>
      <c r="CS46" s="594"/>
      <c r="CT46" s="594"/>
      <c r="CU46" s="594"/>
      <c r="CV46" s="594"/>
      <c r="CW46" s="594"/>
      <c r="CX46" s="594"/>
      <c r="CY46" s="595"/>
      <c r="CZ46" s="631">
        <v>4.3</v>
      </c>
      <c r="DA46" s="686"/>
      <c r="DB46" s="686"/>
      <c r="DC46" s="687"/>
      <c r="DD46" s="602">
        <v>52481</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341</v>
      </c>
      <c r="CG47" s="591"/>
      <c r="CH47" s="591"/>
      <c r="CI47" s="591"/>
      <c r="CJ47" s="591"/>
      <c r="CK47" s="591"/>
      <c r="CL47" s="591"/>
      <c r="CM47" s="591"/>
      <c r="CN47" s="591"/>
      <c r="CO47" s="591"/>
      <c r="CP47" s="591"/>
      <c r="CQ47" s="592"/>
      <c r="CR47" s="593">
        <v>129983</v>
      </c>
      <c r="CS47" s="623"/>
      <c r="CT47" s="623"/>
      <c r="CU47" s="623"/>
      <c r="CV47" s="623"/>
      <c r="CW47" s="623"/>
      <c r="CX47" s="623"/>
      <c r="CY47" s="624"/>
      <c r="CZ47" s="631">
        <v>6.3</v>
      </c>
      <c r="DA47" s="632"/>
      <c r="DB47" s="632"/>
      <c r="DC47" s="633"/>
      <c r="DD47" s="602">
        <v>33403</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342</v>
      </c>
      <c r="CG48" s="591"/>
      <c r="CH48" s="591"/>
      <c r="CI48" s="591"/>
      <c r="CJ48" s="591"/>
      <c r="CK48" s="591"/>
      <c r="CL48" s="591"/>
      <c r="CM48" s="591"/>
      <c r="CN48" s="591"/>
      <c r="CO48" s="591"/>
      <c r="CP48" s="591"/>
      <c r="CQ48" s="592"/>
      <c r="CR48" s="593" t="s">
        <v>320</v>
      </c>
      <c r="CS48" s="594"/>
      <c r="CT48" s="594"/>
      <c r="CU48" s="594"/>
      <c r="CV48" s="594"/>
      <c r="CW48" s="594"/>
      <c r="CX48" s="594"/>
      <c r="CY48" s="595"/>
      <c r="CZ48" s="631" t="s">
        <v>320</v>
      </c>
      <c r="DA48" s="686"/>
      <c r="DB48" s="686"/>
      <c r="DC48" s="687"/>
      <c r="DD48" s="602" t="s">
        <v>320</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343</v>
      </c>
      <c r="CE49" s="637"/>
      <c r="CF49" s="637"/>
      <c r="CG49" s="637"/>
      <c r="CH49" s="637"/>
      <c r="CI49" s="637"/>
      <c r="CJ49" s="637"/>
      <c r="CK49" s="637"/>
      <c r="CL49" s="637"/>
      <c r="CM49" s="637"/>
      <c r="CN49" s="637"/>
      <c r="CO49" s="637"/>
      <c r="CP49" s="637"/>
      <c r="CQ49" s="638"/>
      <c r="CR49" s="665">
        <v>2059940</v>
      </c>
      <c r="CS49" s="661"/>
      <c r="CT49" s="661"/>
      <c r="CU49" s="661"/>
      <c r="CV49" s="661"/>
      <c r="CW49" s="661"/>
      <c r="CX49" s="661"/>
      <c r="CY49" s="688"/>
      <c r="CZ49" s="689">
        <v>100</v>
      </c>
      <c r="DA49" s="690"/>
      <c r="DB49" s="690"/>
      <c r="DC49" s="691"/>
      <c r="DD49" s="692">
        <v>1621761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2918</v>
      </c>
      <c r="R7" s="723"/>
      <c r="S7" s="723"/>
      <c r="T7" s="723"/>
      <c r="U7" s="723"/>
      <c r="V7" s="723">
        <v>2055</v>
      </c>
      <c r="W7" s="723"/>
      <c r="X7" s="723"/>
      <c r="Y7" s="723"/>
      <c r="Z7" s="723"/>
      <c r="AA7" s="723">
        <v>862</v>
      </c>
      <c r="AB7" s="723"/>
      <c r="AC7" s="723"/>
      <c r="AD7" s="723"/>
      <c r="AE7" s="724"/>
      <c r="AF7" s="725">
        <v>823</v>
      </c>
      <c r="AG7" s="726"/>
      <c r="AH7" s="726"/>
      <c r="AI7" s="726"/>
      <c r="AJ7" s="727"/>
      <c r="AK7" s="762">
        <v>0</v>
      </c>
      <c r="AL7" s="763"/>
      <c r="AM7" s="763"/>
      <c r="AN7" s="763"/>
      <c r="AO7" s="763"/>
      <c r="AP7" s="763">
        <v>1815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26</v>
      </c>
      <c r="R8" s="747"/>
      <c r="S8" s="747"/>
      <c r="T8" s="747"/>
      <c r="U8" s="747"/>
      <c r="V8" s="747">
        <v>26</v>
      </c>
      <c r="W8" s="747"/>
      <c r="X8" s="747"/>
      <c r="Y8" s="747"/>
      <c r="Z8" s="747"/>
      <c r="AA8" s="747">
        <v>0</v>
      </c>
      <c r="AB8" s="747"/>
      <c r="AC8" s="747"/>
      <c r="AD8" s="747"/>
      <c r="AE8" s="748"/>
      <c r="AF8" s="749" t="s">
        <v>368</v>
      </c>
      <c r="AG8" s="750"/>
      <c r="AH8" s="750"/>
      <c r="AI8" s="750"/>
      <c r="AJ8" s="751"/>
      <c r="AK8" s="752">
        <v>21</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2922</v>
      </c>
      <c r="R23" s="782"/>
      <c r="S23" s="782"/>
      <c r="T23" s="782"/>
      <c r="U23" s="782"/>
      <c r="V23" s="782">
        <v>2060</v>
      </c>
      <c r="W23" s="782"/>
      <c r="X23" s="782"/>
      <c r="Y23" s="782"/>
      <c r="Z23" s="782"/>
      <c r="AA23" s="782">
        <v>862</v>
      </c>
      <c r="AB23" s="782"/>
      <c r="AC23" s="782"/>
      <c r="AD23" s="782"/>
      <c r="AE23" s="783"/>
      <c r="AF23" s="784">
        <v>823</v>
      </c>
      <c r="AG23" s="782"/>
      <c r="AH23" s="782"/>
      <c r="AI23" s="782"/>
      <c r="AJ23" s="785"/>
      <c r="AK23" s="786"/>
      <c r="AL23" s="787"/>
      <c r="AM23" s="787"/>
      <c r="AN23" s="787"/>
      <c r="AO23" s="787"/>
      <c r="AP23" s="782">
        <v>1815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438</v>
      </c>
      <c r="R28" s="811"/>
      <c r="S28" s="811"/>
      <c r="T28" s="811"/>
      <c r="U28" s="811"/>
      <c r="V28" s="811">
        <v>346</v>
      </c>
      <c r="W28" s="811"/>
      <c r="X28" s="811"/>
      <c r="Y28" s="811"/>
      <c r="Z28" s="811"/>
      <c r="AA28" s="811">
        <v>92</v>
      </c>
      <c r="AB28" s="811"/>
      <c r="AC28" s="811"/>
      <c r="AD28" s="811"/>
      <c r="AE28" s="812"/>
      <c r="AF28" s="813">
        <v>92</v>
      </c>
      <c r="AG28" s="811"/>
      <c r="AH28" s="811"/>
      <c r="AI28" s="811"/>
      <c r="AJ28" s="814"/>
      <c r="AK28" s="815">
        <v>14</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433</v>
      </c>
      <c r="R29" s="747"/>
      <c r="S29" s="747"/>
      <c r="T29" s="747"/>
      <c r="U29" s="747"/>
      <c r="V29" s="747">
        <v>432</v>
      </c>
      <c r="W29" s="747"/>
      <c r="X29" s="747"/>
      <c r="Y29" s="747"/>
      <c r="Z29" s="747"/>
      <c r="AA29" s="747">
        <v>1</v>
      </c>
      <c r="AB29" s="747"/>
      <c r="AC29" s="747"/>
      <c r="AD29" s="747"/>
      <c r="AE29" s="748"/>
      <c r="AF29" s="749">
        <v>1</v>
      </c>
      <c r="AG29" s="750"/>
      <c r="AH29" s="750"/>
      <c r="AI29" s="750"/>
      <c r="AJ29" s="751"/>
      <c r="AK29" s="818">
        <v>59</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41</v>
      </c>
      <c r="R30" s="747"/>
      <c r="S30" s="747"/>
      <c r="T30" s="747"/>
      <c r="U30" s="747"/>
      <c r="V30" s="747">
        <v>41</v>
      </c>
      <c r="W30" s="747"/>
      <c r="X30" s="747"/>
      <c r="Y30" s="747"/>
      <c r="Z30" s="747"/>
      <c r="AA30" s="747">
        <v>0</v>
      </c>
      <c r="AB30" s="747"/>
      <c r="AC30" s="747"/>
      <c r="AD30" s="747"/>
      <c r="AE30" s="748"/>
      <c r="AF30" s="749">
        <v>0</v>
      </c>
      <c r="AG30" s="750"/>
      <c r="AH30" s="750"/>
      <c r="AI30" s="750"/>
      <c r="AJ30" s="751"/>
      <c r="AK30" s="818">
        <v>19</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177</v>
      </c>
      <c r="R31" s="747"/>
      <c r="S31" s="747"/>
      <c r="T31" s="747"/>
      <c r="U31" s="747"/>
      <c r="V31" s="747">
        <v>176</v>
      </c>
      <c r="W31" s="747"/>
      <c r="X31" s="747"/>
      <c r="Y31" s="747"/>
      <c r="Z31" s="747"/>
      <c r="AA31" s="747">
        <v>1</v>
      </c>
      <c r="AB31" s="747"/>
      <c r="AC31" s="747"/>
      <c r="AD31" s="747"/>
      <c r="AE31" s="748"/>
      <c r="AF31" s="749">
        <v>1</v>
      </c>
      <c r="AG31" s="750"/>
      <c r="AH31" s="750"/>
      <c r="AI31" s="750"/>
      <c r="AJ31" s="751"/>
      <c r="AK31" s="818">
        <v>128</v>
      </c>
      <c r="AL31" s="819"/>
      <c r="AM31" s="819"/>
      <c r="AN31" s="819"/>
      <c r="AO31" s="819"/>
      <c r="AP31" s="819">
        <v>1030</v>
      </c>
      <c r="AQ31" s="819"/>
      <c r="AR31" s="819"/>
      <c r="AS31" s="819"/>
      <c r="AT31" s="819"/>
      <c r="AU31" s="819">
        <v>1030</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94</v>
      </c>
      <c r="AG63" s="830"/>
      <c r="AH63" s="830"/>
      <c r="AI63" s="830"/>
      <c r="AJ63" s="831"/>
      <c r="AK63" s="832"/>
      <c r="AL63" s="827"/>
      <c r="AM63" s="827"/>
      <c r="AN63" s="827"/>
      <c r="AO63" s="827"/>
      <c r="AP63" s="830">
        <v>1030</v>
      </c>
      <c r="AQ63" s="830"/>
      <c r="AR63" s="830"/>
      <c r="AS63" s="830"/>
      <c r="AT63" s="830"/>
      <c r="AU63" s="830">
        <v>1030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528</v>
      </c>
      <c r="C68" s="858"/>
      <c r="D68" s="858"/>
      <c r="E68" s="858"/>
      <c r="F68" s="858"/>
      <c r="G68" s="858"/>
      <c r="H68" s="858"/>
      <c r="I68" s="858"/>
      <c r="J68" s="858"/>
      <c r="K68" s="858"/>
      <c r="L68" s="858"/>
      <c r="M68" s="858"/>
      <c r="N68" s="858"/>
      <c r="O68" s="858"/>
      <c r="P68" s="859"/>
      <c r="Q68" s="860">
        <v>152</v>
      </c>
      <c r="R68" s="854"/>
      <c r="S68" s="854"/>
      <c r="T68" s="854"/>
      <c r="U68" s="854"/>
      <c r="V68" s="854">
        <v>147</v>
      </c>
      <c r="W68" s="854"/>
      <c r="X68" s="854"/>
      <c r="Y68" s="854"/>
      <c r="Z68" s="854"/>
      <c r="AA68" s="854">
        <v>5</v>
      </c>
      <c r="AB68" s="854"/>
      <c r="AC68" s="854"/>
      <c r="AD68" s="854"/>
      <c r="AE68" s="854"/>
      <c r="AF68" s="854">
        <v>5</v>
      </c>
      <c r="AG68" s="854"/>
      <c r="AH68" s="854"/>
      <c r="AI68" s="854"/>
      <c r="AJ68" s="854"/>
      <c r="AK68" s="854">
        <v>0</v>
      </c>
      <c r="AL68" s="854"/>
      <c r="AM68" s="854"/>
      <c r="AN68" s="854"/>
      <c r="AO68" s="854"/>
      <c r="AP68" s="854">
        <v>6</v>
      </c>
      <c r="AQ68" s="854"/>
      <c r="AR68" s="854"/>
      <c r="AS68" s="854"/>
      <c r="AT68" s="854"/>
      <c r="AU68" s="854">
        <v>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529</v>
      </c>
      <c r="C69" s="862"/>
      <c r="D69" s="862"/>
      <c r="E69" s="862"/>
      <c r="F69" s="862"/>
      <c r="G69" s="862"/>
      <c r="H69" s="862"/>
      <c r="I69" s="862"/>
      <c r="J69" s="862"/>
      <c r="K69" s="862"/>
      <c r="L69" s="862"/>
      <c r="M69" s="862"/>
      <c r="N69" s="862"/>
      <c r="O69" s="862"/>
      <c r="P69" s="863"/>
      <c r="Q69" s="864">
        <v>5719</v>
      </c>
      <c r="R69" s="819"/>
      <c r="S69" s="819"/>
      <c r="T69" s="819"/>
      <c r="U69" s="819"/>
      <c r="V69" s="819">
        <v>5670</v>
      </c>
      <c r="W69" s="819"/>
      <c r="X69" s="819"/>
      <c r="Y69" s="819"/>
      <c r="Z69" s="819"/>
      <c r="AA69" s="819">
        <v>49</v>
      </c>
      <c r="AB69" s="819"/>
      <c r="AC69" s="819"/>
      <c r="AD69" s="819"/>
      <c r="AE69" s="819"/>
      <c r="AF69" s="819">
        <v>49</v>
      </c>
      <c r="AG69" s="819"/>
      <c r="AH69" s="819"/>
      <c r="AI69" s="819"/>
      <c r="AJ69" s="819"/>
      <c r="AK69" s="819">
        <v>5</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530</v>
      </c>
      <c r="C70" s="862"/>
      <c r="D70" s="862"/>
      <c r="E70" s="862"/>
      <c r="F70" s="862"/>
      <c r="G70" s="862"/>
      <c r="H70" s="862"/>
      <c r="I70" s="862"/>
      <c r="J70" s="862"/>
      <c r="K70" s="862"/>
      <c r="L70" s="862"/>
      <c r="M70" s="862"/>
      <c r="N70" s="862"/>
      <c r="O70" s="862"/>
      <c r="P70" s="863"/>
      <c r="Q70" s="864">
        <v>683</v>
      </c>
      <c r="R70" s="819"/>
      <c r="S70" s="819"/>
      <c r="T70" s="819"/>
      <c r="U70" s="819"/>
      <c r="V70" s="819">
        <v>629</v>
      </c>
      <c r="W70" s="819"/>
      <c r="X70" s="819"/>
      <c r="Y70" s="819"/>
      <c r="Z70" s="819"/>
      <c r="AA70" s="819">
        <v>55</v>
      </c>
      <c r="AB70" s="819"/>
      <c r="AC70" s="819"/>
      <c r="AD70" s="819"/>
      <c r="AE70" s="819"/>
      <c r="AF70" s="819">
        <v>55</v>
      </c>
      <c r="AG70" s="819"/>
      <c r="AH70" s="819"/>
      <c r="AI70" s="819"/>
      <c r="AJ70" s="819"/>
      <c r="AK70" s="819">
        <v>39</v>
      </c>
      <c r="AL70" s="819"/>
      <c r="AM70" s="819"/>
      <c r="AN70" s="819"/>
      <c r="AO70" s="819"/>
      <c r="AP70" s="819">
        <v>226</v>
      </c>
      <c r="AQ70" s="819"/>
      <c r="AR70" s="819"/>
      <c r="AS70" s="819"/>
      <c r="AT70" s="819"/>
      <c r="AU70" s="819">
        <v>36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531</v>
      </c>
      <c r="C71" s="862"/>
      <c r="D71" s="862"/>
      <c r="E71" s="862"/>
      <c r="F71" s="862"/>
      <c r="G71" s="862"/>
      <c r="H71" s="862"/>
      <c r="I71" s="862"/>
      <c r="J71" s="862"/>
      <c r="K71" s="862"/>
      <c r="L71" s="862"/>
      <c r="M71" s="862"/>
      <c r="N71" s="862"/>
      <c r="O71" s="862"/>
      <c r="P71" s="863"/>
      <c r="Q71" s="864">
        <v>101</v>
      </c>
      <c r="R71" s="819"/>
      <c r="S71" s="819"/>
      <c r="T71" s="819"/>
      <c r="U71" s="819"/>
      <c r="V71" s="819">
        <v>100</v>
      </c>
      <c r="W71" s="819"/>
      <c r="X71" s="819"/>
      <c r="Y71" s="819"/>
      <c r="Z71" s="819"/>
      <c r="AA71" s="819">
        <v>1</v>
      </c>
      <c r="AB71" s="819"/>
      <c r="AC71" s="819"/>
      <c r="AD71" s="819"/>
      <c r="AE71" s="819"/>
      <c r="AF71" s="819">
        <v>1</v>
      </c>
      <c r="AG71" s="819"/>
      <c r="AH71" s="819"/>
      <c r="AI71" s="819"/>
      <c r="AJ71" s="819"/>
      <c r="AK71" s="819">
        <v>0</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532</v>
      </c>
      <c r="C72" s="862"/>
      <c r="D72" s="862"/>
      <c r="E72" s="862"/>
      <c r="F72" s="862"/>
      <c r="G72" s="862"/>
      <c r="H72" s="862"/>
      <c r="I72" s="862"/>
      <c r="J72" s="862"/>
      <c r="K72" s="862"/>
      <c r="L72" s="862"/>
      <c r="M72" s="862"/>
      <c r="N72" s="862"/>
      <c r="O72" s="862"/>
      <c r="P72" s="863"/>
      <c r="Q72" s="864">
        <v>1264</v>
      </c>
      <c r="R72" s="819"/>
      <c r="S72" s="819"/>
      <c r="T72" s="819"/>
      <c r="U72" s="819"/>
      <c r="V72" s="819">
        <v>1210</v>
      </c>
      <c r="W72" s="819"/>
      <c r="X72" s="819"/>
      <c r="Y72" s="819"/>
      <c r="Z72" s="819"/>
      <c r="AA72" s="819">
        <v>53</v>
      </c>
      <c r="AB72" s="819"/>
      <c r="AC72" s="819"/>
      <c r="AD72" s="819"/>
      <c r="AE72" s="819"/>
      <c r="AF72" s="819">
        <v>53</v>
      </c>
      <c r="AG72" s="819"/>
      <c r="AH72" s="819"/>
      <c r="AI72" s="819"/>
      <c r="AJ72" s="819"/>
      <c r="AK72" s="819">
        <v>0</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533</v>
      </c>
      <c r="C73" s="862"/>
      <c r="D73" s="862"/>
      <c r="E73" s="862"/>
      <c r="F73" s="862"/>
      <c r="G73" s="862"/>
      <c r="H73" s="862"/>
      <c r="I73" s="862"/>
      <c r="J73" s="862"/>
      <c r="K73" s="862"/>
      <c r="L73" s="862"/>
      <c r="M73" s="862"/>
      <c r="N73" s="862"/>
      <c r="O73" s="862"/>
      <c r="P73" s="863"/>
      <c r="Q73" s="864">
        <v>2091</v>
      </c>
      <c r="R73" s="819"/>
      <c r="S73" s="819"/>
      <c r="T73" s="819"/>
      <c r="U73" s="819"/>
      <c r="V73" s="819">
        <v>2091</v>
      </c>
      <c r="W73" s="819"/>
      <c r="X73" s="819"/>
      <c r="Y73" s="819"/>
      <c r="Z73" s="819"/>
      <c r="AA73" s="819">
        <v>0</v>
      </c>
      <c r="AB73" s="819"/>
      <c r="AC73" s="819"/>
      <c r="AD73" s="819"/>
      <c r="AE73" s="819"/>
      <c r="AF73" s="819">
        <v>0</v>
      </c>
      <c r="AG73" s="819"/>
      <c r="AH73" s="819"/>
      <c r="AI73" s="819"/>
      <c r="AJ73" s="819"/>
      <c r="AK73" s="819">
        <v>0</v>
      </c>
      <c r="AL73" s="819"/>
      <c r="AM73" s="819"/>
      <c r="AN73" s="819"/>
      <c r="AO73" s="819"/>
      <c r="AP73" s="819">
        <v>525</v>
      </c>
      <c r="AQ73" s="819"/>
      <c r="AR73" s="819"/>
      <c r="AS73" s="819"/>
      <c r="AT73" s="819"/>
      <c r="AU73" s="819">
        <v>18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534</v>
      </c>
      <c r="C74" s="862"/>
      <c r="D74" s="862"/>
      <c r="E74" s="862"/>
      <c r="F74" s="862"/>
      <c r="G74" s="862"/>
      <c r="H74" s="862"/>
      <c r="I74" s="862"/>
      <c r="J74" s="862"/>
      <c r="K74" s="862"/>
      <c r="L74" s="862"/>
      <c r="M74" s="862"/>
      <c r="N74" s="862"/>
      <c r="O74" s="862"/>
      <c r="P74" s="863"/>
      <c r="Q74" s="864">
        <v>14880</v>
      </c>
      <c r="R74" s="819"/>
      <c r="S74" s="819"/>
      <c r="T74" s="819"/>
      <c r="U74" s="819"/>
      <c r="V74" s="819">
        <v>14267</v>
      </c>
      <c r="W74" s="819"/>
      <c r="X74" s="819"/>
      <c r="Y74" s="819"/>
      <c r="Z74" s="819"/>
      <c r="AA74" s="819">
        <v>613</v>
      </c>
      <c r="AB74" s="819"/>
      <c r="AC74" s="819"/>
      <c r="AD74" s="819"/>
      <c r="AE74" s="819"/>
      <c r="AF74" s="819">
        <v>612</v>
      </c>
      <c r="AG74" s="819"/>
      <c r="AH74" s="819"/>
      <c r="AI74" s="819"/>
      <c r="AJ74" s="819"/>
      <c r="AK74" s="819">
        <v>0</v>
      </c>
      <c r="AL74" s="819"/>
      <c r="AM74" s="819"/>
      <c r="AN74" s="819"/>
      <c r="AO74" s="819"/>
      <c r="AP74" s="819">
        <v>1742</v>
      </c>
      <c r="AQ74" s="819"/>
      <c r="AR74" s="819"/>
      <c r="AS74" s="819"/>
      <c r="AT74" s="819"/>
      <c r="AU74" s="819">
        <v>24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775</v>
      </c>
      <c r="AG88" s="830"/>
      <c r="AH88" s="830"/>
      <c r="AI88" s="830"/>
      <c r="AJ88" s="830"/>
      <c r="AK88" s="827"/>
      <c r="AL88" s="827"/>
      <c r="AM88" s="827"/>
      <c r="AN88" s="827"/>
      <c r="AO88" s="827"/>
      <c r="AP88" s="830">
        <v>2499</v>
      </c>
      <c r="AQ88" s="830"/>
      <c r="AR88" s="830"/>
      <c r="AS88" s="830"/>
      <c r="AT88" s="830"/>
      <c r="AU88" s="830">
        <v>79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287</v>
      </c>
      <c r="AG109" s="883"/>
      <c r="AH109" s="883"/>
      <c r="AI109" s="883"/>
      <c r="AJ109" s="884"/>
      <c r="AK109" s="882" t="s">
        <v>286</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287</v>
      </c>
      <c r="BW109" s="883"/>
      <c r="BX109" s="883"/>
      <c r="BY109" s="883"/>
      <c r="BZ109" s="884"/>
      <c r="CA109" s="882" t="s">
        <v>286</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287</v>
      </c>
      <c r="DM109" s="883"/>
      <c r="DN109" s="883"/>
      <c r="DO109" s="883"/>
      <c r="DP109" s="884"/>
      <c r="DQ109" s="882" t="s">
        <v>286</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221430</v>
      </c>
      <c r="AB110" s="890"/>
      <c r="AC110" s="890"/>
      <c r="AD110" s="890"/>
      <c r="AE110" s="891"/>
      <c r="AF110" s="892">
        <v>208230</v>
      </c>
      <c r="AG110" s="890"/>
      <c r="AH110" s="890"/>
      <c r="AI110" s="890"/>
      <c r="AJ110" s="891"/>
      <c r="AK110" s="892">
        <v>205943</v>
      </c>
      <c r="AL110" s="890"/>
      <c r="AM110" s="890"/>
      <c r="AN110" s="890"/>
      <c r="AO110" s="891"/>
      <c r="AP110" s="893">
        <v>16.7</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1949206</v>
      </c>
      <c r="BR110" s="927"/>
      <c r="BS110" s="927"/>
      <c r="BT110" s="927"/>
      <c r="BU110" s="927"/>
      <c r="BV110" s="927">
        <v>1863553</v>
      </c>
      <c r="BW110" s="927"/>
      <c r="BX110" s="927"/>
      <c r="BY110" s="927"/>
      <c r="BZ110" s="927"/>
      <c r="CA110" s="927">
        <v>1815171</v>
      </c>
      <c r="CB110" s="927"/>
      <c r="CC110" s="927"/>
      <c r="CD110" s="927"/>
      <c r="CE110" s="927"/>
      <c r="CF110" s="941">
        <v>146.9</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1186</v>
      </c>
      <c r="BR111" s="920"/>
      <c r="BS111" s="920"/>
      <c r="BT111" s="920"/>
      <c r="BU111" s="920"/>
      <c r="BV111" s="920">
        <v>989</v>
      </c>
      <c r="BW111" s="920"/>
      <c r="BX111" s="920"/>
      <c r="BY111" s="920"/>
      <c r="BZ111" s="920"/>
      <c r="CA111" s="920">
        <v>791</v>
      </c>
      <c r="CB111" s="920"/>
      <c r="CC111" s="920"/>
      <c r="CD111" s="920"/>
      <c r="CE111" s="920"/>
      <c r="CF111" s="914">
        <v>0.1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1056142</v>
      </c>
      <c r="BR112" s="920"/>
      <c r="BS112" s="920"/>
      <c r="BT112" s="920"/>
      <c r="BU112" s="920"/>
      <c r="BV112" s="920">
        <v>1014461</v>
      </c>
      <c r="BW112" s="920"/>
      <c r="BX112" s="920"/>
      <c r="BY112" s="920"/>
      <c r="BZ112" s="920"/>
      <c r="CA112" s="920">
        <v>899426</v>
      </c>
      <c r="CB112" s="920"/>
      <c r="CC112" s="920"/>
      <c r="CD112" s="920"/>
      <c r="CE112" s="920"/>
      <c r="CF112" s="914">
        <v>72.8</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123343</v>
      </c>
      <c r="AB113" s="934"/>
      <c r="AC113" s="934"/>
      <c r="AD113" s="934"/>
      <c r="AE113" s="935"/>
      <c r="AF113" s="936">
        <v>123621</v>
      </c>
      <c r="AG113" s="934"/>
      <c r="AH113" s="934"/>
      <c r="AI113" s="934"/>
      <c r="AJ113" s="935"/>
      <c r="AK113" s="936">
        <v>119270</v>
      </c>
      <c r="AL113" s="934"/>
      <c r="AM113" s="934"/>
      <c r="AN113" s="934"/>
      <c r="AO113" s="935"/>
      <c r="AP113" s="937">
        <v>9.6999999999999993</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103670</v>
      </c>
      <c r="BR113" s="920"/>
      <c r="BS113" s="920"/>
      <c r="BT113" s="920"/>
      <c r="BU113" s="920"/>
      <c r="BV113" s="920">
        <v>79431</v>
      </c>
      <c r="BW113" s="920"/>
      <c r="BX113" s="920"/>
      <c r="BY113" s="920"/>
      <c r="BZ113" s="920"/>
      <c r="CA113" s="920">
        <v>92405</v>
      </c>
      <c r="CB113" s="920"/>
      <c r="CC113" s="920"/>
      <c r="CD113" s="920"/>
      <c r="CE113" s="920"/>
      <c r="CF113" s="914">
        <v>7.5</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19812</v>
      </c>
      <c r="AB114" s="959"/>
      <c r="AC114" s="959"/>
      <c r="AD114" s="959"/>
      <c r="AE114" s="960"/>
      <c r="AF114" s="961">
        <v>18605</v>
      </c>
      <c r="AG114" s="959"/>
      <c r="AH114" s="959"/>
      <c r="AI114" s="959"/>
      <c r="AJ114" s="960"/>
      <c r="AK114" s="961">
        <v>19138</v>
      </c>
      <c r="AL114" s="959"/>
      <c r="AM114" s="959"/>
      <c r="AN114" s="959"/>
      <c r="AO114" s="960"/>
      <c r="AP114" s="962">
        <v>1.5</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672014</v>
      </c>
      <c r="BR114" s="920"/>
      <c r="BS114" s="920"/>
      <c r="BT114" s="920"/>
      <c r="BU114" s="920"/>
      <c r="BV114" s="920">
        <v>663837</v>
      </c>
      <c r="BW114" s="920"/>
      <c r="BX114" s="920"/>
      <c r="BY114" s="920"/>
      <c r="BZ114" s="920"/>
      <c r="CA114" s="920">
        <v>623557</v>
      </c>
      <c r="CB114" s="920"/>
      <c r="CC114" s="920"/>
      <c r="CD114" s="920"/>
      <c r="CE114" s="920"/>
      <c r="CF114" s="914">
        <v>50.5</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364585</v>
      </c>
      <c r="AB117" s="966"/>
      <c r="AC117" s="966"/>
      <c r="AD117" s="966"/>
      <c r="AE117" s="967"/>
      <c r="AF117" s="965">
        <v>350456</v>
      </c>
      <c r="AG117" s="966"/>
      <c r="AH117" s="966"/>
      <c r="AI117" s="966"/>
      <c r="AJ117" s="967"/>
      <c r="AK117" s="965">
        <v>344351</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287</v>
      </c>
      <c r="AG118" s="883"/>
      <c r="AH118" s="883"/>
      <c r="AI118" s="883"/>
      <c r="AJ118" s="884"/>
      <c r="AK118" s="882" t="s">
        <v>286</v>
      </c>
      <c r="AL118" s="883"/>
      <c r="AM118" s="883"/>
      <c r="AN118" s="883"/>
      <c r="AO118" s="884"/>
      <c r="AP118" s="990" t="s">
        <v>402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430</v>
      </c>
      <c r="BP118" s="994"/>
      <c r="BQ118" s="985">
        <v>3782218</v>
      </c>
      <c r="BR118" s="986"/>
      <c r="BS118" s="986"/>
      <c r="BT118" s="986"/>
      <c r="BU118" s="986"/>
      <c r="BV118" s="986">
        <v>3622271</v>
      </c>
      <c r="BW118" s="986"/>
      <c r="BX118" s="986"/>
      <c r="BY118" s="986"/>
      <c r="BZ118" s="986"/>
      <c r="CA118" s="986">
        <v>3431350</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1197225</v>
      </c>
      <c r="BR119" s="927"/>
      <c r="BS119" s="927"/>
      <c r="BT119" s="927"/>
      <c r="BU119" s="927"/>
      <c r="BV119" s="927">
        <v>1168848</v>
      </c>
      <c r="BW119" s="927"/>
      <c r="BX119" s="927"/>
      <c r="BY119" s="927"/>
      <c r="BZ119" s="927"/>
      <c r="CA119" s="927">
        <v>1168526</v>
      </c>
      <c r="CB119" s="927"/>
      <c r="CC119" s="927"/>
      <c r="CD119" s="927"/>
      <c r="CE119" s="927"/>
      <c r="CF119" s="941">
        <v>94.5</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1186</v>
      </c>
      <c r="DH119" s="998"/>
      <c r="DI119" s="998"/>
      <c r="DJ119" s="998"/>
      <c r="DK119" s="999"/>
      <c r="DL119" s="1000">
        <v>989</v>
      </c>
      <c r="DM119" s="998"/>
      <c r="DN119" s="998"/>
      <c r="DO119" s="998"/>
      <c r="DP119" s="999"/>
      <c r="DQ119" s="1000">
        <v>791</v>
      </c>
      <c r="DR119" s="998"/>
      <c r="DS119" s="998"/>
      <c r="DT119" s="998"/>
      <c r="DU119" s="999"/>
      <c r="DV119" s="1001">
        <v>0.1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1056142</v>
      </c>
      <c r="DH120" s="927"/>
      <c r="DI120" s="927"/>
      <c r="DJ120" s="927"/>
      <c r="DK120" s="927"/>
      <c r="DL120" s="927">
        <v>1014461</v>
      </c>
      <c r="DM120" s="927"/>
      <c r="DN120" s="927"/>
      <c r="DO120" s="927"/>
      <c r="DP120" s="927"/>
      <c r="DQ120" s="927">
        <v>899426</v>
      </c>
      <c r="DR120" s="927"/>
      <c r="DS120" s="927"/>
      <c r="DT120" s="927"/>
      <c r="DU120" s="927"/>
      <c r="DV120" s="928">
        <v>72.8</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1824241</v>
      </c>
      <c r="BR121" s="986"/>
      <c r="BS121" s="986"/>
      <c r="BT121" s="986"/>
      <c r="BU121" s="986"/>
      <c r="BV121" s="986">
        <v>1749502</v>
      </c>
      <c r="BW121" s="986"/>
      <c r="BX121" s="986"/>
      <c r="BY121" s="986"/>
      <c r="BZ121" s="986"/>
      <c r="CA121" s="986">
        <v>1720368</v>
      </c>
      <c r="CB121" s="986"/>
      <c r="CC121" s="986"/>
      <c r="CD121" s="986"/>
      <c r="CE121" s="986"/>
      <c r="CF121" s="1024">
        <v>139.19999999999999</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439</v>
      </c>
      <c r="BP122" s="994"/>
      <c r="BQ122" s="1034">
        <v>3021466</v>
      </c>
      <c r="BR122" s="1035"/>
      <c r="BS122" s="1035"/>
      <c r="BT122" s="1035"/>
      <c r="BU122" s="1035"/>
      <c r="BV122" s="1035">
        <v>2918350</v>
      </c>
      <c r="BW122" s="1035"/>
      <c r="BX122" s="1035"/>
      <c r="BY122" s="1035"/>
      <c r="BZ122" s="1035"/>
      <c r="CA122" s="1035">
        <v>2888894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59.1</v>
      </c>
      <c r="BR123" s="1027"/>
      <c r="BS123" s="1027"/>
      <c r="BT123" s="1027"/>
      <c r="BU123" s="1027"/>
      <c r="BV123" s="1027">
        <v>55.4</v>
      </c>
      <c r="BW123" s="1027"/>
      <c r="BX123" s="1027"/>
      <c r="BY123" s="1027"/>
      <c r="BZ123" s="1027"/>
      <c r="CA123" s="1027">
        <v>43.8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75" t="s">
        <v>111</v>
      </c>
      <c r="AB128" s="1076"/>
      <c r="AC128" s="1076"/>
      <c r="AD128" s="1076"/>
      <c r="AE128" s="1077"/>
      <c r="AF128" s="1078" t="s">
        <v>111</v>
      </c>
      <c r="AG128" s="1076"/>
      <c r="AH128" s="1076"/>
      <c r="AI128" s="1076"/>
      <c r="AJ128" s="1077"/>
      <c r="AK128" s="1078">
        <v>1</v>
      </c>
      <c r="AL128" s="1076"/>
      <c r="AM128" s="1076"/>
      <c r="AN128" s="1076"/>
      <c r="AO128" s="1077"/>
      <c r="AP128" s="1079"/>
      <c r="AQ128" s="1080"/>
      <c r="AR128" s="1080"/>
      <c r="AS128" s="1080"/>
      <c r="AT128" s="1081"/>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1502406</v>
      </c>
      <c r="AB129" s="959"/>
      <c r="AC129" s="959"/>
      <c r="AD129" s="959"/>
      <c r="AE129" s="960"/>
      <c r="AF129" s="961">
        <v>1478276</v>
      </c>
      <c r="AG129" s="959"/>
      <c r="AH129" s="959"/>
      <c r="AI129" s="959"/>
      <c r="AJ129" s="960"/>
      <c r="AK129" s="961">
        <v>1445896</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11.1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216179</v>
      </c>
      <c r="AB130" s="959"/>
      <c r="AC130" s="959"/>
      <c r="AD130" s="959"/>
      <c r="AE130" s="960"/>
      <c r="AF130" s="961">
        <v>208417</v>
      </c>
      <c r="AG130" s="959"/>
      <c r="AH130" s="959"/>
      <c r="AI130" s="959"/>
      <c r="AJ130" s="960"/>
      <c r="AK130" s="961">
        <v>209959</v>
      </c>
      <c r="AL130" s="959"/>
      <c r="AM130" s="959"/>
      <c r="AN130" s="959"/>
      <c r="AO130" s="960"/>
      <c r="AP130" s="1063"/>
      <c r="AQ130" s="1064"/>
      <c r="AR130" s="1064"/>
      <c r="AS130" s="1064"/>
      <c r="AT130" s="1065"/>
      <c r="AU130" s="235"/>
      <c r="AV130" s="235"/>
      <c r="AW130" s="235"/>
      <c r="AX130" s="1099" t="s">
        <v>459</v>
      </c>
      <c r="AY130" s="1045"/>
      <c r="AZ130" s="1045"/>
      <c r="BA130" s="1045"/>
      <c r="BB130" s="1045"/>
      <c r="BC130" s="1045"/>
      <c r="BD130" s="1045"/>
      <c r="BE130" s="1046"/>
      <c r="BF130" s="1100">
        <v>43.8</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460</v>
      </c>
      <c r="X131" s="1109"/>
      <c r="Y131" s="1109"/>
      <c r="Z131" s="1110"/>
      <c r="AA131" s="997">
        <v>1286227</v>
      </c>
      <c r="AB131" s="998"/>
      <c r="AC131" s="998"/>
      <c r="AD131" s="998"/>
      <c r="AE131" s="999"/>
      <c r="AF131" s="1000">
        <v>1269859</v>
      </c>
      <c r="AG131" s="998"/>
      <c r="AH131" s="998"/>
      <c r="AI131" s="998"/>
      <c r="AJ131" s="999"/>
      <c r="AK131" s="1000">
        <v>1235937</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461</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462</v>
      </c>
      <c r="W132" s="1087"/>
      <c r="X132" s="1087"/>
      <c r="Y132" s="1087"/>
      <c r="Z132" s="1088"/>
      <c r="AA132" s="1089">
        <v>11.53808776</v>
      </c>
      <c r="AB132" s="1090"/>
      <c r="AC132" s="1090"/>
      <c r="AD132" s="1090"/>
      <c r="AE132" s="1091"/>
      <c r="AF132" s="1092">
        <v>11.185415069999999</v>
      </c>
      <c r="AG132" s="1090"/>
      <c r="AH132" s="1090"/>
      <c r="AI132" s="1090"/>
      <c r="AJ132" s="1091"/>
      <c r="AK132" s="1092">
        <v>10.873612489999999</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463</v>
      </c>
      <c r="W133" s="1094"/>
      <c r="X133" s="1094"/>
      <c r="Y133" s="1094"/>
      <c r="Z133" s="1095"/>
      <c r="AA133" s="1096">
        <v>13.4</v>
      </c>
      <c r="AB133" s="1097"/>
      <c r="AC133" s="1097"/>
      <c r="AD133" s="1097"/>
      <c r="AE133" s="1098"/>
      <c r="AF133" s="1096">
        <v>12.1</v>
      </c>
      <c r="AG133" s="1097"/>
      <c r="AH133" s="1097"/>
      <c r="AI133" s="1097"/>
      <c r="AJ133" s="1098"/>
      <c r="AK133" s="1096">
        <v>11.1</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13" sqref="G13:J1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460438</v>
      </c>
      <c r="L9" s="264">
        <v>222326</v>
      </c>
      <c r="M9" s="265">
        <v>198661</v>
      </c>
      <c r="N9" s="266">
        <v>11.9</v>
      </c>
    </row>
    <row r="10" spans="1:16">
      <c r="A10" s="248"/>
      <c r="B10" s="244"/>
      <c r="C10" s="244"/>
      <c r="D10" s="244"/>
      <c r="E10" s="244"/>
      <c r="F10" s="244"/>
      <c r="G10" s="1119" t="s">
        <v>472</v>
      </c>
      <c r="H10" s="1120"/>
      <c r="I10" s="1120"/>
      <c r="J10" s="1121"/>
      <c r="K10" s="267">
        <v>21518</v>
      </c>
      <c r="L10" s="268">
        <v>10390</v>
      </c>
      <c r="M10" s="269">
        <v>22571</v>
      </c>
      <c r="N10" s="270">
        <v>-54</v>
      </c>
    </row>
    <row r="11" spans="1:16" ht="13.5" customHeight="1">
      <c r="A11" s="248"/>
      <c r="B11" s="244"/>
      <c r="C11" s="244"/>
      <c r="D11" s="244"/>
      <c r="E11" s="244"/>
      <c r="F11" s="244"/>
      <c r="G11" s="1119" t="s">
        <v>473</v>
      </c>
      <c r="H11" s="1120"/>
      <c r="I11" s="1120"/>
      <c r="J11" s="1121"/>
      <c r="K11" s="267">
        <v>122061</v>
      </c>
      <c r="L11" s="268">
        <v>58938</v>
      </c>
      <c r="M11" s="269">
        <v>24639</v>
      </c>
      <c r="N11" s="270">
        <v>139.19999999999999</v>
      </c>
    </row>
    <row r="12" spans="1:16" ht="13.5" customHeight="1">
      <c r="A12" s="248"/>
      <c r="B12" s="244"/>
      <c r="C12" s="244"/>
      <c r="D12" s="244"/>
      <c r="E12" s="244"/>
      <c r="F12" s="244"/>
      <c r="G12" s="1119" t="s">
        <v>474</v>
      </c>
      <c r="H12" s="1120"/>
      <c r="I12" s="1120"/>
      <c r="J12" s="1121"/>
      <c r="K12" s="267" t="s">
        <v>475</v>
      </c>
      <c r="L12" s="268" t="s">
        <v>475</v>
      </c>
      <c r="M12" s="269">
        <v>3341</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14993</v>
      </c>
      <c r="L14" s="268">
        <v>7239</v>
      </c>
      <c r="M14" s="269">
        <v>9231</v>
      </c>
      <c r="N14" s="270">
        <v>-21.6</v>
      </c>
    </row>
    <row r="15" spans="1:16" ht="13.5" customHeight="1">
      <c r="A15" s="248"/>
      <c r="B15" s="244"/>
      <c r="C15" s="244"/>
      <c r="D15" s="244"/>
      <c r="E15" s="244"/>
      <c r="F15" s="244"/>
      <c r="G15" s="1119" t="s">
        <v>478</v>
      </c>
      <c r="H15" s="1120"/>
      <c r="I15" s="1120"/>
      <c r="J15" s="1121"/>
      <c r="K15" s="267">
        <v>33340</v>
      </c>
      <c r="L15" s="268">
        <v>16099</v>
      </c>
      <c r="M15" s="269">
        <v>4542</v>
      </c>
      <c r="N15" s="270">
        <v>254.4</v>
      </c>
    </row>
    <row r="16" spans="1:16">
      <c r="A16" s="248"/>
      <c r="B16" s="244"/>
      <c r="C16" s="244"/>
      <c r="D16" s="244"/>
      <c r="E16" s="244"/>
      <c r="F16" s="244"/>
      <c r="G16" s="1122" t="s">
        <v>479</v>
      </c>
      <c r="H16" s="1123"/>
      <c r="I16" s="1123"/>
      <c r="J16" s="1124"/>
      <c r="K16" s="268">
        <v>-55367</v>
      </c>
      <c r="L16" s="268">
        <v>-26734</v>
      </c>
      <c r="M16" s="269">
        <v>-20623</v>
      </c>
      <c r="N16" s="270">
        <v>29.6</v>
      </c>
    </row>
    <row r="17" spans="1:16">
      <c r="A17" s="248"/>
      <c r="B17" s="244"/>
      <c r="C17" s="244"/>
      <c r="D17" s="244"/>
      <c r="E17" s="244"/>
      <c r="F17" s="244"/>
      <c r="G17" s="1122" t="s">
        <v>170</v>
      </c>
      <c r="H17" s="1123"/>
      <c r="I17" s="1123"/>
      <c r="J17" s="1124"/>
      <c r="K17" s="268">
        <v>596983</v>
      </c>
      <c r="L17" s="268">
        <v>288258</v>
      </c>
      <c r="M17" s="269">
        <v>242361</v>
      </c>
      <c r="N17" s="270">
        <v>18.899999999999999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25.59</v>
      </c>
      <c r="L21" s="281">
        <v>22.07</v>
      </c>
      <c r="M21" s="282">
        <v>3.52</v>
      </c>
      <c r="N21" s="249"/>
      <c r="O21" s="283"/>
      <c r="P21" s="279"/>
    </row>
    <row r="22" spans="1:16" s="284" customFormat="1">
      <c r="A22" s="279"/>
      <c r="B22" s="249"/>
      <c r="C22" s="249"/>
      <c r="D22" s="249"/>
      <c r="E22" s="249"/>
      <c r="F22" s="249"/>
      <c r="G22" s="1114" t="s">
        <v>485</v>
      </c>
      <c r="H22" s="1115"/>
      <c r="I22" s="1115"/>
      <c r="J22" s="1116"/>
      <c r="K22" s="285">
        <v>95.4</v>
      </c>
      <c r="L22" s="286">
        <v>93.5</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205943</v>
      </c>
      <c r="L32" s="294">
        <v>99441</v>
      </c>
      <c r="M32" s="295">
        <v>131612</v>
      </c>
      <c r="N32" s="296">
        <v>-24.4</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41</v>
      </c>
      <c r="N34" s="296" t="s">
        <v>475</v>
      </c>
    </row>
    <row r="35" spans="1:16" ht="27" customHeight="1">
      <c r="A35" s="248"/>
      <c r="B35" s="244"/>
      <c r="C35" s="244"/>
      <c r="D35" s="244"/>
      <c r="E35" s="244"/>
      <c r="F35" s="244"/>
      <c r="G35" s="1130" t="s">
        <v>491</v>
      </c>
      <c r="H35" s="1131"/>
      <c r="I35" s="1131"/>
      <c r="J35" s="1132"/>
      <c r="K35" s="294">
        <v>119270</v>
      </c>
      <c r="L35" s="294">
        <v>57591</v>
      </c>
      <c r="M35" s="295">
        <v>31555</v>
      </c>
      <c r="N35" s="296">
        <v>82.5</v>
      </c>
    </row>
    <row r="36" spans="1:16" ht="27" customHeight="1">
      <c r="A36" s="248"/>
      <c r="B36" s="244"/>
      <c r="C36" s="244"/>
      <c r="D36" s="244"/>
      <c r="E36" s="244"/>
      <c r="F36" s="244"/>
      <c r="G36" s="1130" t="s">
        <v>492</v>
      </c>
      <c r="H36" s="1131"/>
      <c r="I36" s="1131"/>
      <c r="J36" s="1132"/>
      <c r="K36" s="294">
        <v>19138</v>
      </c>
      <c r="L36" s="294">
        <v>9241</v>
      </c>
      <c r="M36" s="295">
        <v>5720</v>
      </c>
      <c r="N36" s="296">
        <v>61.6</v>
      </c>
    </row>
    <row r="37" spans="1:16" ht="13.5" customHeight="1">
      <c r="A37" s="248"/>
      <c r="B37" s="244"/>
      <c r="C37" s="244"/>
      <c r="D37" s="244"/>
      <c r="E37" s="244"/>
      <c r="F37" s="244"/>
      <c r="G37" s="1130" t="s">
        <v>493</v>
      </c>
      <c r="H37" s="1131"/>
      <c r="I37" s="1131"/>
      <c r="J37" s="1132"/>
      <c r="K37" s="294" t="s">
        <v>475</v>
      </c>
      <c r="L37" s="294" t="s">
        <v>475</v>
      </c>
      <c r="M37" s="295">
        <v>1648</v>
      </c>
      <c r="N37" s="296" t="s">
        <v>475</v>
      </c>
    </row>
    <row r="38" spans="1:16" ht="27" customHeight="1">
      <c r="A38" s="248"/>
      <c r="B38" s="244"/>
      <c r="C38" s="244"/>
      <c r="D38" s="244"/>
      <c r="E38" s="244"/>
      <c r="F38" s="244"/>
      <c r="G38" s="1133" t="s">
        <v>494</v>
      </c>
      <c r="H38" s="1134"/>
      <c r="I38" s="1134"/>
      <c r="J38" s="1135"/>
      <c r="K38" s="297" t="s">
        <v>475</v>
      </c>
      <c r="L38" s="297" t="s">
        <v>475</v>
      </c>
      <c r="M38" s="298">
        <v>64</v>
      </c>
      <c r="N38" s="299" t="s">
        <v>475</v>
      </c>
      <c r="O38" s="293"/>
    </row>
    <row r="39" spans="1:16">
      <c r="A39" s="248"/>
      <c r="B39" s="244"/>
      <c r="C39" s="244"/>
      <c r="D39" s="244"/>
      <c r="E39" s="244"/>
      <c r="F39" s="244"/>
      <c r="G39" s="1133" t="s">
        <v>495</v>
      </c>
      <c r="H39" s="1134"/>
      <c r="I39" s="1134"/>
      <c r="J39" s="1135"/>
      <c r="K39" s="300">
        <v>-1</v>
      </c>
      <c r="L39" s="300">
        <v>0</v>
      </c>
      <c r="M39" s="301">
        <v>-9298</v>
      </c>
      <c r="N39" s="302">
        <v>-100</v>
      </c>
      <c r="O39" s="293"/>
    </row>
    <row r="40" spans="1:16" ht="27" customHeight="1">
      <c r="A40" s="248"/>
      <c r="B40" s="244"/>
      <c r="C40" s="244"/>
      <c r="D40" s="244"/>
      <c r="E40" s="244"/>
      <c r="F40" s="244"/>
      <c r="G40" s="1130" t="s">
        <v>496</v>
      </c>
      <c r="H40" s="1131"/>
      <c r="I40" s="1131"/>
      <c r="J40" s="1132"/>
      <c r="K40" s="300">
        <v>-209959</v>
      </c>
      <c r="L40" s="300">
        <v>-101380</v>
      </c>
      <c r="M40" s="301">
        <v>-121787</v>
      </c>
      <c r="N40" s="302">
        <v>-16.8</v>
      </c>
      <c r="O40" s="293"/>
    </row>
    <row r="41" spans="1:16">
      <c r="A41" s="248"/>
      <c r="B41" s="244"/>
      <c r="C41" s="244"/>
      <c r="D41" s="244"/>
      <c r="E41" s="244"/>
      <c r="F41" s="244"/>
      <c r="G41" s="1136" t="s">
        <v>281</v>
      </c>
      <c r="H41" s="1137"/>
      <c r="I41" s="1137"/>
      <c r="J41" s="1138"/>
      <c r="K41" s="294">
        <v>134391</v>
      </c>
      <c r="L41" s="300">
        <v>64892</v>
      </c>
      <c r="M41" s="301">
        <v>39554</v>
      </c>
      <c r="N41" s="302">
        <v>64.099999999999994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239836</v>
      </c>
      <c r="J51" s="320">
        <v>102014</v>
      </c>
      <c r="K51" s="321">
        <v>-47.1</v>
      </c>
      <c r="L51" s="322">
        <v>325581</v>
      </c>
      <c r="M51" s="323">
        <v>11.5</v>
      </c>
      <c r="N51" s="324">
        <v>-58.6</v>
      </c>
    </row>
    <row r="52" spans="1:14">
      <c r="A52" s="248"/>
      <c r="B52" s="244"/>
      <c r="C52" s="244"/>
      <c r="D52" s="244"/>
      <c r="E52" s="244"/>
      <c r="F52" s="244"/>
      <c r="G52" s="325"/>
      <c r="H52" s="326" t="s">
        <v>507</v>
      </c>
      <c r="I52" s="327">
        <v>197843</v>
      </c>
      <c r="J52" s="328">
        <v>84153</v>
      </c>
      <c r="K52" s="329">
        <v>-27.5</v>
      </c>
      <c r="L52" s="330">
        <v>165116</v>
      </c>
      <c r="M52" s="331">
        <v>0.9</v>
      </c>
      <c r="N52" s="332">
        <v>-28.4</v>
      </c>
    </row>
    <row r="53" spans="1:14">
      <c r="A53" s="248"/>
      <c r="B53" s="244"/>
      <c r="C53" s="244"/>
      <c r="D53" s="244"/>
      <c r="E53" s="244"/>
      <c r="F53" s="244"/>
      <c r="G53" s="310" t="s">
        <v>508</v>
      </c>
      <c r="H53" s="311"/>
      <c r="I53" s="319">
        <v>157194</v>
      </c>
      <c r="J53" s="320">
        <v>69279</v>
      </c>
      <c r="K53" s="321">
        <v>-32.1</v>
      </c>
      <c r="L53" s="322">
        <v>203567</v>
      </c>
      <c r="M53" s="323">
        <v>-37.5</v>
      </c>
      <c r="N53" s="324">
        <v>5.4</v>
      </c>
    </row>
    <row r="54" spans="1:14">
      <c r="A54" s="248"/>
      <c r="B54" s="244"/>
      <c r="C54" s="244"/>
      <c r="D54" s="244"/>
      <c r="E54" s="244"/>
      <c r="F54" s="244"/>
      <c r="G54" s="325"/>
      <c r="H54" s="326" t="s">
        <v>507</v>
      </c>
      <c r="I54" s="327">
        <v>115939</v>
      </c>
      <c r="J54" s="328">
        <v>51097</v>
      </c>
      <c r="K54" s="329">
        <v>-39.299999999999997</v>
      </c>
      <c r="L54" s="330">
        <v>121137</v>
      </c>
      <c r="M54" s="331">
        <v>-26.6</v>
      </c>
      <c r="N54" s="332">
        <v>-12.7</v>
      </c>
    </row>
    <row r="55" spans="1:14">
      <c r="A55" s="248"/>
      <c r="B55" s="244"/>
      <c r="C55" s="244"/>
      <c r="D55" s="244"/>
      <c r="E55" s="244"/>
      <c r="F55" s="244"/>
      <c r="G55" s="310" t="s">
        <v>509</v>
      </c>
      <c r="H55" s="311"/>
      <c r="I55" s="319">
        <v>217559</v>
      </c>
      <c r="J55" s="320">
        <v>98443</v>
      </c>
      <c r="K55" s="321">
        <v>42.1</v>
      </c>
      <c r="L55" s="322">
        <v>185018</v>
      </c>
      <c r="M55" s="323">
        <v>-9.1</v>
      </c>
      <c r="N55" s="324">
        <v>51.2</v>
      </c>
    </row>
    <row r="56" spans="1:14">
      <c r="A56" s="248"/>
      <c r="B56" s="244"/>
      <c r="C56" s="244"/>
      <c r="D56" s="244"/>
      <c r="E56" s="244"/>
      <c r="F56" s="244"/>
      <c r="G56" s="325"/>
      <c r="H56" s="326" t="s">
        <v>507</v>
      </c>
      <c r="I56" s="327">
        <v>163551</v>
      </c>
      <c r="J56" s="328">
        <v>74005</v>
      </c>
      <c r="K56" s="329">
        <v>44.8</v>
      </c>
      <c r="L56" s="330">
        <v>95064</v>
      </c>
      <c r="M56" s="331">
        <v>-21.5</v>
      </c>
      <c r="N56" s="332">
        <v>66.3</v>
      </c>
    </row>
    <row r="57" spans="1:14">
      <c r="A57" s="248"/>
      <c r="B57" s="244"/>
      <c r="C57" s="244"/>
      <c r="D57" s="244"/>
      <c r="E57" s="244"/>
      <c r="F57" s="244"/>
      <c r="G57" s="310" t="s">
        <v>510</v>
      </c>
      <c r="H57" s="311"/>
      <c r="I57" s="319">
        <v>143837</v>
      </c>
      <c r="J57" s="320">
        <v>66715</v>
      </c>
      <c r="K57" s="321">
        <v>-32.200000000000003</v>
      </c>
      <c r="L57" s="322">
        <v>238802</v>
      </c>
      <c r="M57" s="323">
        <v>29.1</v>
      </c>
      <c r="N57" s="324">
        <v>-61.3</v>
      </c>
    </row>
    <row r="58" spans="1:14">
      <c r="A58" s="248"/>
      <c r="B58" s="244"/>
      <c r="C58" s="244"/>
      <c r="D58" s="244"/>
      <c r="E58" s="244"/>
      <c r="F58" s="244"/>
      <c r="G58" s="325"/>
      <c r="H58" s="326" t="s">
        <v>507</v>
      </c>
      <c r="I58" s="327">
        <v>116754</v>
      </c>
      <c r="J58" s="328">
        <v>54153</v>
      </c>
      <c r="K58" s="329">
        <v>-26.8</v>
      </c>
      <c r="L58" s="330">
        <v>128562</v>
      </c>
      <c r="M58" s="331">
        <v>35.200000000000003</v>
      </c>
      <c r="N58" s="332">
        <v>-62</v>
      </c>
    </row>
    <row r="59" spans="1:14">
      <c r="A59" s="248"/>
      <c r="B59" s="244"/>
      <c r="C59" s="244"/>
      <c r="D59" s="244"/>
      <c r="E59" s="244"/>
      <c r="F59" s="244"/>
      <c r="G59" s="310" t="s">
        <v>511</v>
      </c>
      <c r="H59" s="311"/>
      <c r="I59" s="319">
        <v>144406</v>
      </c>
      <c r="J59" s="320">
        <v>69728</v>
      </c>
      <c r="K59" s="321">
        <v>4.5</v>
      </c>
      <c r="L59" s="322">
        <v>288550</v>
      </c>
      <c r="M59" s="323">
        <v>20.8</v>
      </c>
      <c r="N59" s="324">
        <v>-16.3</v>
      </c>
    </row>
    <row r="60" spans="1:14">
      <c r="A60" s="248"/>
      <c r="B60" s="244"/>
      <c r="C60" s="244"/>
      <c r="D60" s="244"/>
      <c r="E60" s="244"/>
      <c r="F60" s="244"/>
      <c r="G60" s="325"/>
      <c r="H60" s="326" t="s">
        <v>507</v>
      </c>
      <c r="I60" s="333">
        <v>87931</v>
      </c>
      <c r="J60" s="328">
        <v>42458</v>
      </c>
      <c r="K60" s="329">
        <v>-21.6</v>
      </c>
      <c r="L60" s="330">
        <v>141525</v>
      </c>
      <c r="M60" s="331">
        <v>10.1</v>
      </c>
      <c r="N60" s="332">
        <v>-31.7</v>
      </c>
    </row>
    <row r="61" spans="1:14">
      <c r="A61" s="248"/>
      <c r="B61" s="244"/>
      <c r="C61" s="244"/>
      <c r="D61" s="244"/>
      <c r="E61" s="244"/>
      <c r="F61" s="244"/>
      <c r="G61" s="310" t="s">
        <v>512</v>
      </c>
      <c r="H61" s="334"/>
      <c r="I61" s="335">
        <v>180566</v>
      </c>
      <c r="J61" s="336">
        <v>81236</v>
      </c>
      <c r="K61" s="337">
        <v>-13</v>
      </c>
      <c r="L61" s="338">
        <v>248304</v>
      </c>
      <c r="M61" s="339">
        <v>3</v>
      </c>
      <c r="N61" s="324">
        <v>-16</v>
      </c>
    </row>
    <row r="62" spans="1:14">
      <c r="A62" s="248"/>
      <c r="B62" s="244"/>
      <c r="C62" s="244"/>
      <c r="D62" s="244"/>
      <c r="E62" s="244"/>
      <c r="F62" s="244"/>
      <c r="G62" s="325"/>
      <c r="H62" s="326" t="s">
        <v>507</v>
      </c>
      <c r="I62" s="327">
        <v>136404</v>
      </c>
      <c r="J62" s="328">
        <v>61173</v>
      </c>
      <c r="K62" s="329">
        <v>-14.1</v>
      </c>
      <c r="L62" s="330">
        <v>130281</v>
      </c>
      <c r="M62" s="331">
        <v>-0.4</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19.73</v>
      </c>
      <c r="G47" s="12">
        <v>40.130000000000003</v>
      </c>
      <c r="H47" s="12">
        <v>41.01</v>
      </c>
      <c r="I47" s="12">
        <v>41.7</v>
      </c>
      <c r="J47" s="13">
        <v>42.67</v>
      </c>
    </row>
    <row r="48" spans="2:10" ht="57.75" customHeight="1">
      <c r="B48" s="14"/>
      <c r="C48" s="1141" t="s">
        <v>4</v>
      </c>
      <c r="D48" s="1141"/>
      <c r="E48" s="1142"/>
      <c r="F48" s="15">
        <v>35.01</v>
      </c>
      <c r="G48" s="16">
        <v>35.840000000000003</v>
      </c>
      <c r="H48" s="16">
        <v>42.09</v>
      </c>
      <c r="I48" s="16">
        <v>53.19</v>
      </c>
      <c r="J48" s="17">
        <v>56.92</v>
      </c>
    </row>
    <row r="49" spans="2:10" ht="57.75" customHeight="1" thickBot="1">
      <c r="B49" s="18"/>
      <c r="C49" s="1143" t="s">
        <v>5</v>
      </c>
      <c r="D49" s="1143"/>
      <c r="E49" s="1144"/>
      <c r="F49" s="19">
        <v>24.04</v>
      </c>
      <c r="G49" s="20">
        <v>18.899999999999999</v>
      </c>
      <c r="H49" s="20">
        <v>5.51</v>
      </c>
      <c r="I49" s="20">
        <v>10.44</v>
      </c>
      <c r="J49" s="21">
        <v>3.71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519</v>
      </c>
      <c r="D34" s="1151"/>
      <c r="E34" s="1152"/>
      <c r="F34" s="32">
        <v>35</v>
      </c>
      <c r="G34" s="33">
        <v>35.83</v>
      </c>
      <c r="H34" s="33">
        <v>42.09</v>
      </c>
      <c r="I34" s="33">
        <v>53.19</v>
      </c>
      <c r="J34" s="34">
        <v>56.91</v>
      </c>
      <c r="K34" s="22"/>
      <c r="L34" s="22"/>
      <c r="M34" s="22"/>
      <c r="N34" s="22"/>
      <c r="O34" s="22"/>
      <c r="P34" s="22"/>
    </row>
    <row r="35" spans="1:16" ht="39" customHeight="1">
      <c r="A35" s="22"/>
      <c r="B35" s="35"/>
      <c r="C35" s="1145" t="s">
        <v>520</v>
      </c>
      <c r="D35" s="1146"/>
      <c r="E35" s="1147"/>
      <c r="F35" s="36">
        <v>7.57</v>
      </c>
      <c r="G35" s="37">
        <v>7.14</v>
      </c>
      <c r="H35" s="37">
        <v>7.74</v>
      </c>
      <c r="I35" s="37">
        <v>6.63</v>
      </c>
      <c r="J35" s="38">
        <v>6.36</v>
      </c>
      <c r="K35" s="22"/>
      <c r="L35" s="22"/>
      <c r="M35" s="22"/>
      <c r="N35" s="22"/>
      <c r="O35" s="22"/>
      <c r="P35" s="22"/>
    </row>
    <row r="36" spans="1:16" ht="39" customHeight="1">
      <c r="A36" s="22"/>
      <c r="B36" s="35"/>
      <c r="C36" s="1145" t="s">
        <v>521</v>
      </c>
      <c r="D36" s="1146"/>
      <c r="E36" s="1147"/>
      <c r="F36" s="36">
        <v>0.51</v>
      </c>
      <c r="G36" s="37" t="s">
        <v>522</v>
      </c>
      <c r="H36" s="37">
        <v>0.26</v>
      </c>
      <c r="I36" s="37">
        <v>0.62</v>
      </c>
      <c r="J36" s="38">
        <v>7.0000000000000007E-2</v>
      </c>
      <c r="K36" s="22"/>
      <c r="L36" s="22"/>
      <c r="M36" s="22"/>
      <c r="N36" s="22"/>
      <c r="O36" s="22"/>
      <c r="P36" s="22"/>
    </row>
    <row r="37" spans="1:16" ht="39" customHeight="1">
      <c r="A37" s="22"/>
      <c r="B37" s="35"/>
      <c r="C37" s="1145" t="s">
        <v>523</v>
      </c>
      <c r="D37" s="1146"/>
      <c r="E37" s="1147"/>
      <c r="F37" s="36">
        <v>0</v>
      </c>
      <c r="G37" s="37">
        <v>0</v>
      </c>
      <c r="H37" s="37">
        <v>0</v>
      </c>
      <c r="I37" s="37">
        <v>0</v>
      </c>
      <c r="J37" s="38">
        <v>0.05</v>
      </c>
      <c r="K37" s="22"/>
      <c r="L37" s="22"/>
      <c r="M37" s="22"/>
      <c r="N37" s="22"/>
      <c r="O37" s="22"/>
      <c r="P37" s="22"/>
    </row>
    <row r="38" spans="1:16" ht="39" customHeight="1">
      <c r="A38" s="22"/>
      <c r="B38" s="35"/>
      <c r="C38" s="1145" t="s">
        <v>524</v>
      </c>
      <c r="D38" s="1146"/>
      <c r="E38" s="1147"/>
      <c r="F38" s="36">
        <v>0.03</v>
      </c>
      <c r="G38" s="37">
        <v>0.03</v>
      </c>
      <c r="H38" s="37">
        <v>0</v>
      </c>
      <c r="I38" s="37">
        <v>0</v>
      </c>
      <c r="J38" s="38">
        <v>0.01</v>
      </c>
      <c r="K38" s="22"/>
      <c r="L38" s="22"/>
      <c r="M38" s="22"/>
      <c r="N38" s="22"/>
      <c r="O38" s="22"/>
      <c r="P38" s="22"/>
    </row>
    <row r="39" spans="1:16" ht="39" customHeight="1">
      <c r="A39" s="22"/>
      <c r="B39" s="35"/>
      <c r="C39" s="1145" t="s">
        <v>525</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527</v>
      </c>
      <c r="D43" s="1149"/>
      <c r="E43" s="1150"/>
      <c r="F43" s="41">
        <v>0</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291</v>
      </c>
      <c r="L45" s="60">
        <v>256</v>
      </c>
      <c r="M45" s="60">
        <v>221</v>
      </c>
      <c r="N45" s="60">
        <v>208</v>
      </c>
      <c r="O45" s="61">
        <v>206</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123</v>
      </c>
      <c r="L48" s="64">
        <v>135</v>
      </c>
      <c r="M48" s="64">
        <v>123</v>
      </c>
      <c r="N48" s="64">
        <v>124</v>
      </c>
      <c r="O48" s="65">
        <v>119</v>
      </c>
      <c r="P48" s="48"/>
      <c r="Q48" s="48"/>
      <c r="R48" s="48"/>
      <c r="S48" s="48"/>
      <c r="T48" s="48"/>
      <c r="U48" s="48"/>
    </row>
    <row r="49" spans="1:21" ht="30.75" customHeight="1">
      <c r="A49" s="48"/>
      <c r="B49" s="1163"/>
      <c r="C49" s="1164"/>
      <c r="D49" s="62"/>
      <c r="E49" s="1155" t="s">
        <v>16</v>
      </c>
      <c r="F49" s="1155"/>
      <c r="G49" s="1155"/>
      <c r="H49" s="1155"/>
      <c r="I49" s="1155"/>
      <c r="J49" s="1156"/>
      <c r="K49" s="63">
        <v>27</v>
      </c>
      <c r="L49" s="64">
        <v>22</v>
      </c>
      <c r="M49" s="64">
        <v>20</v>
      </c>
      <c r="N49" s="64">
        <v>19</v>
      </c>
      <c r="O49" s="65">
        <v>19</v>
      </c>
      <c r="P49" s="48"/>
      <c r="Q49" s="48"/>
      <c r="R49" s="48"/>
      <c r="S49" s="48"/>
      <c r="T49" s="48"/>
      <c r="U49" s="48"/>
    </row>
    <row r="50" spans="1:21" ht="30.75" customHeight="1">
      <c r="A50" s="48"/>
      <c r="B50" s="1163"/>
      <c r="C50" s="1164"/>
      <c r="D50" s="62"/>
      <c r="E50" s="1155" t="s">
        <v>17</v>
      </c>
      <c r="F50" s="1155"/>
      <c r="G50" s="1155"/>
      <c r="H50" s="1155"/>
      <c r="I50" s="1155"/>
      <c r="J50" s="1156"/>
      <c r="K50" s="63" t="s">
        <v>475</v>
      </c>
      <c r="L50" s="64" t="s">
        <v>475</v>
      </c>
      <c r="M50" s="64" t="s">
        <v>475</v>
      </c>
      <c r="N50" s="64" t="s">
        <v>475</v>
      </c>
      <c r="O50" s="65" t="s">
        <v>475</v>
      </c>
      <c r="P50" s="48"/>
      <c r="Q50" s="48"/>
      <c r="R50" s="48"/>
      <c r="S50" s="48"/>
      <c r="T50" s="48"/>
      <c r="U50" s="48"/>
    </row>
    <row r="51" spans="1:21" ht="30.75" customHeight="1">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19</v>
      </c>
      <c r="C52" s="1154"/>
      <c r="D52" s="66"/>
      <c r="E52" s="1155" t="s">
        <v>20</v>
      </c>
      <c r="F52" s="1155"/>
      <c r="G52" s="1155"/>
      <c r="H52" s="1155"/>
      <c r="I52" s="1155"/>
      <c r="J52" s="1156"/>
      <c r="K52" s="63">
        <v>233</v>
      </c>
      <c r="L52" s="64">
        <v>234</v>
      </c>
      <c r="M52" s="64">
        <v>216</v>
      </c>
      <c r="N52" s="64">
        <v>209</v>
      </c>
      <c r="O52" s="65">
        <v>209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208</v>
      </c>
      <c r="L53" s="69">
        <v>179</v>
      </c>
      <c r="M53" s="69">
        <v>148</v>
      </c>
      <c r="N53" s="69">
        <v>142</v>
      </c>
      <c r="O53" s="70">
        <v>135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2016-05-06T08:44:27Z</cp:lastPrinted>
  <dcterms:created xsi:type="dcterms:W3CDTF">2016-02-15T01:53:11Z</dcterms:created>
  <dcterms:modified xsi:type="dcterms:W3CDTF">2016-05-06T08:45:29Z</dcterms:modified>
</cp:coreProperties>
</file>