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01" windowWidth="13290" windowHeight="6000" activeTab="0"/>
  </bookViews>
  <sheets>
    <sheet name="幼稚園" sheetId="1" r:id="rId1"/>
  </sheets>
  <definedNames>
    <definedName name="_xlnm.Print_Area" localSheetId="0">'幼稚園'!$A$1:$O$255</definedName>
    <definedName name="_xlnm.Print_Titles" localSheetId="0">'幼稚園'!$1:$11</definedName>
  </definedNames>
  <calcPr fullCalcOnLoad="1"/>
</workbook>
</file>

<file path=xl/sharedStrings.xml><?xml version="1.0" encoding="utf-8"?>
<sst xmlns="http://schemas.openxmlformats.org/spreadsheetml/2006/main" count="326" uniqueCount="271">
  <si>
    <t>数</t>
  </si>
  <si>
    <t>国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</si>
  <si>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</si>
  <si>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</si>
  <si>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</si>
  <si>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</si>
  <si>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</si>
  <si>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</si>
  <si>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</si>
  <si>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立</t>
  </si>
  <si>
    <t>３歳</t>
  </si>
  <si>
    <t>４歳</t>
  </si>
  <si>
    <t>５歳</t>
  </si>
  <si>
    <t>男子</t>
  </si>
  <si>
    <t>女子</t>
  </si>
  <si>
    <t>男</t>
  </si>
  <si>
    <t>女</t>
  </si>
  <si>
    <t>大和高田市</t>
  </si>
  <si>
    <t>大和郡山市</t>
  </si>
  <si>
    <t>飛　　　　　　鳥</t>
  </si>
  <si>
    <t>鼓　　　　　　阪</t>
  </si>
  <si>
    <t>済　　　　　　美</t>
  </si>
  <si>
    <t>佐　　　　　　保</t>
  </si>
  <si>
    <t>大　　　　　　宮</t>
  </si>
  <si>
    <t>都　　　　　　跡</t>
  </si>
  <si>
    <t>東　　　　　　市</t>
  </si>
  <si>
    <t>平　　　　　　城</t>
  </si>
  <si>
    <t>大　　 安　　寺</t>
  </si>
  <si>
    <t>明　　　　　　治</t>
  </si>
  <si>
    <t>富　　 雄　　南</t>
  </si>
  <si>
    <t>富　 　雄　　北</t>
  </si>
  <si>
    <t>伏　　　　　　見</t>
  </si>
  <si>
    <t>あ　や　め　池</t>
  </si>
  <si>
    <t>精　　　　　　華</t>
  </si>
  <si>
    <t>大　   柳　　生</t>
  </si>
  <si>
    <t>鶴　　　　　　舞</t>
  </si>
  <si>
    <t>田　　　　　　原</t>
  </si>
  <si>
    <t>鳥　　　　　　見</t>
  </si>
  <si>
    <t>登　美　ヶ　丘</t>
  </si>
  <si>
    <t>青　　　　　　和</t>
  </si>
  <si>
    <t>六　　　　　　条</t>
  </si>
  <si>
    <t>右　　　　　　京</t>
  </si>
  <si>
    <t>東 登 美 ヶ 丘</t>
  </si>
  <si>
    <t>二　　　　　　名</t>
  </si>
  <si>
    <t>西　大　寺　北</t>
  </si>
  <si>
    <t>辰　　　　　　市</t>
  </si>
  <si>
    <t>富　雄　第　三</t>
  </si>
  <si>
    <t>帯　　　　　　解</t>
  </si>
  <si>
    <t>平　 　城　　西</t>
  </si>
  <si>
    <t>神　　　　　　功</t>
  </si>
  <si>
    <t>大　安　寺　西</t>
  </si>
  <si>
    <t>三　　　　　　碓</t>
  </si>
  <si>
    <t>朱　　　　　　雀</t>
  </si>
  <si>
    <t>伏　　 見　　南</t>
  </si>
  <si>
    <t>鼓　 　阪　　北</t>
  </si>
  <si>
    <t>左　　　　　　京</t>
  </si>
  <si>
    <t>郡　 　山　　南</t>
  </si>
  <si>
    <t>矢　　　　　　田</t>
  </si>
  <si>
    <t>昭　　　　　　和</t>
  </si>
  <si>
    <t>治　　　　　　道</t>
  </si>
  <si>
    <t>片　　　　　　桐</t>
  </si>
  <si>
    <t>平　　　　　　和</t>
  </si>
  <si>
    <t>郡　 　山　　北</t>
  </si>
  <si>
    <t>片 　　桐　　西</t>
  </si>
  <si>
    <t>郡　　 山　　西</t>
  </si>
  <si>
    <t>矢　   田　　南</t>
  </si>
  <si>
    <t>丹　 　波　　市</t>
  </si>
  <si>
    <t>櫟　　　　　　本</t>
  </si>
  <si>
    <t>二　 　階　　堂</t>
  </si>
  <si>
    <t>井　　 戸　　堂</t>
  </si>
  <si>
    <t>前　　　　　　栽</t>
  </si>
  <si>
    <t>朝　　　　　　和</t>
  </si>
  <si>
    <t>柳　　　　　　本</t>
  </si>
  <si>
    <t>山　　の　　辺</t>
  </si>
  <si>
    <t>畝　 　傍　　南</t>
  </si>
  <si>
    <t>畝　   傍　　北</t>
  </si>
  <si>
    <t>晩　　　　　　成</t>
  </si>
  <si>
    <t>今　　　　　　井</t>
  </si>
  <si>
    <t>真　　　　　　菅</t>
  </si>
  <si>
    <t>金　　　　　　橋</t>
  </si>
  <si>
    <t>香　　 久　　山</t>
  </si>
  <si>
    <t>鴨　　　　　　公</t>
  </si>
  <si>
    <t>新　　　　　　沢</t>
  </si>
  <si>
    <t>耳　　　　　　成</t>
  </si>
  <si>
    <t>真　 　菅　　北</t>
  </si>
  <si>
    <t>耳　 　成　　南</t>
  </si>
  <si>
    <t>畝　 　傍　　東</t>
  </si>
  <si>
    <t>耳　 　成　　西</t>
  </si>
  <si>
    <t>五　　　　　　條</t>
  </si>
  <si>
    <t>御　　　　　　所</t>
  </si>
  <si>
    <t>大　　　　　　正</t>
  </si>
  <si>
    <t>秋　　　　　　津</t>
  </si>
  <si>
    <t>葛</t>
  </si>
  <si>
    <t>高　　　　　　山</t>
  </si>
  <si>
    <t>な  　ば　 　た</t>
  </si>
  <si>
    <t>生　　 駒　　台</t>
  </si>
  <si>
    <t>南</t>
  </si>
  <si>
    <t>生　　　　　　駒</t>
  </si>
  <si>
    <t>俵　　　　　　口</t>
  </si>
  <si>
    <t>あ　す　か　野</t>
  </si>
  <si>
    <t>桜　 　ヶ　　丘</t>
  </si>
  <si>
    <t>壱　　　　　　分</t>
  </si>
  <si>
    <t>下　　　　　　田</t>
  </si>
  <si>
    <t>五　 　位　　堂</t>
  </si>
  <si>
    <t>二　　　　　　上</t>
  </si>
  <si>
    <t>志　　 都　　美</t>
  </si>
  <si>
    <t>関　　　　　　屋</t>
  </si>
  <si>
    <t>三　　　　　　和</t>
  </si>
  <si>
    <t>真 美 ヶ 丘 東</t>
  </si>
  <si>
    <t>鎌　　　　　　田</t>
  </si>
  <si>
    <t>平　　　　　　群</t>
  </si>
  <si>
    <t>南　　　　　　畑</t>
  </si>
  <si>
    <t>斑　　　　　　鳩</t>
  </si>
  <si>
    <t>斑　　 鳩　　西</t>
  </si>
  <si>
    <t>斑　 　鳩　　東</t>
  </si>
  <si>
    <t>川　　　　　　西</t>
  </si>
  <si>
    <t>三　　　　　　宅</t>
  </si>
  <si>
    <t>田　 　原　　本</t>
  </si>
  <si>
    <t>平　　　　　　野</t>
  </si>
  <si>
    <t>東</t>
  </si>
  <si>
    <t>北</t>
  </si>
  <si>
    <t>高　　　　　　取</t>
  </si>
  <si>
    <t>育　　　　　　成</t>
  </si>
  <si>
    <t>明　 　日　　香</t>
  </si>
  <si>
    <t>新　庄　小　附</t>
  </si>
  <si>
    <t>忍　海　小　附</t>
  </si>
  <si>
    <t>新 庄 北 小 附</t>
  </si>
  <si>
    <t>當　麻　小　附</t>
  </si>
  <si>
    <t>磐　城　小　附</t>
  </si>
  <si>
    <t>上　　　　　　牧</t>
  </si>
  <si>
    <t>王　　　　　　寺</t>
  </si>
  <si>
    <t>王　 　寺　　北</t>
  </si>
  <si>
    <t>王　 　寺　　南</t>
  </si>
  <si>
    <t>広　　陵　　西</t>
  </si>
  <si>
    <t>広陵西第二</t>
  </si>
  <si>
    <t>広　　陵　　北</t>
  </si>
  <si>
    <t>真美ヶ丘第一小附</t>
  </si>
  <si>
    <t>真美ヶ丘第二小附</t>
  </si>
  <si>
    <t>河　　　　　　合</t>
  </si>
  <si>
    <t>西　　　　　　部</t>
  </si>
  <si>
    <t>東　　　　　　部</t>
  </si>
  <si>
    <t>下　　　　　　市</t>
  </si>
  <si>
    <t>阿　　 知 　 賀</t>
  </si>
  <si>
    <t>丹　　　　　　生</t>
  </si>
  <si>
    <t>下　 　市 　 南</t>
  </si>
  <si>
    <t>黒　　　　　　滝</t>
  </si>
  <si>
    <t>天　　　　　　川</t>
  </si>
  <si>
    <t>公　　　立　　　計</t>
  </si>
  <si>
    <t>奈 良 育 英</t>
  </si>
  <si>
    <t>奈良保育学院付属</t>
  </si>
  <si>
    <t>帝   塚   山</t>
  </si>
  <si>
    <t>東大寺学園</t>
  </si>
  <si>
    <t>奈良大学付属</t>
  </si>
  <si>
    <t>学園前ネオポリス</t>
  </si>
  <si>
    <t>西   大   寺</t>
  </si>
  <si>
    <t>親         愛</t>
  </si>
  <si>
    <t>奈良カトリック</t>
  </si>
  <si>
    <t>い さ  が わ</t>
  </si>
  <si>
    <t>愛         染</t>
  </si>
  <si>
    <t>ひ   か   り</t>
  </si>
  <si>
    <t>愛         恵</t>
  </si>
  <si>
    <t>高田カトリック</t>
  </si>
  <si>
    <t>大和郡山カトリック</t>
  </si>
  <si>
    <t>天         理</t>
  </si>
  <si>
    <t>聖         心</t>
  </si>
  <si>
    <t>常         盤</t>
  </si>
  <si>
    <t>の   ぞ   み</t>
  </si>
  <si>
    <t>く ち  な し</t>
  </si>
  <si>
    <t>育        成</t>
  </si>
  <si>
    <t>さ    く    ら</t>
  </si>
  <si>
    <t>御所市</t>
  </si>
  <si>
    <t>葛カトリック</t>
  </si>
  <si>
    <t>エ ン ゼ ル</t>
  </si>
  <si>
    <t>奈良佐保短大附生駒</t>
  </si>
  <si>
    <t>白   百   合</t>
  </si>
  <si>
    <t>ハ   ル   ナ</t>
  </si>
  <si>
    <t>せ   い   か</t>
  </si>
  <si>
    <t>平群町</t>
  </si>
  <si>
    <t>平   群   北</t>
  </si>
  <si>
    <t>信         貴</t>
  </si>
  <si>
    <t>愛   の   園</t>
  </si>
  <si>
    <t>斑鳩町</t>
  </si>
  <si>
    <t>法   隆   寺</t>
  </si>
  <si>
    <t>安堵町</t>
  </si>
  <si>
    <t>大         道</t>
  </si>
  <si>
    <t>上牧町</t>
  </si>
  <si>
    <t>片   岡   台</t>
  </si>
  <si>
    <t>河合町</t>
  </si>
  <si>
    <t>西大和双葉</t>
  </si>
  <si>
    <t>私　　　　　立　　　　　計</t>
  </si>
  <si>
    <t>奈良女子大附属</t>
  </si>
  <si>
    <t>奈良教育大附属</t>
  </si>
  <si>
    <t>国　　　　　立　　　　　計</t>
  </si>
  <si>
    <t>計</t>
  </si>
  <si>
    <t>旭　 　ヶ　 　丘</t>
  </si>
  <si>
    <t>榛 　　原 　　西</t>
  </si>
  <si>
    <t>榛　　 原　　 東</t>
  </si>
  <si>
    <t>大　　 宇 　　陀</t>
  </si>
  <si>
    <t>榛　　　　　 　原</t>
  </si>
  <si>
    <t>室　　　　　　 生</t>
  </si>
  <si>
    <t>筒　　　　　　井</t>
  </si>
  <si>
    <t>本務教員数</t>
  </si>
  <si>
    <t>全　　　　　県　　　　　計</t>
  </si>
  <si>
    <t>園　　　　　名</t>
  </si>
  <si>
    <t>設置者</t>
  </si>
  <si>
    <t>畿央大学付属</t>
  </si>
  <si>
    <t>東　　吉　　野</t>
  </si>
  <si>
    <t>奈良学園</t>
  </si>
  <si>
    <t>カ　レ　ス</t>
  </si>
  <si>
    <t>三　　　　　　輪</t>
  </si>
  <si>
    <t>織　田　纒　向</t>
  </si>
  <si>
    <t>桜  　井 　 西</t>
  </si>
  <si>
    <t>桜　　井　　南</t>
  </si>
  <si>
    <t>安　　　　　　倍</t>
  </si>
  <si>
    <t>西　　吉　　野</t>
  </si>
  <si>
    <t xml:space="preserve"> </t>
  </si>
  <si>
    <t>白   庭   台</t>
  </si>
  <si>
    <t>広陵東小附</t>
  </si>
  <si>
    <t xml:space="preserve">  白　　        橿　</t>
  </si>
  <si>
    <t>本務職員数</t>
  </si>
  <si>
    <t>天理市</t>
  </si>
  <si>
    <t>橿原市</t>
  </si>
  <si>
    <t>桜井市</t>
  </si>
  <si>
    <t>生駒市</t>
  </si>
  <si>
    <t>香芝市</t>
  </si>
  <si>
    <t>三郷町</t>
  </si>
  <si>
    <t>奈良市</t>
  </si>
  <si>
    <t>私　　　　　立</t>
  </si>
  <si>
    <t>　</t>
  </si>
  <si>
    <t>奈良文化</t>
  </si>
  <si>
    <t>休園</t>
  </si>
  <si>
    <t>大淀町</t>
  </si>
  <si>
    <t>王寺町</t>
  </si>
  <si>
    <t>広陵町</t>
  </si>
  <si>
    <t>河合町</t>
  </si>
  <si>
    <t>吉野町</t>
  </si>
  <si>
    <t>下市町</t>
  </si>
  <si>
    <t>黒滝村</t>
  </si>
  <si>
    <t>天川村</t>
  </si>
  <si>
    <t>大和高田市</t>
  </si>
  <si>
    <t>大和郡山市</t>
  </si>
  <si>
    <t>五條市</t>
  </si>
  <si>
    <t>御所市</t>
  </si>
  <si>
    <t>葛城市</t>
  </si>
  <si>
    <t>宇陀市</t>
  </si>
  <si>
    <t>平群町</t>
  </si>
  <si>
    <t>斑鳩町</t>
  </si>
  <si>
    <t>川西町</t>
  </si>
  <si>
    <t>三宅町</t>
  </si>
  <si>
    <t>田原本町</t>
  </si>
  <si>
    <t>高取町</t>
  </si>
  <si>
    <t>上牧町</t>
  </si>
  <si>
    <t>奈良市</t>
  </si>
  <si>
    <t>桜井市</t>
  </si>
  <si>
    <t>明日香村</t>
  </si>
  <si>
    <t>東吉野村</t>
  </si>
  <si>
    <t>0</t>
  </si>
  <si>
    <t>陵　  　   　西</t>
  </si>
  <si>
    <t>浮  　孔　  西</t>
  </si>
  <si>
    <t>菅　    　　原</t>
  </si>
  <si>
    <t>磐    　　　園</t>
  </si>
  <si>
    <t>片　    　　塩</t>
  </si>
  <si>
    <t>浮　   　 　孔</t>
  </si>
  <si>
    <t>廃止</t>
  </si>
  <si>
    <t>平成２８年５月１日現在</t>
  </si>
  <si>
    <t>わ　　か　　ば</t>
  </si>
  <si>
    <t>登美が丘カトリック</t>
  </si>
  <si>
    <t>近畿大学附属</t>
  </si>
  <si>
    <t>大三輪</t>
  </si>
  <si>
    <t>葛城市</t>
  </si>
  <si>
    <t>幼稚園　＜確定値＞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</si>
</sst>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5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hair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33" xfId="0" applyBorder="1" applyAlignment="1">
      <alignment horizontal="centerContinuous"/>
    </xf>
    <xf numFmtId="0" fontId="7" fillId="0" borderId="0" xfId="0" applyFont="1" applyAlignment="1">
      <alignment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Continuous"/>
    </xf>
    <xf numFmtId="38" fontId="5" fillId="0" borderId="38" xfId="49" applyFont="1" applyBorder="1" applyAlignment="1" applyProtection="1">
      <alignment horizontal="right" vertical="center"/>
      <protection/>
    </xf>
    <xf numFmtId="38" fontId="5" fillId="0" borderId="13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40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41" xfId="49" applyFont="1" applyBorder="1" applyAlignment="1">
      <alignment horizontal="right" vertical="center"/>
    </xf>
    <xf numFmtId="38" fontId="5" fillId="0" borderId="42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29" xfId="49" applyFont="1" applyBorder="1" applyAlignment="1" applyProtection="1">
      <alignment horizontal="right" vertical="center"/>
      <protection/>
    </xf>
    <xf numFmtId="38" fontId="5" fillId="0" borderId="36" xfId="49" applyFont="1" applyBorder="1" applyAlignment="1">
      <alignment horizontal="right" vertical="center"/>
    </xf>
    <xf numFmtId="38" fontId="5" fillId="0" borderId="43" xfId="49" applyFont="1" applyBorder="1" applyAlignment="1">
      <alignment horizontal="right" vertical="center"/>
    </xf>
    <xf numFmtId="38" fontId="5" fillId="0" borderId="40" xfId="49" applyFont="1" applyBorder="1" applyAlignment="1" applyProtection="1">
      <alignment horizontal="right" vertical="center"/>
      <protection/>
    </xf>
    <xf numFmtId="38" fontId="5" fillId="0" borderId="28" xfId="49" applyFont="1" applyBorder="1" applyAlignment="1">
      <alignment horizontal="right" vertical="center"/>
    </xf>
    <xf numFmtId="38" fontId="5" fillId="0" borderId="44" xfId="49" applyFont="1" applyBorder="1" applyAlignment="1">
      <alignment horizontal="right" vertical="center"/>
    </xf>
    <xf numFmtId="38" fontId="5" fillId="0" borderId="15" xfId="49" applyFont="1" applyBorder="1" applyAlignment="1" applyProtection="1">
      <alignment horizontal="right" vertical="center"/>
      <protection locked="0"/>
    </xf>
    <xf numFmtId="38" fontId="5" fillId="0" borderId="38" xfId="49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35" xfId="49" applyFont="1" applyBorder="1" applyAlignment="1" applyProtection="1">
      <alignment horizontal="right" vertical="center"/>
      <protection locked="0"/>
    </xf>
    <xf numFmtId="38" fontId="5" fillId="0" borderId="38" xfId="49" applyFont="1" applyBorder="1" applyAlignment="1">
      <alignment horizontal="right" vertical="center"/>
    </xf>
    <xf numFmtId="38" fontId="5" fillId="0" borderId="38" xfId="49" applyFont="1" applyFill="1" applyBorder="1" applyAlignment="1" applyProtection="1">
      <alignment horizontal="right" vertical="center"/>
      <protection/>
    </xf>
    <xf numFmtId="38" fontId="5" fillId="0" borderId="15" xfId="49" applyFont="1" applyFill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38" fontId="5" fillId="0" borderId="45" xfId="49" applyFont="1" applyBorder="1" applyAlignment="1">
      <alignment horizontal="right" vertical="center"/>
    </xf>
    <xf numFmtId="38" fontId="5" fillId="0" borderId="46" xfId="49" applyFont="1" applyBorder="1" applyAlignment="1">
      <alignment horizontal="right" vertical="center"/>
    </xf>
    <xf numFmtId="38" fontId="5" fillId="0" borderId="47" xfId="49" applyFont="1" applyBorder="1" applyAlignment="1" applyProtection="1">
      <alignment horizontal="right" vertical="center"/>
      <protection/>
    </xf>
    <xf numFmtId="38" fontId="5" fillId="0" borderId="48" xfId="49" applyFont="1" applyBorder="1" applyAlignment="1" applyProtection="1">
      <alignment horizontal="right" vertical="center"/>
      <protection locked="0"/>
    </xf>
    <xf numFmtId="38" fontId="5" fillId="0" borderId="49" xfId="49" applyFont="1" applyBorder="1" applyAlignment="1">
      <alignment horizontal="right" vertical="center"/>
    </xf>
    <xf numFmtId="38" fontId="5" fillId="0" borderId="47" xfId="49" applyFont="1" applyBorder="1" applyAlignment="1">
      <alignment horizontal="right" vertical="center"/>
    </xf>
    <xf numFmtId="38" fontId="5" fillId="0" borderId="50" xfId="49" applyFont="1" applyBorder="1" applyAlignment="1">
      <alignment horizontal="right" vertical="center"/>
    </xf>
    <xf numFmtId="38" fontId="5" fillId="0" borderId="51" xfId="49" applyFont="1" applyBorder="1" applyAlignment="1">
      <alignment horizontal="right" vertical="center"/>
    </xf>
    <xf numFmtId="38" fontId="5" fillId="0" borderId="52" xfId="49" applyFont="1" applyBorder="1" applyAlignment="1">
      <alignment horizontal="right" vertical="center"/>
    </xf>
    <xf numFmtId="38" fontId="5" fillId="0" borderId="53" xfId="49" applyFont="1" applyBorder="1" applyAlignment="1">
      <alignment horizontal="right" vertical="center"/>
    </xf>
    <xf numFmtId="0" fontId="10" fillId="0" borderId="54" xfId="49" applyNumberFormat="1" applyFont="1" applyBorder="1" applyAlignment="1">
      <alignment horizontal="right" vertical="center"/>
    </xf>
    <xf numFmtId="38" fontId="5" fillId="0" borderId="51" xfId="49" applyFont="1" applyFill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48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54" xfId="49" applyFont="1" applyBorder="1" applyAlignment="1">
      <alignment horizontal="right" vertical="center"/>
    </xf>
    <xf numFmtId="38" fontId="5" fillId="0" borderId="55" xfId="49" applyFont="1" applyBorder="1" applyAlignment="1" applyProtection="1">
      <alignment horizontal="right" vertical="center"/>
      <protection locked="0"/>
    </xf>
    <xf numFmtId="177" fontId="5" fillId="0" borderId="55" xfId="49" applyNumberFormat="1" applyFont="1" applyBorder="1" applyAlignment="1" applyProtection="1">
      <alignment horizontal="right" vertical="center"/>
      <protection locked="0"/>
    </xf>
    <xf numFmtId="38" fontId="5" fillId="0" borderId="56" xfId="49" applyFont="1" applyBorder="1" applyAlignment="1">
      <alignment horizontal="right" vertical="center"/>
    </xf>
    <xf numFmtId="38" fontId="5" fillId="0" borderId="47" xfId="49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38" fontId="5" fillId="0" borderId="47" xfId="49" applyFont="1" applyFill="1" applyBorder="1" applyAlignment="1" applyProtection="1">
      <alignment horizontal="right" vertical="center"/>
      <protection/>
    </xf>
    <xf numFmtId="38" fontId="5" fillId="0" borderId="29" xfId="49" applyFont="1" applyFill="1" applyBorder="1" applyAlignment="1" applyProtection="1">
      <alignment horizontal="right" vertical="center"/>
      <protection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38" xfId="49" applyFont="1" applyFill="1" applyBorder="1" applyAlignment="1" applyProtection="1">
      <alignment horizontal="right" vertical="center"/>
      <protection locked="0"/>
    </xf>
    <xf numFmtId="38" fontId="5" fillId="0" borderId="35" xfId="49" applyFont="1" applyFill="1" applyBorder="1" applyAlignment="1" applyProtection="1">
      <alignment horizontal="right" vertical="center"/>
      <protection locked="0"/>
    </xf>
    <xf numFmtId="38" fontId="5" fillId="0" borderId="13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14" xfId="49" applyFont="1" applyFill="1" applyBorder="1" applyAlignment="1" applyProtection="1">
      <alignment horizontal="right" vertical="center"/>
      <protection locked="0"/>
    </xf>
    <xf numFmtId="38" fontId="5" fillId="0" borderId="47" xfId="49" applyFont="1" applyFill="1" applyBorder="1" applyAlignment="1" applyProtection="1">
      <alignment horizontal="right" vertical="center"/>
      <protection locked="0"/>
    </xf>
    <xf numFmtId="38" fontId="5" fillId="0" borderId="17" xfId="49" applyFont="1" applyFill="1" applyBorder="1" applyAlignment="1" applyProtection="1">
      <alignment horizontal="right" vertical="center"/>
      <protection locked="0"/>
    </xf>
    <xf numFmtId="38" fontId="5" fillId="0" borderId="48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/>
    </xf>
    <xf numFmtId="0" fontId="4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180" fontId="11" fillId="33" borderId="57" xfId="0" applyNumberFormat="1" applyFont="1" applyFill="1" applyBorder="1" applyAlignment="1">
      <alignment horizontal="right" vertical="center" wrapText="1"/>
    </xf>
    <xf numFmtId="38" fontId="0" fillId="0" borderId="0" xfId="0" applyNumberFormat="1" applyAlignment="1">
      <alignment/>
    </xf>
    <xf numFmtId="38" fontId="5" fillId="0" borderId="15" xfId="49" applyFont="1" applyBorder="1" applyAlignment="1" applyProtection="1">
      <alignment vertical="center"/>
      <protection locked="0"/>
    </xf>
    <xf numFmtId="38" fontId="5" fillId="0" borderId="38" xfId="49" applyFont="1" applyBorder="1" applyAlignment="1" applyProtection="1">
      <alignment vertical="center"/>
      <protection locked="0"/>
    </xf>
    <xf numFmtId="38" fontId="5" fillId="0" borderId="38" xfId="49" applyFont="1" applyBorder="1" applyAlignment="1" applyProtection="1">
      <alignment vertical="center"/>
      <protection/>
    </xf>
    <xf numFmtId="38" fontId="5" fillId="0" borderId="13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35" xfId="49" applyFont="1" applyBorder="1" applyAlignment="1" applyProtection="1">
      <alignment vertical="center"/>
      <protection locked="0"/>
    </xf>
    <xf numFmtId="0" fontId="5" fillId="0" borderId="45" xfId="49" applyNumberFormat="1" applyFont="1" applyBorder="1" applyAlignment="1">
      <alignment vertical="center"/>
    </xf>
    <xf numFmtId="0" fontId="5" fillId="0" borderId="38" xfId="49" applyNumberFormat="1" applyFont="1" applyBorder="1" applyAlignment="1">
      <alignment vertical="center"/>
    </xf>
    <xf numFmtId="38" fontId="5" fillId="0" borderId="38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35" xfId="49" applyFont="1" applyFill="1" applyBorder="1" applyAlignment="1" applyProtection="1">
      <alignment vertical="center"/>
      <protection locked="0"/>
    </xf>
    <xf numFmtId="0" fontId="5" fillId="0" borderId="45" xfId="49" applyNumberFormat="1" applyFont="1" applyFill="1" applyBorder="1" applyAlignment="1">
      <alignment vertical="center"/>
    </xf>
    <xf numFmtId="0" fontId="5" fillId="0" borderId="38" xfId="49" applyNumberFormat="1" applyFont="1" applyFill="1" applyBorder="1" applyAlignment="1">
      <alignment vertical="center"/>
    </xf>
    <xf numFmtId="38" fontId="5" fillId="0" borderId="15" xfId="49" applyFont="1" applyFill="1" applyBorder="1" applyAlignment="1" applyProtection="1">
      <alignment vertical="center"/>
      <protection locked="0"/>
    </xf>
    <xf numFmtId="38" fontId="5" fillId="0" borderId="45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left" vertical="center"/>
    </xf>
    <xf numFmtId="38" fontId="5" fillId="0" borderId="58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60" xfId="49" applyFont="1" applyBorder="1" applyAlignment="1">
      <alignment horizontal="right" vertical="center"/>
    </xf>
    <xf numFmtId="38" fontId="5" fillId="0" borderId="48" xfId="49" applyFont="1" applyBorder="1" applyAlignment="1" applyProtection="1">
      <alignment vertical="center"/>
      <protection locked="0"/>
    </xf>
    <xf numFmtId="38" fontId="5" fillId="0" borderId="49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62" xfId="49" applyFont="1" applyBorder="1" applyAlignment="1" applyProtection="1">
      <alignment vertical="center"/>
      <protection locked="0"/>
    </xf>
    <xf numFmtId="38" fontId="5" fillId="0" borderId="63" xfId="49" applyFont="1" applyBorder="1" applyAlignment="1" applyProtection="1">
      <alignment vertical="center"/>
      <protection locked="0"/>
    </xf>
    <xf numFmtId="38" fontId="5" fillId="0" borderId="64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38" fontId="5" fillId="0" borderId="14" xfId="49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38" fontId="5" fillId="0" borderId="55" xfId="49" applyFont="1" applyBorder="1" applyAlignment="1" applyProtection="1">
      <alignment vertical="center"/>
      <protection locked="0"/>
    </xf>
    <xf numFmtId="0" fontId="45" fillId="34" borderId="0" xfId="0" applyFont="1" applyFill="1" applyAlignment="1">
      <alignment/>
    </xf>
    <xf numFmtId="0" fontId="0" fillId="33" borderId="30" xfId="0" applyFill="1" applyBorder="1" applyAlignment="1">
      <alignment horizontal="centerContinuous"/>
    </xf>
    <xf numFmtId="0" fontId="0" fillId="33" borderId="32" xfId="0" applyFill="1" applyBorder="1" applyAlignment="1">
      <alignment horizontal="centerContinuous"/>
    </xf>
    <xf numFmtId="0" fontId="0" fillId="33" borderId="65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33" borderId="66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0" fillId="33" borderId="28" xfId="0" applyFont="1" applyFill="1" applyBorder="1" applyAlignment="1">
      <alignment horizontal="centerContinuous"/>
    </xf>
    <xf numFmtId="0" fontId="0" fillId="33" borderId="31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39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28" xfId="0" applyFill="1" applyBorder="1" applyAlignment="1">
      <alignment horizontal="center" shrinkToFit="1"/>
    </xf>
    <xf numFmtId="0" fontId="0" fillId="33" borderId="31" xfId="0" applyFill="1" applyBorder="1" applyAlignment="1">
      <alignment horizontal="center" shrinkToFit="1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14" xfId="0" applyFill="1" applyBorder="1" applyAlignment="1">
      <alignment vertical="distributed" textRotation="255"/>
    </xf>
    <xf numFmtId="0" fontId="0" fillId="33" borderId="15" xfId="0" applyFill="1" applyBorder="1" applyAlignment="1">
      <alignment vertical="distributed" textRotation="255"/>
    </xf>
    <xf numFmtId="0" fontId="0" fillId="33" borderId="16" xfId="0" applyFill="1" applyBorder="1" applyAlignment="1">
      <alignment vertical="distributed" textRotation="255"/>
    </xf>
    <xf numFmtId="0" fontId="0" fillId="33" borderId="14" xfId="0" applyFill="1" applyBorder="1" applyAlignment="1">
      <alignment horizontal="center" vertical="distributed" textRotation="255" indent="9"/>
    </xf>
    <xf numFmtId="0" fontId="0" fillId="33" borderId="15" xfId="0" applyFill="1" applyBorder="1" applyAlignment="1">
      <alignment vertical="distributed" textRotation="255" indent="9"/>
    </xf>
    <xf numFmtId="0" fontId="0" fillId="33" borderId="16" xfId="0" applyFill="1" applyBorder="1" applyAlignment="1">
      <alignment vertical="distributed" textRotation="255" indent="9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33" borderId="14" xfId="0" applyFill="1" applyBorder="1" applyAlignment="1">
      <alignment horizontal="center" vertical="distributed" textRotation="255" indent="1"/>
    </xf>
    <xf numFmtId="0" fontId="0" fillId="33" borderId="15" xfId="0" applyFill="1" applyBorder="1" applyAlignment="1">
      <alignment horizontal="center" vertical="distributed" textRotation="255" indent="1"/>
    </xf>
    <xf numFmtId="0" fontId="0" fillId="33" borderId="16" xfId="0" applyFill="1" applyBorder="1" applyAlignment="1">
      <alignment horizontal="center" vertical="distributed" textRotation="255" indent="1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33" borderId="14" xfId="0" applyFill="1" applyBorder="1" applyAlignment="1">
      <alignment horizontal="center" vertical="distributed" textRotation="255" indent="2"/>
    </xf>
    <xf numFmtId="0" fontId="0" fillId="33" borderId="15" xfId="0" applyFill="1" applyBorder="1" applyAlignment="1">
      <alignment horizontal="center" vertical="distributed" textRotation="255" indent="2"/>
    </xf>
    <xf numFmtId="0" fontId="0" fillId="33" borderId="16" xfId="0" applyFill="1" applyBorder="1" applyAlignment="1">
      <alignment horizontal="center" vertical="distributed" textRotation="255" indent="2"/>
    </xf>
    <xf numFmtId="0" fontId="5" fillId="0" borderId="6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180" fontId="5" fillId="0" borderId="15" xfId="49" applyNumberFormat="1" applyFont="1" applyFill="1" applyBorder="1" applyAlignment="1">
      <alignment horizontal="right" vertical="center"/>
    </xf>
    <xf numFmtId="180" fontId="5" fillId="0" borderId="38" xfId="49" applyNumberFormat="1" applyFont="1" applyFill="1" applyBorder="1" applyAlignment="1">
      <alignment horizontal="right" vertical="center"/>
    </xf>
    <xf numFmtId="180" fontId="5" fillId="0" borderId="38" xfId="49" applyNumberFormat="1" applyFont="1" applyFill="1" applyBorder="1" applyAlignment="1" applyProtection="1">
      <alignment horizontal="right" vertical="center"/>
      <protection/>
    </xf>
    <xf numFmtId="180" fontId="5" fillId="0" borderId="24" xfId="49" applyNumberFormat="1" applyFont="1" applyFill="1" applyBorder="1" applyAlignment="1">
      <alignment horizontal="right" vertical="center"/>
    </xf>
    <xf numFmtId="180" fontId="5" fillId="0" borderId="35" xfId="49" applyNumberFormat="1" applyFont="1" applyFill="1" applyBorder="1" applyAlignment="1">
      <alignment horizontal="right" vertical="center"/>
    </xf>
    <xf numFmtId="180" fontId="5" fillId="0" borderId="45" xfId="49" applyNumberFormat="1" applyFont="1" applyFill="1" applyBorder="1" applyAlignment="1">
      <alignment horizontal="right" vertical="center"/>
    </xf>
    <xf numFmtId="180" fontId="5" fillId="0" borderId="13" xfId="49" applyNumberFormat="1" applyFont="1" applyBorder="1" applyAlignment="1">
      <alignment vertical="center"/>
    </xf>
    <xf numFmtId="180" fontId="5" fillId="33" borderId="13" xfId="49" applyNumberFormat="1" applyFont="1" applyFill="1" applyBorder="1" applyAlignment="1">
      <alignment vertical="center"/>
    </xf>
    <xf numFmtId="180" fontId="5" fillId="0" borderId="15" xfId="49" applyNumberFormat="1" applyFont="1" applyBorder="1" applyAlignment="1">
      <alignment vertical="center"/>
    </xf>
    <xf numFmtId="180" fontId="5" fillId="0" borderId="12" xfId="49" applyNumberFormat="1" applyFont="1" applyBorder="1" applyAlignment="1">
      <alignment vertical="center"/>
    </xf>
    <xf numFmtId="180" fontId="5" fillId="0" borderId="68" xfId="49" applyNumberFormat="1" applyFont="1" applyBorder="1" applyAlignment="1">
      <alignment vertical="center"/>
    </xf>
    <xf numFmtId="180" fontId="5" fillId="0" borderId="63" xfId="49" applyNumberFormat="1" applyFont="1" applyBorder="1" applyAlignment="1">
      <alignment vertical="center"/>
    </xf>
    <xf numFmtId="180" fontId="5" fillId="0" borderId="69" xfId="49" applyNumberFormat="1" applyFont="1" applyBorder="1" applyAlignment="1">
      <alignment vertical="center"/>
    </xf>
    <xf numFmtId="180" fontId="5" fillId="0" borderId="13" xfId="49" applyNumberFormat="1" applyFont="1" applyFill="1" applyBorder="1" applyAlignment="1">
      <alignment vertical="center"/>
    </xf>
    <xf numFmtId="180" fontId="5" fillId="0" borderId="13" xfId="49" applyNumberFormat="1" applyFont="1" applyFill="1" applyBorder="1" applyAlignment="1">
      <alignment horizontal="right" vertical="center"/>
    </xf>
    <xf numFmtId="180" fontId="5" fillId="0" borderId="15" xfId="49" applyNumberFormat="1" applyFont="1" applyBorder="1" applyAlignment="1">
      <alignment horizontal="right" vertical="center"/>
    </xf>
    <xf numFmtId="180" fontId="5" fillId="0" borderId="12" xfId="49" applyNumberFormat="1" applyFont="1" applyBorder="1" applyAlignment="1">
      <alignment horizontal="right" vertical="center"/>
    </xf>
    <xf numFmtId="180" fontId="5" fillId="0" borderId="24" xfId="49" applyNumberFormat="1" applyFont="1" applyBorder="1" applyAlignment="1">
      <alignment vertical="center"/>
    </xf>
    <xf numFmtId="180" fontId="5" fillId="0" borderId="35" xfId="49" applyNumberFormat="1" applyFont="1" applyBorder="1" applyAlignment="1">
      <alignment vertical="center"/>
    </xf>
    <xf numFmtId="180" fontId="5" fillId="0" borderId="16" xfId="49" applyNumberFormat="1" applyFont="1" applyFill="1" applyBorder="1" applyAlignment="1">
      <alignment horizontal="right" vertical="center"/>
    </xf>
    <xf numFmtId="180" fontId="5" fillId="0" borderId="29" xfId="49" applyNumberFormat="1" applyFont="1" applyFill="1" applyBorder="1" applyAlignment="1">
      <alignment horizontal="right" vertical="center"/>
    </xf>
    <xf numFmtId="180" fontId="5" fillId="0" borderId="29" xfId="49" applyNumberFormat="1" applyFont="1" applyFill="1" applyBorder="1" applyAlignment="1" applyProtection="1">
      <alignment horizontal="right" vertical="center"/>
      <protection/>
    </xf>
    <xf numFmtId="180" fontId="5" fillId="0" borderId="28" xfId="49" applyNumberFormat="1" applyFont="1" applyFill="1" applyBorder="1" applyAlignment="1">
      <alignment horizontal="right" vertical="center"/>
    </xf>
    <xf numFmtId="180" fontId="5" fillId="0" borderId="36" xfId="49" applyNumberFormat="1" applyFont="1" applyFill="1" applyBorder="1" applyAlignment="1">
      <alignment horizontal="right" vertical="center"/>
    </xf>
    <xf numFmtId="180" fontId="5" fillId="0" borderId="42" xfId="49" applyNumberFormat="1" applyFont="1" applyFill="1" applyBorder="1" applyAlignment="1">
      <alignment horizontal="right" vertical="center"/>
    </xf>
    <xf numFmtId="180" fontId="5" fillId="0" borderId="31" xfId="49" applyNumberFormat="1" applyFont="1" applyFill="1" applyBorder="1" applyAlignment="1">
      <alignment horizontal="right" vertical="center"/>
    </xf>
    <xf numFmtId="180" fontId="5" fillId="0" borderId="31" xfId="49" applyNumberFormat="1" applyFont="1" applyFill="1" applyBorder="1" applyAlignment="1">
      <alignment vertical="center"/>
    </xf>
    <xf numFmtId="180" fontId="5" fillId="0" borderId="14" xfId="49" applyNumberFormat="1" applyFont="1" applyFill="1" applyBorder="1" applyAlignment="1">
      <alignment horizontal="right" vertical="center"/>
    </xf>
    <xf numFmtId="180" fontId="5" fillId="0" borderId="47" xfId="49" applyNumberFormat="1" applyFont="1" applyFill="1" applyBorder="1" applyAlignment="1">
      <alignment horizontal="right" vertical="center"/>
    </xf>
    <xf numFmtId="180" fontId="5" fillId="0" borderId="47" xfId="49" applyNumberFormat="1" applyFont="1" applyFill="1" applyBorder="1" applyAlignment="1" applyProtection="1">
      <alignment horizontal="right" vertical="center"/>
      <protection/>
    </xf>
    <xf numFmtId="180" fontId="5" fillId="0" borderId="66" xfId="49" applyNumberFormat="1" applyFont="1" applyFill="1" applyBorder="1" applyAlignment="1">
      <alignment horizontal="right" vertical="center"/>
    </xf>
    <xf numFmtId="180" fontId="5" fillId="0" borderId="48" xfId="49" applyNumberFormat="1" applyFont="1" applyFill="1" applyBorder="1" applyAlignment="1">
      <alignment horizontal="right" vertical="center"/>
    </xf>
    <xf numFmtId="180" fontId="5" fillId="0" borderId="49" xfId="49" applyNumberFormat="1" applyFont="1" applyFill="1" applyBorder="1" applyAlignment="1">
      <alignment horizontal="right" vertical="center"/>
    </xf>
    <xf numFmtId="180" fontId="5" fillId="0" borderId="11" xfId="49" applyNumberFormat="1" applyFont="1" applyFill="1" applyBorder="1" applyAlignment="1">
      <alignment horizontal="right" vertical="center"/>
    </xf>
    <xf numFmtId="180" fontId="5" fillId="0" borderId="70" xfId="49" applyNumberFormat="1" applyFont="1" applyFill="1" applyBorder="1" applyAlignment="1" applyProtection="1">
      <alignment vertical="center"/>
      <protection/>
    </xf>
    <xf numFmtId="180" fontId="5" fillId="0" borderId="71" xfId="49" applyNumberFormat="1" applyFont="1" applyFill="1" applyBorder="1" applyAlignment="1" applyProtection="1">
      <alignment vertical="center"/>
      <protection/>
    </xf>
    <xf numFmtId="180" fontId="5" fillId="0" borderId="72" xfId="49" applyNumberFormat="1" applyFont="1" applyFill="1" applyBorder="1" applyAlignment="1" applyProtection="1">
      <alignment vertical="center"/>
      <protection/>
    </xf>
    <xf numFmtId="180" fontId="5" fillId="0" borderId="73" xfId="49" applyNumberFormat="1" applyFont="1" applyFill="1" applyBorder="1" applyAlignment="1" applyProtection="1">
      <alignment vertical="center"/>
      <protection/>
    </xf>
    <xf numFmtId="180" fontId="5" fillId="0" borderId="74" xfId="49" applyNumberFormat="1" applyFont="1" applyFill="1" applyBorder="1" applyAlignment="1" applyProtection="1">
      <alignment vertical="center"/>
      <protection/>
    </xf>
    <xf numFmtId="180" fontId="5" fillId="0" borderId="75" xfId="49" applyNumberFormat="1" applyFont="1" applyFill="1" applyBorder="1" applyAlignment="1" applyProtection="1">
      <alignment vertical="center"/>
      <protection/>
    </xf>
    <xf numFmtId="180" fontId="5" fillId="0" borderId="76" xfId="49" applyNumberFormat="1" applyFont="1" applyFill="1" applyBorder="1" applyAlignment="1" applyProtection="1">
      <alignment vertical="center"/>
      <protection/>
    </xf>
    <xf numFmtId="180" fontId="5" fillId="0" borderId="77" xfId="49" applyNumberFormat="1" applyFont="1" applyFill="1" applyBorder="1" applyAlignment="1" applyProtection="1">
      <alignment vertical="center"/>
      <protection/>
    </xf>
    <xf numFmtId="180" fontId="5" fillId="0" borderId="50" xfId="49" applyNumberFormat="1" applyFont="1" applyFill="1" applyBorder="1" applyAlignment="1">
      <alignment horizontal="right" vertical="center"/>
    </xf>
    <xf numFmtId="180" fontId="5" fillId="0" borderId="51" xfId="49" applyNumberFormat="1" applyFont="1" applyFill="1" applyBorder="1" applyAlignment="1">
      <alignment horizontal="right" vertical="center"/>
    </xf>
    <xf numFmtId="180" fontId="5" fillId="0" borderId="78" xfId="49" applyNumberFormat="1" applyFont="1" applyFill="1" applyBorder="1" applyAlignment="1">
      <alignment horizontal="right" vertical="center"/>
    </xf>
    <xf numFmtId="180" fontId="5" fillId="0" borderId="53" xfId="49" applyNumberFormat="1" applyFont="1" applyFill="1" applyBorder="1" applyAlignment="1">
      <alignment horizontal="right" vertical="center"/>
    </xf>
    <xf numFmtId="180" fontId="5" fillId="0" borderId="54" xfId="49" applyNumberFormat="1" applyFont="1" applyFill="1" applyBorder="1" applyAlignment="1">
      <alignment horizontal="right" vertical="center"/>
    </xf>
    <xf numFmtId="180" fontId="5" fillId="33" borderId="13" xfId="49" applyNumberFormat="1" applyFont="1" applyFill="1" applyBorder="1" applyAlignment="1">
      <alignment horizontal="right" vertical="center"/>
    </xf>
    <xf numFmtId="180" fontId="5" fillId="0" borderId="40" xfId="49" applyNumberFormat="1" applyFont="1" applyFill="1" applyBorder="1" applyAlignment="1" applyProtection="1">
      <alignment horizontal="right" vertical="center"/>
      <protection/>
    </xf>
    <xf numFmtId="180" fontId="5" fillId="0" borderId="43" xfId="49" applyNumberFormat="1" applyFont="1" applyFill="1" applyBorder="1" applyAlignment="1">
      <alignment horizontal="right" vertical="center"/>
    </xf>
    <xf numFmtId="180" fontId="5" fillId="0" borderId="55" xfId="49" applyNumberFormat="1" applyFont="1" applyFill="1" applyBorder="1" applyAlignment="1">
      <alignment horizontal="right" vertical="center"/>
    </xf>
    <xf numFmtId="180" fontId="5" fillId="0" borderId="63" xfId="49" applyNumberFormat="1" applyFont="1" applyFill="1" applyBorder="1" applyAlignment="1">
      <alignment horizontal="right" vertical="center"/>
    </xf>
    <xf numFmtId="180" fontId="5" fillId="0" borderId="79" xfId="49" applyNumberFormat="1" applyFont="1" applyFill="1" applyBorder="1" applyAlignment="1">
      <alignment horizontal="right" vertical="center"/>
    </xf>
    <xf numFmtId="180" fontId="5" fillId="0" borderId="16" xfId="49" applyNumberFormat="1" applyFont="1" applyBorder="1" applyAlignment="1">
      <alignment vertical="center"/>
    </xf>
    <xf numFmtId="180" fontId="5" fillId="0" borderId="33" xfId="49" applyNumberFormat="1" applyFont="1" applyBorder="1" applyAlignment="1">
      <alignment vertical="center"/>
    </xf>
    <xf numFmtId="180" fontId="5" fillId="0" borderId="40" xfId="49" applyNumberFormat="1" applyFont="1" applyBorder="1" applyAlignment="1">
      <alignment vertical="center"/>
    </xf>
    <xf numFmtId="180" fontId="5" fillId="0" borderId="64" xfId="49" applyNumberFormat="1" applyFont="1" applyBorder="1" applyAlignment="1">
      <alignment vertical="center"/>
    </xf>
    <xf numFmtId="180" fontId="5" fillId="0" borderId="36" xfId="49" applyNumberFormat="1" applyFont="1" applyBorder="1" applyAlignment="1">
      <alignment vertical="center"/>
    </xf>
    <xf numFmtId="180" fontId="5" fillId="0" borderId="80" xfId="49" applyNumberFormat="1" applyFont="1" applyBorder="1" applyAlignment="1">
      <alignment vertical="center"/>
    </xf>
    <xf numFmtId="180" fontId="5" fillId="0" borderId="29" xfId="49" applyNumberFormat="1" applyFont="1" applyBorder="1" applyAlignment="1">
      <alignment vertical="center"/>
    </xf>
    <xf numFmtId="180" fontId="5" fillId="0" borderId="31" xfId="49" applyNumberFormat="1" applyFont="1" applyBorder="1" applyAlignment="1">
      <alignment vertical="center"/>
    </xf>
    <xf numFmtId="180" fontId="5" fillId="0" borderId="81" xfId="49" applyNumberFormat="1" applyFont="1" applyFill="1" applyBorder="1" applyAlignment="1">
      <alignment horizontal="right" vertical="center"/>
    </xf>
    <xf numFmtId="180" fontId="5" fillId="0" borderId="82" xfId="49" applyNumberFormat="1" applyFont="1" applyFill="1" applyBorder="1" applyAlignment="1">
      <alignment horizontal="right" vertical="center"/>
    </xf>
    <xf numFmtId="180" fontId="5" fillId="0" borderId="82" xfId="49" applyNumberFormat="1" applyFont="1" applyFill="1" applyBorder="1" applyAlignment="1" applyProtection="1">
      <alignment horizontal="right" vertical="center"/>
      <protection/>
    </xf>
    <xf numFmtId="180" fontId="5" fillId="0" borderId="83" xfId="49" applyNumberFormat="1" applyFont="1" applyFill="1" applyBorder="1" applyAlignment="1">
      <alignment horizontal="right" vertical="center"/>
    </xf>
    <xf numFmtId="180" fontId="5" fillId="0" borderId="60" xfId="49" applyNumberFormat="1" applyFont="1" applyFill="1" applyBorder="1" applyAlignment="1">
      <alignment horizontal="right" vertical="center"/>
    </xf>
    <xf numFmtId="180" fontId="5" fillId="0" borderId="84" xfId="49" applyNumberFormat="1" applyFont="1" applyFill="1" applyBorder="1" applyAlignment="1">
      <alignment horizontal="right" vertical="center"/>
    </xf>
    <xf numFmtId="180" fontId="5" fillId="0" borderId="65" xfId="49" applyNumberFormat="1" applyFont="1" applyFill="1" applyBorder="1" applyAlignment="1">
      <alignment horizontal="right" vertical="center"/>
    </xf>
    <xf numFmtId="180" fontId="5" fillId="0" borderId="79" xfId="49" applyNumberFormat="1" applyFont="1" applyBorder="1" applyAlignment="1">
      <alignment vertical="center"/>
    </xf>
    <xf numFmtId="180" fontId="5" fillId="0" borderId="38" xfId="49" applyNumberFormat="1" applyFont="1" applyBorder="1" applyAlignment="1">
      <alignment vertical="center"/>
    </xf>
    <xf numFmtId="180" fontId="5" fillId="33" borderId="15" xfId="49" applyNumberFormat="1" applyFont="1" applyFill="1" applyBorder="1" applyAlignment="1">
      <alignment vertical="center"/>
    </xf>
    <xf numFmtId="180" fontId="5" fillId="0" borderId="80" xfId="49" applyNumberFormat="1" applyFont="1" applyFill="1" applyBorder="1" applyAlignment="1">
      <alignment horizontal="right" vertical="center"/>
    </xf>
    <xf numFmtId="180" fontId="5" fillId="33" borderId="31" xfId="49" applyNumberFormat="1" applyFont="1" applyFill="1" applyBorder="1" applyAlignment="1">
      <alignment horizontal="right" vertical="center"/>
    </xf>
    <xf numFmtId="180" fontId="5" fillId="0" borderId="85" xfId="49" applyNumberFormat="1" applyFont="1" applyFill="1" applyBorder="1" applyAlignment="1">
      <alignment horizontal="right" vertical="center"/>
    </xf>
    <xf numFmtId="180" fontId="5" fillId="33" borderId="80" xfId="49" applyNumberFormat="1" applyFont="1" applyFill="1" applyBorder="1" applyAlignment="1">
      <alignment horizontal="right" vertical="center"/>
    </xf>
    <xf numFmtId="180" fontId="5" fillId="33" borderId="29" xfId="49" applyNumberFormat="1" applyFont="1" applyFill="1" applyBorder="1" applyAlignment="1">
      <alignment horizontal="right" vertical="center"/>
    </xf>
    <xf numFmtId="180" fontId="5" fillId="0" borderId="18" xfId="49" applyNumberFormat="1" applyFont="1" applyFill="1" applyBorder="1" applyAlignment="1">
      <alignment horizontal="right" vertical="center"/>
    </xf>
    <xf numFmtId="180" fontId="5" fillId="0" borderId="86" xfId="49" applyNumberFormat="1" applyFont="1" applyFill="1" applyBorder="1" applyAlignment="1">
      <alignment horizontal="right" vertical="center"/>
    </xf>
    <xf numFmtId="180" fontId="5" fillId="0" borderId="87" xfId="49" applyNumberFormat="1" applyFont="1" applyFill="1" applyBorder="1" applyAlignment="1">
      <alignment horizontal="right" vertical="center"/>
    </xf>
    <xf numFmtId="180" fontId="5" fillId="0" borderId="88" xfId="49" applyNumberFormat="1" applyFont="1" applyFill="1" applyBorder="1" applyAlignment="1">
      <alignment horizontal="right" vertical="center"/>
    </xf>
    <xf numFmtId="180" fontId="5" fillId="0" borderId="89" xfId="49" applyNumberFormat="1" applyFont="1" applyFill="1" applyBorder="1" applyAlignment="1">
      <alignment horizontal="right" vertical="center"/>
    </xf>
    <xf numFmtId="180" fontId="5" fillId="0" borderId="90" xfId="49" applyNumberFormat="1" applyFont="1" applyFill="1" applyBorder="1" applyAlignment="1">
      <alignment horizontal="right" vertical="center"/>
    </xf>
    <xf numFmtId="180" fontId="5" fillId="0" borderId="91" xfId="49" applyNumberFormat="1" applyFont="1" applyFill="1" applyBorder="1" applyAlignment="1">
      <alignment horizontal="right" vertical="center"/>
    </xf>
    <xf numFmtId="180" fontId="5" fillId="0" borderId="59" xfId="49" applyNumberFormat="1" applyFont="1" applyFill="1" applyBorder="1" applyAlignment="1">
      <alignment horizontal="right" vertical="center"/>
    </xf>
    <xf numFmtId="180" fontId="5" fillId="0" borderId="57" xfId="49" applyNumberFormat="1" applyFont="1" applyFill="1" applyBorder="1" applyAlignment="1">
      <alignment horizontal="right" vertical="center"/>
    </xf>
    <xf numFmtId="180" fontId="5" fillId="0" borderId="31" xfId="49" applyNumberFormat="1" applyFont="1" applyBorder="1" applyAlignment="1">
      <alignment horizontal="right" vertical="center"/>
    </xf>
    <xf numFmtId="180" fontId="5" fillId="0" borderId="92" xfId="49" applyNumberFormat="1" applyFont="1" applyBorder="1" applyAlignment="1">
      <alignment horizontal="right" vertical="center"/>
    </xf>
    <xf numFmtId="180" fontId="5" fillId="0" borderId="93" xfId="49" applyNumberFormat="1" applyFont="1" applyFill="1" applyBorder="1" applyAlignment="1">
      <alignment horizontal="right" vertical="center"/>
    </xf>
    <xf numFmtId="180" fontId="5" fillId="0" borderId="43" xfId="49" applyNumberFormat="1" applyFont="1" applyBorder="1" applyAlignment="1">
      <alignment horizontal="right" vertical="center"/>
    </xf>
    <xf numFmtId="180" fontId="5" fillId="0" borderId="16" xfId="49" applyNumberFormat="1" applyFont="1" applyFill="1" applyBorder="1" applyAlignment="1" applyProtection="1">
      <alignment horizontal="right" vertical="center"/>
      <protection locked="0"/>
    </xf>
    <xf numFmtId="180" fontId="5" fillId="0" borderId="29" xfId="49" applyNumberFormat="1" applyFont="1" applyFill="1" applyBorder="1" applyAlignment="1" applyProtection="1">
      <alignment horizontal="right" vertical="center"/>
      <protection locked="0"/>
    </xf>
    <xf numFmtId="180" fontId="5" fillId="0" borderId="18" xfId="49" applyNumberFormat="1" applyFont="1" applyFill="1" applyBorder="1" applyAlignment="1" applyProtection="1">
      <alignment horizontal="right" vertical="center"/>
      <protection locked="0"/>
    </xf>
    <xf numFmtId="180" fontId="5" fillId="0" borderId="36" xfId="49" applyNumberFormat="1" applyFont="1" applyFill="1" applyBorder="1" applyAlignment="1" applyProtection="1">
      <alignment horizontal="right" vertical="center"/>
      <protection locked="0"/>
    </xf>
    <xf numFmtId="180" fontId="5" fillId="0" borderId="18" xfId="49" applyNumberFormat="1" applyFont="1" applyBorder="1" applyAlignment="1">
      <alignment horizontal="right" vertical="center"/>
    </xf>
    <xf numFmtId="180" fontId="5" fillId="0" borderId="40" xfId="49" applyNumberFormat="1" applyFont="1" applyBorder="1" applyAlignment="1">
      <alignment horizontal="right" vertical="center"/>
    </xf>
    <xf numFmtId="180" fontId="5" fillId="0" borderId="28" xfId="49" applyNumberFormat="1" applyFont="1" applyBorder="1" applyAlignment="1">
      <alignment horizontal="right" vertical="center"/>
    </xf>
    <xf numFmtId="180" fontId="5" fillId="0" borderId="28" xfId="49" applyNumberFormat="1" applyFont="1" applyBorder="1" applyAlignment="1" applyProtection="1">
      <alignment horizontal="right" vertical="center"/>
      <protection/>
    </xf>
    <xf numFmtId="180" fontId="5" fillId="0" borderId="36" xfId="49" applyNumberFormat="1" applyFont="1" applyBorder="1" applyAlignment="1">
      <alignment horizontal="right" vertical="center"/>
    </xf>
    <xf numFmtId="180" fontId="5" fillId="0" borderId="80" xfId="49" applyNumberFormat="1" applyFont="1" applyBorder="1" applyAlignment="1">
      <alignment horizontal="right" vertical="center"/>
    </xf>
    <xf numFmtId="180" fontId="5" fillId="0" borderId="29" xfId="49" applyNumberFormat="1" applyFont="1" applyBorder="1" applyAlignment="1">
      <alignment horizontal="right" vertical="center"/>
    </xf>
    <xf numFmtId="180" fontId="5" fillId="0" borderId="14" xfId="49" applyNumberFormat="1" applyFont="1" applyFill="1" applyBorder="1" applyAlignment="1" applyProtection="1">
      <alignment horizontal="right" vertical="center"/>
      <protection locked="0"/>
    </xf>
    <xf numFmtId="180" fontId="5" fillId="0" borderId="47" xfId="49" applyNumberFormat="1" applyFont="1" applyFill="1" applyBorder="1" applyAlignment="1" applyProtection="1">
      <alignment horizontal="right" vertical="center"/>
      <protection locked="0"/>
    </xf>
    <xf numFmtId="180" fontId="5" fillId="0" borderId="17" xfId="49" applyNumberFormat="1" applyFont="1" applyFill="1" applyBorder="1" applyAlignment="1" applyProtection="1">
      <alignment horizontal="right" vertical="center"/>
      <protection locked="0"/>
    </xf>
    <xf numFmtId="180" fontId="5" fillId="0" borderId="48" xfId="49" applyNumberFormat="1" applyFont="1" applyFill="1" applyBorder="1" applyAlignment="1" applyProtection="1">
      <alignment horizontal="right" vertical="center"/>
      <protection locked="0"/>
    </xf>
    <xf numFmtId="180" fontId="5" fillId="0" borderId="4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7"/>
  <sheetViews>
    <sheetView showZeros="0" tabSelected="1" view="pageBreakPreview" zoomScaleSheetLayoutView="10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3.875" style="0" customWidth="1"/>
    <col min="2" max="2" width="8.375" style="0" bestFit="1" customWidth="1"/>
    <col min="3" max="3" width="7.25390625" style="14" customWidth="1"/>
    <col min="4" max="4" width="6.625" style="0" customWidth="1"/>
    <col min="5" max="5" width="5.00390625" style="0" customWidth="1"/>
    <col min="6" max="8" width="6.125" style="0" customWidth="1"/>
    <col min="9" max="11" width="6.625" style="0" customWidth="1"/>
    <col min="12" max="12" width="4.625" style="0" customWidth="1"/>
    <col min="13" max="14" width="5.00390625" style="0" customWidth="1"/>
    <col min="15" max="15" width="11.50390625" style="0" customWidth="1"/>
  </cols>
  <sheetData>
    <row r="1" spans="1:13" ht="14.25">
      <c r="A1" s="179" t="s">
        <v>270</v>
      </c>
      <c r="B1" s="40"/>
      <c r="M1" t="s">
        <v>264</v>
      </c>
    </row>
    <row r="2" spans="1:14" ht="14.25" thickBot="1">
      <c r="A2" s="180"/>
      <c r="C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3.5">
      <c r="A3" s="205" t="s">
        <v>204</v>
      </c>
      <c r="B3" s="196" t="s">
        <v>203</v>
      </c>
      <c r="C3" s="197"/>
      <c r="D3" s="198"/>
      <c r="E3" s="7"/>
      <c r="F3" s="2"/>
      <c r="G3" s="11"/>
      <c r="H3" s="11"/>
      <c r="I3" s="14"/>
      <c r="J3" s="11"/>
      <c r="K3" s="3"/>
      <c r="L3" s="38"/>
      <c r="M3" s="46"/>
      <c r="N3" s="47"/>
      <c r="O3" s="47"/>
    </row>
    <row r="4" spans="1:15" ht="13.5">
      <c r="A4" s="206"/>
      <c r="B4" s="199"/>
      <c r="C4" s="200"/>
      <c r="D4" s="201"/>
      <c r="E4" s="8" t="s">
        <v>2</v>
      </c>
      <c r="F4" s="16" t="s">
        <v>3</v>
      </c>
      <c r="G4" s="17"/>
      <c r="H4" s="17"/>
      <c r="I4" s="17"/>
      <c r="J4" s="17"/>
      <c r="K4" s="18"/>
      <c r="L4" s="193" t="s">
        <v>201</v>
      </c>
      <c r="M4" s="194"/>
      <c r="N4" s="195"/>
      <c r="O4" s="121" t="s">
        <v>219</v>
      </c>
    </row>
    <row r="5" spans="1:15" ht="13.5">
      <c r="A5" s="206"/>
      <c r="B5" s="199"/>
      <c r="C5" s="200"/>
      <c r="D5" s="201"/>
      <c r="E5" s="9"/>
      <c r="F5" s="25"/>
      <c r="G5" s="20"/>
      <c r="H5" s="20"/>
      <c r="I5" s="20"/>
      <c r="J5" s="19"/>
      <c r="K5" s="26"/>
      <c r="L5" s="20"/>
      <c r="M5" s="20"/>
      <c r="N5" s="26"/>
      <c r="O5" s="26"/>
    </row>
    <row r="6" spans="1:15" ht="13.5">
      <c r="A6" s="206"/>
      <c r="B6" s="199"/>
      <c r="C6" s="200"/>
      <c r="D6" s="201"/>
      <c r="E6" s="9"/>
      <c r="F6" s="13"/>
      <c r="G6" s="14"/>
      <c r="H6" s="14"/>
      <c r="I6" s="14"/>
      <c r="J6" s="21"/>
      <c r="K6" s="5"/>
      <c r="L6" s="31"/>
      <c r="M6" s="12" t="s">
        <v>4</v>
      </c>
      <c r="N6" s="45"/>
      <c r="O6" s="45"/>
    </row>
    <row r="7" spans="1:15" ht="13.5">
      <c r="A7" s="206"/>
      <c r="B7" s="199"/>
      <c r="C7" s="200"/>
      <c r="D7" s="201"/>
      <c r="E7" s="8" t="s">
        <v>5</v>
      </c>
      <c r="F7" s="4" t="s">
        <v>6</v>
      </c>
      <c r="G7" s="12"/>
      <c r="H7" s="12"/>
      <c r="I7" s="12"/>
      <c r="J7" s="22" t="s">
        <v>7</v>
      </c>
      <c r="K7" s="6"/>
      <c r="L7" s="14"/>
      <c r="M7" s="14"/>
      <c r="N7" s="5"/>
      <c r="O7" s="5"/>
    </row>
    <row r="8" spans="1:15" ht="13.5">
      <c r="A8" s="206"/>
      <c r="B8" s="199"/>
      <c r="C8" s="200"/>
      <c r="D8" s="201"/>
      <c r="E8" s="9"/>
      <c r="F8" s="27"/>
      <c r="G8" s="24"/>
      <c r="H8" s="24"/>
      <c r="I8" s="24"/>
      <c r="J8" s="23"/>
      <c r="K8" s="28"/>
      <c r="L8" s="14"/>
      <c r="M8" s="14"/>
      <c r="N8" s="5"/>
      <c r="O8" s="5"/>
    </row>
    <row r="9" spans="1:15" ht="13.5">
      <c r="A9" s="206"/>
      <c r="B9" s="199"/>
      <c r="C9" s="200"/>
      <c r="D9" s="201"/>
      <c r="E9" s="9"/>
      <c r="F9" s="30"/>
      <c r="G9" s="30"/>
      <c r="H9" s="21"/>
      <c r="I9" s="21"/>
      <c r="J9" s="21"/>
      <c r="K9" s="52"/>
      <c r="L9" s="14"/>
      <c r="M9" s="12" t="s">
        <v>8</v>
      </c>
      <c r="N9" s="5"/>
      <c r="O9" s="5"/>
    </row>
    <row r="10" spans="1:15" ht="13.5">
      <c r="A10" s="206"/>
      <c r="B10" s="199"/>
      <c r="C10" s="200"/>
      <c r="D10" s="201"/>
      <c r="E10" s="8" t="s">
        <v>0</v>
      </c>
      <c r="F10" s="22" t="s">
        <v>10</v>
      </c>
      <c r="G10" s="22" t="s">
        <v>11</v>
      </c>
      <c r="H10" s="22" t="s">
        <v>12</v>
      </c>
      <c r="I10" s="22" t="s">
        <v>8</v>
      </c>
      <c r="J10" s="22" t="s">
        <v>13</v>
      </c>
      <c r="K10" s="53" t="s">
        <v>14</v>
      </c>
      <c r="L10" s="24"/>
      <c r="M10" s="24"/>
      <c r="N10" s="28"/>
      <c r="O10" s="28"/>
    </row>
    <row r="11" spans="1:15" ht="13.5" customHeight="1" thickBot="1">
      <c r="A11" s="207"/>
      <c r="B11" s="202"/>
      <c r="C11" s="203"/>
      <c r="D11" s="204"/>
      <c r="E11" s="10"/>
      <c r="F11" s="29"/>
      <c r="G11" s="29"/>
      <c r="H11" s="29"/>
      <c r="I11" s="29"/>
      <c r="J11" s="29"/>
      <c r="K11" s="54"/>
      <c r="L11" s="32" t="s">
        <v>15</v>
      </c>
      <c r="M11" s="55" t="s">
        <v>16</v>
      </c>
      <c r="N11" s="35" t="s">
        <v>8</v>
      </c>
      <c r="O11" s="35" t="s">
        <v>8</v>
      </c>
    </row>
    <row r="12" spans="1:15" ht="13.5" customHeight="1">
      <c r="A12" s="208" t="s">
        <v>252</v>
      </c>
      <c r="B12" s="12" t="s">
        <v>19</v>
      </c>
      <c r="C12" s="12"/>
      <c r="D12" s="6"/>
      <c r="E12" s="126">
        <v>2</v>
      </c>
      <c r="F12" s="127"/>
      <c r="G12" s="127">
        <v>14</v>
      </c>
      <c r="H12" s="127">
        <v>28</v>
      </c>
      <c r="I12" s="128">
        <f>SUM(F12:H12)</f>
        <v>42</v>
      </c>
      <c r="J12" s="153">
        <v>27</v>
      </c>
      <c r="K12" s="152">
        <v>15</v>
      </c>
      <c r="L12" s="149">
        <v>1</v>
      </c>
      <c r="M12" s="142">
        <v>3</v>
      </c>
      <c r="N12" s="129">
        <f>SUM(L12:M12)</f>
        <v>4</v>
      </c>
      <c r="O12" s="130">
        <v>1</v>
      </c>
    </row>
    <row r="13" spans="1:15" ht="13.5" customHeight="1" hidden="1">
      <c r="A13" s="209"/>
      <c r="B13" s="12" t="s">
        <v>20</v>
      </c>
      <c r="C13" s="12"/>
      <c r="D13" s="6"/>
      <c r="E13" s="126" t="s">
        <v>263</v>
      </c>
      <c r="F13" s="127"/>
      <c r="G13" s="127"/>
      <c r="H13" s="127"/>
      <c r="I13" s="128">
        <f>SUM(F13:H13)</f>
        <v>0</v>
      </c>
      <c r="J13" s="154"/>
      <c r="K13" s="152"/>
      <c r="L13" s="141"/>
      <c r="M13" s="142"/>
      <c r="N13" s="129">
        <f>SUM(L13:M13)</f>
        <v>0</v>
      </c>
      <c r="O13" s="130"/>
    </row>
    <row r="14" spans="1:15" ht="13.5" customHeight="1">
      <c r="A14" s="209"/>
      <c r="B14" s="12" t="s">
        <v>21</v>
      </c>
      <c r="C14" s="12"/>
      <c r="D14" s="6"/>
      <c r="E14" s="126">
        <v>2</v>
      </c>
      <c r="F14" s="127"/>
      <c r="G14" s="127">
        <v>15</v>
      </c>
      <c r="H14" s="127">
        <v>23</v>
      </c>
      <c r="I14" s="128">
        <v>38</v>
      </c>
      <c r="J14" s="154">
        <v>14</v>
      </c>
      <c r="K14" s="152">
        <v>24</v>
      </c>
      <c r="L14" s="141">
        <v>1</v>
      </c>
      <c r="M14" s="142">
        <v>3</v>
      </c>
      <c r="N14" s="129">
        <v>4</v>
      </c>
      <c r="O14" s="130">
        <v>1</v>
      </c>
    </row>
    <row r="15" spans="1:17" ht="13.5" customHeight="1">
      <c r="A15" s="209"/>
      <c r="B15" s="12" t="s">
        <v>22</v>
      </c>
      <c r="C15" s="12"/>
      <c r="D15" s="6"/>
      <c r="E15" s="126">
        <v>2</v>
      </c>
      <c r="F15" s="127"/>
      <c r="G15" s="127">
        <v>27</v>
      </c>
      <c r="H15" s="127">
        <v>11</v>
      </c>
      <c r="I15" s="128">
        <v>38</v>
      </c>
      <c r="J15" s="154">
        <v>21</v>
      </c>
      <c r="K15" s="152">
        <v>17</v>
      </c>
      <c r="L15" s="141">
        <v>0</v>
      </c>
      <c r="M15" s="142">
        <v>3</v>
      </c>
      <c r="N15" s="129">
        <v>3</v>
      </c>
      <c r="O15" s="130">
        <v>1</v>
      </c>
      <c r="Q15" s="161"/>
    </row>
    <row r="16" spans="1:15" ht="13.5" customHeight="1">
      <c r="A16" s="209"/>
      <c r="B16" s="12" t="s">
        <v>23</v>
      </c>
      <c r="C16" s="12"/>
      <c r="D16" s="6"/>
      <c r="E16" s="126">
        <v>4</v>
      </c>
      <c r="F16" s="127"/>
      <c r="G16" s="127">
        <v>40</v>
      </c>
      <c r="H16" s="127">
        <v>52</v>
      </c>
      <c r="I16" s="128">
        <v>92</v>
      </c>
      <c r="J16" s="154">
        <v>44</v>
      </c>
      <c r="K16" s="152">
        <v>48</v>
      </c>
      <c r="L16" s="141">
        <v>0</v>
      </c>
      <c r="M16" s="142">
        <v>6</v>
      </c>
      <c r="N16" s="129">
        <v>6</v>
      </c>
      <c r="O16" s="130">
        <v>1</v>
      </c>
    </row>
    <row r="17" spans="1:15" ht="13.5" customHeight="1" hidden="1">
      <c r="A17" s="209"/>
      <c r="B17" s="12" t="s">
        <v>24</v>
      </c>
      <c r="C17" s="12"/>
      <c r="D17" s="6"/>
      <c r="E17" s="126" t="s">
        <v>263</v>
      </c>
      <c r="F17" s="127"/>
      <c r="G17" s="127"/>
      <c r="H17" s="127"/>
      <c r="I17" s="128">
        <f>SUM(F17:H17)</f>
        <v>0</v>
      </c>
      <c r="J17" s="154"/>
      <c r="K17" s="152"/>
      <c r="L17" s="141"/>
      <c r="M17" s="142"/>
      <c r="N17" s="129">
        <f>SUM(L17:M17)</f>
        <v>0</v>
      </c>
      <c r="O17" s="130"/>
    </row>
    <row r="18" spans="1:15" ht="13.5" customHeight="1">
      <c r="A18" s="209"/>
      <c r="B18" s="12" t="s">
        <v>25</v>
      </c>
      <c r="C18" s="12"/>
      <c r="D18" s="6"/>
      <c r="E18" s="126">
        <v>2</v>
      </c>
      <c r="F18" s="127"/>
      <c r="G18" s="127">
        <v>5</v>
      </c>
      <c r="H18" s="127">
        <v>6</v>
      </c>
      <c r="I18" s="128">
        <v>11</v>
      </c>
      <c r="J18" s="154">
        <v>6</v>
      </c>
      <c r="K18" s="152">
        <v>5</v>
      </c>
      <c r="L18" s="141">
        <v>0</v>
      </c>
      <c r="M18" s="142">
        <v>3</v>
      </c>
      <c r="N18" s="129">
        <v>3</v>
      </c>
      <c r="O18" s="130">
        <v>1</v>
      </c>
    </row>
    <row r="19" spans="1:15" ht="13.5" customHeight="1">
      <c r="A19" s="209"/>
      <c r="B19" s="12" t="s">
        <v>26</v>
      </c>
      <c r="C19" s="42"/>
      <c r="D19" s="41"/>
      <c r="E19" s="126">
        <v>4</v>
      </c>
      <c r="F19" s="127"/>
      <c r="G19" s="127">
        <v>35</v>
      </c>
      <c r="H19" s="127">
        <v>41</v>
      </c>
      <c r="I19" s="128">
        <v>76</v>
      </c>
      <c r="J19" s="154">
        <v>36</v>
      </c>
      <c r="K19" s="152">
        <v>40</v>
      </c>
      <c r="L19" s="141">
        <v>1</v>
      </c>
      <c r="M19" s="142">
        <v>5</v>
      </c>
      <c r="N19" s="129">
        <v>6</v>
      </c>
      <c r="O19" s="130">
        <v>1</v>
      </c>
    </row>
    <row r="20" spans="1:15" ht="13.5" customHeight="1">
      <c r="A20" s="209"/>
      <c r="B20" s="12" t="s">
        <v>27</v>
      </c>
      <c r="C20" s="12"/>
      <c r="D20" s="6"/>
      <c r="E20" s="126">
        <v>2</v>
      </c>
      <c r="F20" s="127"/>
      <c r="G20" s="127">
        <v>19</v>
      </c>
      <c r="H20" s="127">
        <v>25</v>
      </c>
      <c r="I20" s="128">
        <v>44</v>
      </c>
      <c r="J20" s="154">
        <v>23</v>
      </c>
      <c r="K20" s="152">
        <v>21</v>
      </c>
      <c r="L20" s="141">
        <v>0</v>
      </c>
      <c r="M20" s="142">
        <v>3</v>
      </c>
      <c r="N20" s="129">
        <v>3</v>
      </c>
      <c r="O20" s="130">
        <v>1</v>
      </c>
    </row>
    <row r="21" spans="1:15" ht="13.5" customHeight="1">
      <c r="A21" s="209"/>
      <c r="B21" s="12" t="s">
        <v>28</v>
      </c>
      <c r="C21" s="12"/>
      <c r="D21" s="6"/>
      <c r="E21" s="126">
        <v>2</v>
      </c>
      <c r="F21" s="127"/>
      <c r="G21" s="127">
        <v>16</v>
      </c>
      <c r="H21" s="127">
        <v>19</v>
      </c>
      <c r="I21" s="128">
        <v>35</v>
      </c>
      <c r="J21" s="154">
        <v>20</v>
      </c>
      <c r="K21" s="152">
        <v>15</v>
      </c>
      <c r="L21" s="141">
        <v>0</v>
      </c>
      <c r="M21" s="142">
        <v>4</v>
      </c>
      <c r="N21" s="129">
        <v>4</v>
      </c>
      <c r="O21" s="130">
        <v>1</v>
      </c>
    </row>
    <row r="22" spans="1:15" ht="13.5" customHeight="1" hidden="1">
      <c r="A22" s="209"/>
      <c r="B22" s="12" t="s">
        <v>29</v>
      </c>
      <c r="C22" s="12"/>
      <c r="D22" s="6"/>
      <c r="E22" s="126" t="s">
        <v>263</v>
      </c>
      <c r="F22" s="127"/>
      <c r="G22" s="127"/>
      <c r="H22" s="127"/>
      <c r="I22" s="128">
        <f>SUM(F22:H22)</f>
        <v>0</v>
      </c>
      <c r="J22" s="154"/>
      <c r="K22" s="152"/>
      <c r="L22" s="141"/>
      <c r="M22" s="142"/>
      <c r="N22" s="129">
        <f>SUM(L22:M22)</f>
        <v>0</v>
      </c>
      <c r="O22" s="130"/>
    </row>
    <row r="23" spans="1:15" ht="13.5" customHeight="1">
      <c r="A23" s="209"/>
      <c r="B23" s="12" t="s">
        <v>30</v>
      </c>
      <c r="C23" s="12"/>
      <c r="D23" s="6"/>
      <c r="E23" s="126">
        <v>4</v>
      </c>
      <c r="F23" s="127"/>
      <c r="G23" s="127">
        <v>34</v>
      </c>
      <c r="H23" s="127">
        <v>40</v>
      </c>
      <c r="I23" s="128">
        <v>74</v>
      </c>
      <c r="J23" s="154">
        <v>39</v>
      </c>
      <c r="K23" s="152">
        <v>35</v>
      </c>
      <c r="L23" s="141"/>
      <c r="M23" s="142">
        <v>6</v>
      </c>
      <c r="N23" s="129">
        <v>6</v>
      </c>
      <c r="O23" s="130">
        <v>1</v>
      </c>
    </row>
    <row r="24" spans="1:15" ht="13.5" customHeight="1">
      <c r="A24" s="209"/>
      <c r="B24" s="12" t="s">
        <v>31</v>
      </c>
      <c r="C24" s="12"/>
      <c r="D24" s="6"/>
      <c r="E24" s="126">
        <v>4</v>
      </c>
      <c r="F24" s="127"/>
      <c r="G24" s="127">
        <v>42</v>
      </c>
      <c r="H24" s="127">
        <v>50</v>
      </c>
      <c r="I24" s="128">
        <v>92</v>
      </c>
      <c r="J24" s="154">
        <v>49</v>
      </c>
      <c r="K24" s="152">
        <v>43</v>
      </c>
      <c r="L24" s="141">
        <v>0</v>
      </c>
      <c r="M24" s="142">
        <v>6</v>
      </c>
      <c r="N24" s="129">
        <v>6</v>
      </c>
      <c r="O24" s="130">
        <v>1</v>
      </c>
    </row>
    <row r="25" spans="1:15" ht="13.5" customHeight="1">
      <c r="A25" s="209"/>
      <c r="B25" s="12" t="s">
        <v>32</v>
      </c>
      <c r="C25" s="12"/>
      <c r="D25" s="6"/>
      <c r="E25" s="126">
        <v>2</v>
      </c>
      <c r="F25" s="127"/>
      <c r="G25" s="127">
        <v>12</v>
      </c>
      <c r="H25" s="127">
        <v>12</v>
      </c>
      <c r="I25" s="128">
        <v>24</v>
      </c>
      <c r="J25" s="154">
        <v>11</v>
      </c>
      <c r="K25" s="152">
        <v>13</v>
      </c>
      <c r="L25" s="141"/>
      <c r="M25" s="142">
        <v>3</v>
      </c>
      <c r="N25" s="129">
        <v>3</v>
      </c>
      <c r="O25" s="130">
        <v>1</v>
      </c>
    </row>
    <row r="26" spans="1:15" ht="13.5" customHeight="1" hidden="1">
      <c r="A26" s="209"/>
      <c r="B26" s="12" t="s">
        <v>33</v>
      </c>
      <c r="C26" s="12"/>
      <c r="D26" s="6"/>
      <c r="E26" s="126" t="s">
        <v>263</v>
      </c>
      <c r="F26" s="127"/>
      <c r="G26" s="127"/>
      <c r="H26" s="127"/>
      <c r="I26" s="128">
        <f>SUM(F26:H26)</f>
        <v>0</v>
      </c>
      <c r="J26" s="154"/>
      <c r="K26" s="152"/>
      <c r="L26" s="141"/>
      <c r="M26" s="142"/>
      <c r="N26" s="129">
        <f>SUM(L26:M26)</f>
        <v>0</v>
      </c>
      <c r="O26" s="130"/>
    </row>
    <row r="27" spans="1:15" ht="13.5" customHeight="1" hidden="1">
      <c r="A27" s="209"/>
      <c r="B27" s="12" t="s">
        <v>34</v>
      </c>
      <c r="C27" s="12"/>
      <c r="D27" s="6"/>
      <c r="E27" s="126" t="s">
        <v>263</v>
      </c>
      <c r="F27" s="127"/>
      <c r="G27" s="127"/>
      <c r="H27" s="127"/>
      <c r="I27" s="128">
        <f>SUM(F27:H27)</f>
        <v>0</v>
      </c>
      <c r="J27" s="154"/>
      <c r="K27" s="152"/>
      <c r="L27" s="141"/>
      <c r="M27" s="142"/>
      <c r="N27" s="129">
        <f>SUM(L27:M27)</f>
        <v>0</v>
      </c>
      <c r="O27" s="130"/>
    </row>
    <row r="28" spans="1:15" ht="13.5" customHeight="1">
      <c r="A28" s="209"/>
      <c r="B28" s="12" t="s">
        <v>35</v>
      </c>
      <c r="C28" s="12"/>
      <c r="D28" s="6"/>
      <c r="E28" s="126">
        <v>2</v>
      </c>
      <c r="F28" s="127"/>
      <c r="G28" s="127">
        <v>8</v>
      </c>
      <c r="H28" s="127">
        <v>9</v>
      </c>
      <c r="I28" s="128">
        <v>17</v>
      </c>
      <c r="J28" s="154">
        <v>5</v>
      </c>
      <c r="K28" s="152">
        <v>12</v>
      </c>
      <c r="L28" s="141"/>
      <c r="M28" s="142">
        <v>3</v>
      </c>
      <c r="N28" s="129">
        <v>3</v>
      </c>
      <c r="O28" s="130">
        <v>1</v>
      </c>
    </row>
    <row r="29" spans="1:15" ht="13.5" customHeight="1">
      <c r="A29" s="209"/>
      <c r="B29" s="12" t="s">
        <v>36</v>
      </c>
      <c r="C29" s="12"/>
      <c r="D29" s="6"/>
      <c r="E29" s="126">
        <v>1</v>
      </c>
      <c r="F29" s="127"/>
      <c r="G29" s="127"/>
      <c r="H29" s="127">
        <v>4</v>
      </c>
      <c r="I29" s="128">
        <v>4</v>
      </c>
      <c r="J29" s="154">
        <v>2</v>
      </c>
      <c r="K29" s="152">
        <v>2</v>
      </c>
      <c r="L29" s="141"/>
      <c r="M29" s="142">
        <v>2</v>
      </c>
      <c r="N29" s="129">
        <v>2</v>
      </c>
      <c r="O29" s="130"/>
    </row>
    <row r="30" spans="1:15" ht="13.5" customHeight="1">
      <c r="A30" s="209"/>
      <c r="B30" s="12" t="s">
        <v>37</v>
      </c>
      <c r="C30" s="12"/>
      <c r="D30" s="6"/>
      <c r="E30" s="126">
        <v>2</v>
      </c>
      <c r="F30" s="127"/>
      <c r="G30" s="127">
        <v>26</v>
      </c>
      <c r="H30" s="127">
        <v>21</v>
      </c>
      <c r="I30" s="128">
        <v>47</v>
      </c>
      <c r="J30" s="154">
        <v>21</v>
      </c>
      <c r="K30" s="152">
        <v>26</v>
      </c>
      <c r="L30" s="141"/>
      <c r="M30" s="142">
        <v>4</v>
      </c>
      <c r="N30" s="129">
        <v>4</v>
      </c>
      <c r="O30" s="130">
        <v>1</v>
      </c>
    </row>
    <row r="31" spans="1:15" ht="13.5" customHeight="1">
      <c r="A31" s="209"/>
      <c r="B31" s="12" t="s">
        <v>38</v>
      </c>
      <c r="C31" s="12"/>
      <c r="D31" s="6"/>
      <c r="E31" s="126">
        <v>2</v>
      </c>
      <c r="F31" s="127"/>
      <c r="G31" s="127">
        <v>10</v>
      </c>
      <c r="H31" s="127">
        <v>12</v>
      </c>
      <c r="I31" s="128">
        <v>22</v>
      </c>
      <c r="J31" s="154">
        <v>12</v>
      </c>
      <c r="K31" s="152">
        <v>10</v>
      </c>
      <c r="L31" s="141"/>
      <c r="M31" s="142">
        <v>3</v>
      </c>
      <c r="N31" s="129">
        <v>3</v>
      </c>
      <c r="O31" s="130">
        <v>1</v>
      </c>
    </row>
    <row r="32" spans="1:15" ht="13.5" customHeight="1" hidden="1">
      <c r="A32" s="209"/>
      <c r="B32" s="12" t="s">
        <v>39</v>
      </c>
      <c r="C32" s="12"/>
      <c r="D32" s="6"/>
      <c r="E32" s="126" t="s">
        <v>263</v>
      </c>
      <c r="F32" s="127"/>
      <c r="G32" s="127"/>
      <c r="H32" s="127"/>
      <c r="I32" s="128">
        <f>SUM(F32:H32)</f>
        <v>0</v>
      </c>
      <c r="J32" s="154"/>
      <c r="K32" s="152"/>
      <c r="L32" s="141"/>
      <c r="M32" s="142"/>
      <c r="N32" s="129">
        <f>SUM(L32:M32)</f>
        <v>0</v>
      </c>
      <c r="O32" s="130"/>
    </row>
    <row r="33" spans="1:15" ht="13.5" customHeight="1">
      <c r="A33" s="209"/>
      <c r="B33" s="12" t="s">
        <v>40</v>
      </c>
      <c r="C33" s="12"/>
      <c r="D33" s="6"/>
      <c r="E33" s="126">
        <v>4</v>
      </c>
      <c r="F33" s="127"/>
      <c r="G33" s="127">
        <v>33</v>
      </c>
      <c r="H33" s="127">
        <v>40</v>
      </c>
      <c r="I33" s="128">
        <v>73</v>
      </c>
      <c r="J33" s="154">
        <v>43</v>
      </c>
      <c r="K33" s="152">
        <v>30</v>
      </c>
      <c r="L33" s="141">
        <v>1</v>
      </c>
      <c r="M33" s="142">
        <v>5</v>
      </c>
      <c r="N33" s="129">
        <v>6</v>
      </c>
      <c r="O33" s="130">
        <v>0</v>
      </c>
    </row>
    <row r="34" spans="1:15" ht="13.5" customHeight="1">
      <c r="A34" s="209"/>
      <c r="B34" s="12" t="s">
        <v>41</v>
      </c>
      <c r="C34" s="12"/>
      <c r="D34" s="6"/>
      <c r="E34" s="126">
        <v>2</v>
      </c>
      <c r="F34" s="127"/>
      <c r="G34" s="127">
        <v>12</v>
      </c>
      <c r="H34" s="127">
        <v>6</v>
      </c>
      <c r="I34" s="128">
        <v>18</v>
      </c>
      <c r="J34" s="154">
        <v>9</v>
      </c>
      <c r="K34" s="152">
        <v>9</v>
      </c>
      <c r="L34" s="141"/>
      <c r="M34" s="142">
        <v>4</v>
      </c>
      <c r="N34" s="129">
        <v>4</v>
      </c>
      <c r="O34" s="130">
        <v>1</v>
      </c>
    </row>
    <row r="35" spans="1:15" ht="13.5" customHeight="1">
      <c r="A35" s="209"/>
      <c r="B35" s="12" t="s">
        <v>42</v>
      </c>
      <c r="C35" s="12"/>
      <c r="D35" s="6"/>
      <c r="E35" s="126">
        <v>2</v>
      </c>
      <c r="F35" s="127"/>
      <c r="G35" s="127">
        <v>8</v>
      </c>
      <c r="H35" s="127">
        <v>11</v>
      </c>
      <c r="I35" s="128">
        <v>19</v>
      </c>
      <c r="J35" s="154">
        <v>9</v>
      </c>
      <c r="K35" s="152">
        <v>10</v>
      </c>
      <c r="L35" s="141">
        <v>1</v>
      </c>
      <c r="M35" s="142">
        <v>4</v>
      </c>
      <c r="N35" s="129">
        <v>5</v>
      </c>
      <c r="O35" s="130">
        <v>1</v>
      </c>
    </row>
    <row r="36" spans="1:15" ht="13.5" customHeight="1">
      <c r="A36" s="209"/>
      <c r="B36" s="12" t="s">
        <v>43</v>
      </c>
      <c r="C36" s="12"/>
      <c r="D36" s="6"/>
      <c r="E36" s="126">
        <v>2</v>
      </c>
      <c r="F36" s="127"/>
      <c r="G36" s="127">
        <v>22</v>
      </c>
      <c r="H36" s="127">
        <v>19</v>
      </c>
      <c r="I36" s="128">
        <v>41</v>
      </c>
      <c r="J36" s="154">
        <v>14</v>
      </c>
      <c r="K36" s="152">
        <v>27</v>
      </c>
      <c r="L36" s="141"/>
      <c r="M36" s="142">
        <v>4</v>
      </c>
      <c r="N36" s="129">
        <v>4</v>
      </c>
      <c r="O36" s="130">
        <v>1</v>
      </c>
    </row>
    <row r="37" spans="1:15" ht="13.5" customHeight="1">
      <c r="A37" s="209"/>
      <c r="B37" s="12" t="s">
        <v>44</v>
      </c>
      <c r="C37" s="12"/>
      <c r="D37" s="6"/>
      <c r="E37" s="126">
        <v>3</v>
      </c>
      <c r="F37" s="127"/>
      <c r="G37" s="127">
        <v>23</v>
      </c>
      <c r="H37" s="127">
        <v>36</v>
      </c>
      <c r="I37" s="128">
        <v>59</v>
      </c>
      <c r="J37" s="154">
        <v>31</v>
      </c>
      <c r="K37" s="152">
        <v>28</v>
      </c>
      <c r="L37" s="141">
        <v>2</v>
      </c>
      <c r="M37" s="142">
        <v>3</v>
      </c>
      <c r="N37" s="129">
        <v>5</v>
      </c>
      <c r="O37" s="130"/>
    </row>
    <row r="38" spans="1:15" ht="13.5" customHeight="1">
      <c r="A38" s="209"/>
      <c r="B38" s="12" t="s">
        <v>45</v>
      </c>
      <c r="C38" s="12"/>
      <c r="D38" s="6"/>
      <c r="E38" s="126">
        <v>2</v>
      </c>
      <c r="F38" s="127"/>
      <c r="G38" s="127">
        <v>14</v>
      </c>
      <c r="H38" s="127">
        <v>16</v>
      </c>
      <c r="I38" s="128">
        <v>30</v>
      </c>
      <c r="J38" s="154">
        <v>14</v>
      </c>
      <c r="K38" s="152">
        <v>16</v>
      </c>
      <c r="L38" s="141"/>
      <c r="M38" s="142">
        <v>4</v>
      </c>
      <c r="N38" s="129">
        <v>4</v>
      </c>
      <c r="O38" s="130"/>
    </row>
    <row r="39" spans="1:15" ht="13.5" customHeight="1">
      <c r="A39" s="209"/>
      <c r="B39" s="12" t="s">
        <v>46</v>
      </c>
      <c r="C39" s="12"/>
      <c r="D39" s="6"/>
      <c r="E39" s="126">
        <v>2</v>
      </c>
      <c r="F39" s="127"/>
      <c r="G39" s="127">
        <v>24</v>
      </c>
      <c r="H39" s="127">
        <v>24</v>
      </c>
      <c r="I39" s="128">
        <v>48</v>
      </c>
      <c r="J39" s="154">
        <v>21</v>
      </c>
      <c r="K39" s="152">
        <v>27</v>
      </c>
      <c r="L39" s="141"/>
      <c r="M39" s="142">
        <v>3</v>
      </c>
      <c r="N39" s="129">
        <v>3</v>
      </c>
      <c r="O39" s="130">
        <v>1</v>
      </c>
    </row>
    <row r="40" spans="1:15" ht="13.5" customHeight="1" hidden="1">
      <c r="A40" s="209"/>
      <c r="B40" s="12" t="s">
        <v>47</v>
      </c>
      <c r="C40" s="12"/>
      <c r="D40" s="6"/>
      <c r="E40" s="126" t="s">
        <v>263</v>
      </c>
      <c r="F40" s="127"/>
      <c r="G40" s="127"/>
      <c r="H40" s="127"/>
      <c r="I40" s="128">
        <f>SUM(F40:H40)</f>
        <v>0</v>
      </c>
      <c r="J40" s="154"/>
      <c r="K40" s="152"/>
      <c r="L40" s="141"/>
      <c r="M40" s="142"/>
      <c r="N40" s="129">
        <f>SUM(L40:M40)</f>
        <v>0</v>
      </c>
      <c r="O40" s="130"/>
    </row>
    <row r="41" spans="1:15" ht="13.5" customHeight="1">
      <c r="A41" s="209"/>
      <c r="B41" s="12" t="s">
        <v>48</v>
      </c>
      <c r="C41" s="12"/>
      <c r="D41" s="6"/>
      <c r="E41" s="126">
        <v>2</v>
      </c>
      <c r="F41" s="127"/>
      <c r="G41" s="127">
        <v>18</v>
      </c>
      <c r="H41" s="127">
        <v>20</v>
      </c>
      <c r="I41" s="128">
        <v>38</v>
      </c>
      <c r="J41" s="154">
        <v>21</v>
      </c>
      <c r="K41" s="152">
        <v>17</v>
      </c>
      <c r="L41" s="141"/>
      <c r="M41" s="142">
        <v>3</v>
      </c>
      <c r="N41" s="129">
        <v>3</v>
      </c>
      <c r="O41" s="130"/>
    </row>
    <row r="42" spans="1:15" ht="13.5">
      <c r="A42" s="209"/>
      <c r="B42" s="12" t="s">
        <v>49</v>
      </c>
      <c r="C42" s="12"/>
      <c r="D42" s="6"/>
      <c r="E42" s="126">
        <v>2</v>
      </c>
      <c r="F42" s="127"/>
      <c r="G42" s="127">
        <v>11</v>
      </c>
      <c r="H42" s="127">
        <v>6</v>
      </c>
      <c r="I42" s="128">
        <v>17</v>
      </c>
      <c r="J42" s="154">
        <v>9</v>
      </c>
      <c r="K42" s="152">
        <v>8</v>
      </c>
      <c r="L42" s="141">
        <v>1</v>
      </c>
      <c r="M42" s="142">
        <v>3</v>
      </c>
      <c r="N42" s="129">
        <v>4</v>
      </c>
      <c r="O42" s="130"/>
    </row>
    <row r="43" spans="1:15" ht="13.5">
      <c r="A43" s="209"/>
      <c r="B43" s="12" t="s">
        <v>50</v>
      </c>
      <c r="C43" s="12"/>
      <c r="D43" s="6"/>
      <c r="E43" s="126">
        <v>2</v>
      </c>
      <c r="F43" s="127"/>
      <c r="G43" s="127">
        <v>25</v>
      </c>
      <c r="H43" s="127">
        <v>25</v>
      </c>
      <c r="I43" s="128">
        <v>50</v>
      </c>
      <c r="J43" s="154">
        <v>22</v>
      </c>
      <c r="K43" s="152">
        <v>28</v>
      </c>
      <c r="L43" s="141"/>
      <c r="M43" s="142">
        <v>3</v>
      </c>
      <c r="N43" s="129">
        <v>3</v>
      </c>
      <c r="O43" s="130"/>
    </row>
    <row r="44" spans="1:15" ht="13.5">
      <c r="A44" s="209"/>
      <c r="B44" s="12" t="s">
        <v>51</v>
      </c>
      <c r="C44" s="12"/>
      <c r="D44" s="6"/>
      <c r="E44" s="126">
        <v>2</v>
      </c>
      <c r="F44" s="127"/>
      <c r="G44" s="127">
        <v>8</v>
      </c>
      <c r="H44" s="127">
        <v>27</v>
      </c>
      <c r="I44" s="128">
        <v>35</v>
      </c>
      <c r="J44" s="154">
        <v>14</v>
      </c>
      <c r="K44" s="152">
        <v>21</v>
      </c>
      <c r="L44" s="141">
        <v>1</v>
      </c>
      <c r="M44" s="142">
        <v>3</v>
      </c>
      <c r="N44" s="129">
        <v>4</v>
      </c>
      <c r="O44" s="130"/>
    </row>
    <row r="45" spans="1:15" ht="13.5">
      <c r="A45" s="209"/>
      <c r="B45" s="12" t="s">
        <v>52</v>
      </c>
      <c r="C45" s="12"/>
      <c r="D45" s="6"/>
      <c r="E45" s="126">
        <v>2</v>
      </c>
      <c r="F45" s="127"/>
      <c r="G45" s="127">
        <v>9</v>
      </c>
      <c r="H45" s="127">
        <v>12</v>
      </c>
      <c r="I45" s="128">
        <v>21</v>
      </c>
      <c r="J45" s="154">
        <v>15</v>
      </c>
      <c r="K45" s="152">
        <v>6</v>
      </c>
      <c r="L45" s="141">
        <v>1</v>
      </c>
      <c r="M45" s="142">
        <v>4</v>
      </c>
      <c r="N45" s="129">
        <v>5</v>
      </c>
      <c r="O45" s="130"/>
    </row>
    <row r="46" spans="1:15" ht="13.5">
      <c r="A46" s="209"/>
      <c r="B46" s="12" t="s">
        <v>53</v>
      </c>
      <c r="C46" s="12"/>
      <c r="D46" s="6"/>
      <c r="E46" s="126">
        <v>2</v>
      </c>
      <c r="F46" s="127"/>
      <c r="G46" s="127">
        <v>16</v>
      </c>
      <c r="H46" s="127">
        <v>23</v>
      </c>
      <c r="I46" s="128">
        <v>39</v>
      </c>
      <c r="J46" s="154">
        <v>18</v>
      </c>
      <c r="K46" s="152">
        <v>21</v>
      </c>
      <c r="L46" s="141"/>
      <c r="M46" s="142">
        <v>4</v>
      </c>
      <c r="N46" s="129">
        <v>4</v>
      </c>
      <c r="O46" s="130">
        <v>1</v>
      </c>
    </row>
    <row r="47" spans="1:15" ht="13.5">
      <c r="A47" s="209"/>
      <c r="B47" s="12" t="s">
        <v>54</v>
      </c>
      <c r="C47" s="12"/>
      <c r="D47" s="6"/>
      <c r="E47" s="126" t="s">
        <v>230</v>
      </c>
      <c r="F47" s="127"/>
      <c r="G47" s="127"/>
      <c r="H47" s="127"/>
      <c r="I47" s="128"/>
      <c r="J47" s="154"/>
      <c r="K47" s="152"/>
      <c r="L47" s="141"/>
      <c r="M47" s="142"/>
      <c r="N47" s="129"/>
      <c r="O47" s="130"/>
    </row>
    <row r="48" spans="1:15" ht="13.5" hidden="1">
      <c r="A48" s="209"/>
      <c r="B48" s="42" t="s">
        <v>55</v>
      </c>
      <c r="C48" s="12"/>
      <c r="D48" s="6"/>
      <c r="E48" s="126" t="s">
        <v>263</v>
      </c>
      <c r="F48" s="127"/>
      <c r="G48" s="127"/>
      <c r="H48" s="127"/>
      <c r="I48" s="128">
        <f>SUM(F48:H48)</f>
        <v>0</v>
      </c>
      <c r="J48" s="154"/>
      <c r="K48" s="152"/>
      <c r="L48" s="141"/>
      <c r="M48" s="142"/>
      <c r="N48" s="129">
        <f>SUM(L48:M48)</f>
        <v>0</v>
      </c>
      <c r="O48" s="130"/>
    </row>
    <row r="49" spans="1:15" ht="14.25" thickBot="1">
      <c r="A49" s="210"/>
      <c r="B49" s="32" t="s">
        <v>8</v>
      </c>
      <c r="C49" s="32"/>
      <c r="D49" s="35"/>
      <c r="E49" s="58">
        <f aca="true" t="shared" si="0" ref="E49:O49">SUM(E12:E48)</f>
        <v>66</v>
      </c>
      <c r="F49" s="59">
        <f t="shared" si="0"/>
        <v>0</v>
      </c>
      <c r="G49" s="60">
        <f t="shared" si="0"/>
        <v>526</v>
      </c>
      <c r="H49" s="60">
        <f t="shared" si="0"/>
        <v>618</v>
      </c>
      <c r="I49" s="61">
        <f t="shared" si="0"/>
        <v>1144</v>
      </c>
      <c r="J49" s="62">
        <f t="shared" si="0"/>
        <v>570</v>
      </c>
      <c r="K49" s="63">
        <f t="shared" si="0"/>
        <v>574</v>
      </c>
      <c r="L49" s="64">
        <f t="shared" si="0"/>
        <v>10</v>
      </c>
      <c r="M49" s="60">
        <f t="shared" si="0"/>
        <v>104</v>
      </c>
      <c r="N49" s="65">
        <f t="shared" si="0"/>
        <v>114</v>
      </c>
      <c r="O49" s="65">
        <f t="shared" si="0"/>
        <v>19</v>
      </c>
    </row>
    <row r="50" spans="1:15" ht="13.5" customHeight="1">
      <c r="A50" s="229" t="s">
        <v>239</v>
      </c>
      <c r="B50" s="49" t="s">
        <v>261</v>
      </c>
      <c r="C50" s="12"/>
      <c r="D50" s="1"/>
      <c r="E50" s="126">
        <v>2</v>
      </c>
      <c r="F50" s="127"/>
      <c r="G50" s="127">
        <v>9</v>
      </c>
      <c r="H50" s="127">
        <v>18</v>
      </c>
      <c r="I50" s="56">
        <v>27</v>
      </c>
      <c r="J50" s="131">
        <v>11</v>
      </c>
      <c r="K50" s="132">
        <v>16</v>
      </c>
      <c r="L50" s="133"/>
      <c r="M50" s="134">
        <v>6</v>
      </c>
      <c r="N50" s="57">
        <v>6</v>
      </c>
      <c r="O50" s="57">
        <v>1</v>
      </c>
    </row>
    <row r="51" spans="1:15" ht="13.5" customHeight="1">
      <c r="A51" s="230"/>
      <c r="B51" s="12" t="s">
        <v>262</v>
      </c>
      <c r="C51" s="12"/>
      <c r="D51" s="6"/>
      <c r="E51" s="126">
        <v>2</v>
      </c>
      <c r="F51" s="127"/>
      <c r="G51" s="127">
        <v>8</v>
      </c>
      <c r="H51" s="127">
        <v>18</v>
      </c>
      <c r="I51" s="56">
        <v>26</v>
      </c>
      <c r="J51" s="131">
        <v>15</v>
      </c>
      <c r="K51" s="132">
        <v>11</v>
      </c>
      <c r="L51" s="133"/>
      <c r="M51" s="134">
        <v>4</v>
      </c>
      <c r="N51" s="57">
        <v>4</v>
      </c>
      <c r="O51" s="57">
        <v>1</v>
      </c>
    </row>
    <row r="52" spans="1:15" ht="13.5" customHeight="1">
      <c r="A52" s="230"/>
      <c r="B52" s="12" t="s">
        <v>260</v>
      </c>
      <c r="C52" s="12"/>
      <c r="D52" s="6"/>
      <c r="E52" s="126">
        <v>2</v>
      </c>
      <c r="F52" s="127"/>
      <c r="G52" s="127">
        <v>21</v>
      </c>
      <c r="H52" s="127">
        <v>20</v>
      </c>
      <c r="I52" s="56">
        <v>41</v>
      </c>
      <c r="J52" s="131">
        <v>22</v>
      </c>
      <c r="K52" s="132">
        <v>19</v>
      </c>
      <c r="L52" s="133"/>
      <c r="M52" s="134">
        <v>5</v>
      </c>
      <c r="N52" s="57">
        <v>5</v>
      </c>
      <c r="O52" s="57">
        <v>1</v>
      </c>
    </row>
    <row r="53" spans="1:15" ht="13.5" customHeight="1">
      <c r="A53" s="230"/>
      <c r="B53" s="12" t="s">
        <v>257</v>
      </c>
      <c r="C53" s="12"/>
      <c r="D53" s="6"/>
      <c r="E53" s="126">
        <v>2</v>
      </c>
      <c r="F53" s="127"/>
      <c r="G53" s="127">
        <v>14</v>
      </c>
      <c r="H53" s="135">
        <v>12</v>
      </c>
      <c r="I53" s="77">
        <v>26</v>
      </c>
      <c r="J53" s="136">
        <v>6</v>
      </c>
      <c r="K53" s="137">
        <v>20</v>
      </c>
      <c r="L53" s="138"/>
      <c r="M53" s="139">
        <v>5</v>
      </c>
      <c r="N53" s="57">
        <v>5</v>
      </c>
      <c r="O53" s="57">
        <v>1</v>
      </c>
    </row>
    <row r="54" spans="1:15" ht="13.5" customHeight="1">
      <c r="A54" s="230"/>
      <c r="B54" s="12" t="s">
        <v>259</v>
      </c>
      <c r="C54" s="12"/>
      <c r="D54" s="6"/>
      <c r="E54" s="126">
        <v>2</v>
      </c>
      <c r="F54" s="127"/>
      <c r="G54" s="127">
        <v>16</v>
      </c>
      <c r="H54" s="135">
        <v>8</v>
      </c>
      <c r="I54" s="77">
        <v>24</v>
      </c>
      <c r="J54" s="136">
        <v>11</v>
      </c>
      <c r="K54" s="137">
        <v>13</v>
      </c>
      <c r="L54" s="138"/>
      <c r="M54" s="139">
        <v>4</v>
      </c>
      <c r="N54" s="57">
        <v>4</v>
      </c>
      <c r="O54" s="57">
        <v>1</v>
      </c>
    </row>
    <row r="55" spans="1:15" ht="13.5" customHeight="1">
      <c r="A55" s="230"/>
      <c r="B55" s="42" t="s">
        <v>258</v>
      </c>
      <c r="C55" s="42"/>
      <c r="D55" s="41"/>
      <c r="E55" s="126">
        <v>3</v>
      </c>
      <c r="F55" s="127">
        <v>18</v>
      </c>
      <c r="G55" s="135">
        <v>25</v>
      </c>
      <c r="H55" s="135">
        <v>25</v>
      </c>
      <c r="I55" s="56">
        <v>68</v>
      </c>
      <c r="J55" s="131">
        <v>39</v>
      </c>
      <c r="K55" s="132">
        <v>29</v>
      </c>
      <c r="L55" s="133"/>
      <c r="M55" s="134">
        <v>9</v>
      </c>
      <c r="N55" s="57">
        <v>9</v>
      </c>
      <c r="O55" s="57">
        <v>1</v>
      </c>
    </row>
    <row r="56" spans="1:15" ht="13.5" customHeight="1">
      <c r="A56" s="230"/>
      <c r="B56" s="12"/>
      <c r="C56" s="12"/>
      <c r="D56" s="6"/>
      <c r="E56" s="126"/>
      <c r="F56" s="127"/>
      <c r="G56" s="127"/>
      <c r="H56" s="127"/>
      <c r="I56" s="56"/>
      <c r="J56" s="131"/>
      <c r="K56" s="132"/>
      <c r="L56" s="133"/>
      <c r="M56" s="134"/>
      <c r="N56" s="57"/>
      <c r="O56" s="57"/>
    </row>
    <row r="57" spans="1:15" ht="13.5" customHeight="1">
      <c r="A57" s="230"/>
      <c r="B57" s="12"/>
      <c r="C57" s="12"/>
      <c r="D57" s="6"/>
      <c r="E57" s="126"/>
      <c r="F57" s="127"/>
      <c r="G57" s="127"/>
      <c r="H57" s="127"/>
      <c r="I57" s="56"/>
      <c r="J57" s="131"/>
      <c r="K57" s="132"/>
      <c r="L57" s="133"/>
      <c r="M57" s="134"/>
      <c r="N57" s="57"/>
      <c r="O57" s="57"/>
    </row>
    <row r="58" spans="1:15" ht="16.5" customHeight="1" thickBot="1">
      <c r="A58" s="231"/>
      <c r="B58" s="32" t="s">
        <v>8</v>
      </c>
      <c r="C58" s="32"/>
      <c r="D58" s="35"/>
      <c r="E58" s="65">
        <f>SUM(E50:E57)</f>
        <v>13</v>
      </c>
      <c r="F58" s="60">
        <f aca="true" t="shared" si="1" ref="F58:K58">SUM(F50:F57)</f>
        <v>18</v>
      </c>
      <c r="G58" s="60">
        <f t="shared" si="1"/>
        <v>93</v>
      </c>
      <c r="H58" s="60">
        <f t="shared" si="1"/>
        <v>101</v>
      </c>
      <c r="I58" s="66">
        <f t="shared" si="1"/>
        <v>212</v>
      </c>
      <c r="J58" s="62">
        <f t="shared" si="1"/>
        <v>104</v>
      </c>
      <c r="K58" s="67">
        <f t="shared" si="1"/>
        <v>108</v>
      </c>
      <c r="L58" s="64">
        <f>SUM(L50:L57)</f>
        <v>0</v>
      </c>
      <c r="M58" s="60">
        <f>SUM(M50:M57)</f>
        <v>33</v>
      </c>
      <c r="N58" s="68">
        <f>SUM(N50:N57)</f>
        <v>33</v>
      </c>
      <c r="O58" s="68">
        <f>SUM(O50:O57)</f>
        <v>6</v>
      </c>
    </row>
    <row r="59" spans="1:15" ht="13.5" customHeight="1">
      <c r="A59" s="229" t="s">
        <v>240</v>
      </c>
      <c r="B59" s="12" t="s">
        <v>56</v>
      </c>
      <c r="C59" s="12"/>
      <c r="D59" s="6"/>
      <c r="E59" s="126">
        <v>6</v>
      </c>
      <c r="F59" s="127">
        <v>35</v>
      </c>
      <c r="G59" s="127">
        <v>40</v>
      </c>
      <c r="H59" s="127">
        <v>39</v>
      </c>
      <c r="I59" s="56">
        <v>114</v>
      </c>
      <c r="J59" s="131">
        <v>64</v>
      </c>
      <c r="K59" s="132">
        <v>50</v>
      </c>
      <c r="L59" s="133">
        <v>0</v>
      </c>
      <c r="M59" s="134">
        <v>8</v>
      </c>
      <c r="N59" s="57">
        <v>8</v>
      </c>
      <c r="O59" s="57"/>
    </row>
    <row r="60" spans="1:15" ht="13.5" customHeight="1">
      <c r="A60" s="230"/>
      <c r="B60" s="12" t="s">
        <v>200</v>
      </c>
      <c r="C60" s="12"/>
      <c r="D60" s="6"/>
      <c r="E60" s="126">
        <v>4</v>
      </c>
      <c r="F60" s="127">
        <v>20</v>
      </c>
      <c r="G60" s="127">
        <v>26</v>
      </c>
      <c r="H60" s="127">
        <v>26</v>
      </c>
      <c r="I60" s="56">
        <v>72</v>
      </c>
      <c r="J60" s="131">
        <v>33</v>
      </c>
      <c r="K60" s="132">
        <v>39</v>
      </c>
      <c r="L60" s="133"/>
      <c r="M60" s="134">
        <v>7</v>
      </c>
      <c r="N60" s="57">
        <v>7</v>
      </c>
      <c r="O60" s="57"/>
    </row>
    <row r="61" spans="1:15" ht="13.5" customHeight="1">
      <c r="A61" s="230"/>
      <c r="B61" s="12" t="s">
        <v>57</v>
      </c>
      <c r="C61" s="12"/>
      <c r="D61" s="6"/>
      <c r="E61" s="126">
        <v>3</v>
      </c>
      <c r="F61" s="127">
        <v>14</v>
      </c>
      <c r="G61" s="127">
        <v>12</v>
      </c>
      <c r="H61" s="127">
        <v>10</v>
      </c>
      <c r="I61" s="56">
        <v>36</v>
      </c>
      <c r="J61" s="131">
        <v>22</v>
      </c>
      <c r="K61" s="132">
        <v>14</v>
      </c>
      <c r="L61" s="133"/>
      <c r="M61" s="134">
        <v>5</v>
      </c>
      <c r="N61" s="57">
        <v>5</v>
      </c>
      <c r="O61" s="57">
        <v>1</v>
      </c>
    </row>
    <row r="62" spans="1:15" ht="13.5" customHeight="1">
      <c r="A62" s="230"/>
      <c r="B62" s="12" t="s">
        <v>58</v>
      </c>
      <c r="C62" s="12"/>
      <c r="D62" s="6"/>
      <c r="E62" s="126">
        <v>3</v>
      </c>
      <c r="F62" s="127">
        <v>19</v>
      </c>
      <c r="G62" s="127">
        <v>29</v>
      </c>
      <c r="H62" s="127">
        <v>24</v>
      </c>
      <c r="I62" s="56">
        <v>72</v>
      </c>
      <c r="J62" s="131">
        <v>34</v>
      </c>
      <c r="K62" s="132">
        <v>38</v>
      </c>
      <c r="L62" s="133"/>
      <c r="M62" s="134">
        <v>6</v>
      </c>
      <c r="N62" s="57">
        <v>6</v>
      </c>
      <c r="O62" s="57"/>
    </row>
    <row r="63" spans="1:15" ht="13.5" customHeight="1" hidden="1">
      <c r="A63" s="230"/>
      <c r="B63" s="12" t="s">
        <v>59</v>
      </c>
      <c r="C63" s="12"/>
      <c r="D63" s="6"/>
      <c r="E63" s="126" t="s">
        <v>263</v>
      </c>
      <c r="F63" s="127">
        <v>0</v>
      </c>
      <c r="G63" s="127">
        <v>0</v>
      </c>
      <c r="H63" s="127">
        <v>0</v>
      </c>
      <c r="I63" s="56">
        <f>SUM(F63:H63)</f>
        <v>0</v>
      </c>
      <c r="J63" s="131">
        <v>0</v>
      </c>
      <c r="K63" s="132">
        <v>0</v>
      </c>
      <c r="L63" s="133"/>
      <c r="M63" s="134">
        <v>0</v>
      </c>
      <c r="N63" s="57">
        <v>0</v>
      </c>
      <c r="O63" s="57"/>
    </row>
    <row r="64" spans="1:15" ht="13.5" customHeight="1">
      <c r="A64" s="230"/>
      <c r="B64" s="12" t="s">
        <v>60</v>
      </c>
      <c r="C64" s="12"/>
      <c r="D64" s="6"/>
      <c r="E64" s="126">
        <v>3</v>
      </c>
      <c r="F64" s="127">
        <v>14</v>
      </c>
      <c r="G64" s="127">
        <v>21</v>
      </c>
      <c r="H64" s="127">
        <v>25</v>
      </c>
      <c r="I64" s="56">
        <v>60</v>
      </c>
      <c r="J64" s="131">
        <v>33</v>
      </c>
      <c r="K64" s="132">
        <v>27</v>
      </c>
      <c r="L64" s="133"/>
      <c r="M64" s="134">
        <v>7</v>
      </c>
      <c r="N64" s="57">
        <v>7</v>
      </c>
      <c r="O64" s="57"/>
    </row>
    <row r="65" spans="1:15" ht="13.5" customHeight="1">
      <c r="A65" s="230"/>
      <c r="B65" s="12" t="s">
        <v>61</v>
      </c>
      <c r="C65" s="12"/>
      <c r="D65" s="6"/>
      <c r="E65" s="126">
        <v>3</v>
      </c>
      <c r="F65" s="127">
        <v>14</v>
      </c>
      <c r="G65" s="127">
        <v>11</v>
      </c>
      <c r="H65" s="127">
        <v>16</v>
      </c>
      <c r="I65" s="56">
        <v>41</v>
      </c>
      <c r="J65" s="131">
        <v>24</v>
      </c>
      <c r="K65" s="132">
        <v>17</v>
      </c>
      <c r="L65" s="133"/>
      <c r="M65" s="134">
        <v>6</v>
      </c>
      <c r="N65" s="57">
        <v>6</v>
      </c>
      <c r="O65" s="57">
        <v>1</v>
      </c>
    </row>
    <row r="66" spans="1:15" ht="13.5" customHeight="1">
      <c r="A66" s="230"/>
      <c r="B66" s="12" t="s">
        <v>62</v>
      </c>
      <c r="C66" s="12"/>
      <c r="D66" s="6"/>
      <c r="E66" s="126">
        <v>6</v>
      </c>
      <c r="F66" s="127">
        <v>29</v>
      </c>
      <c r="G66" s="127">
        <v>40</v>
      </c>
      <c r="H66" s="127">
        <v>41</v>
      </c>
      <c r="I66" s="56">
        <v>110</v>
      </c>
      <c r="J66" s="131">
        <v>51</v>
      </c>
      <c r="K66" s="132">
        <v>59</v>
      </c>
      <c r="L66" s="133"/>
      <c r="M66" s="134">
        <v>8</v>
      </c>
      <c r="N66" s="57">
        <v>8</v>
      </c>
      <c r="O66" s="57"/>
    </row>
    <row r="67" spans="1:15" ht="13.5" customHeight="1">
      <c r="A67" s="230"/>
      <c r="B67" s="12" t="s">
        <v>63</v>
      </c>
      <c r="C67" s="12"/>
      <c r="D67" s="6"/>
      <c r="E67" s="126">
        <v>4</v>
      </c>
      <c r="F67" s="127">
        <v>21</v>
      </c>
      <c r="G67" s="127">
        <v>15</v>
      </c>
      <c r="H67" s="127">
        <v>18</v>
      </c>
      <c r="I67" s="56">
        <v>54</v>
      </c>
      <c r="J67" s="131">
        <v>33</v>
      </c>
      <c r="K67" s="132">
        <v>21</v>
      </c>
      <c r="L67" s="133"/>
      <c r="M67" s="134">
        <v>6</v>
      </c>
      <c r="N67" s="57">
        <v>6</v>
      </c>
      <c r="O67" s="57"/>
    </row>
    <row r="68" spans="1:15" ht="13.5" customHeight="1">
      <c r="A68" s="230"/>
      <c r="B68" s="12" t="s">
        <v>64</v>
      </c>
      <c r="C68" s="12"/>
      <c r="D68" s="6"/>
      <c r="E68" s="126">
        <v>5</v>
      </c>
      <c r="F68" s="127">
        <v>32</v>
      </c>
      <c r="G68" s="127">
        <v>47</v>
      </c>
      <c r="H68" s="127">
        <v>28</v>
      </c>
      <c r="I68" s="56">
        <v>107</v>
      </c>
      <c r="J68" s="131">
        <v>51</v>
      </c>
      <c r="K68" s="132">
        <v>56</v>
      </c>
      <c r="L68" s="133"/>
      <c r="M68" s="134">
        <v>8</v>
      </c>
      <c r="N68" s="57">
        <v>8</v>
      </c>
      <c r="O68" s="57"/>
    </row>
    <row r="69" spans="1:15" ht="13.5" customHeight="1">
      <c r="A69" s="230"/>
      <c r="B69" s="12" t="s">
        <v>65</v>
      </c>
      <c r="C69" s="12"/>
      <c r="D69" s="6"/>
      <c r="E69" s="126">
        <v>3</v>
      </c>
      <c r="F69" s="127">
        <v>15</v>
      </c>
      <c r="G69" s="127">
        <v>13</v>
      </c>
      <c r="H69" s="127">
        <v>14</v>
      </c>
      <c r="I69" s="56">
        <v>42</v>
      </c>
      <c r="J69" s="131">
        <v>20</v>
      </c>
      <c r="K69" s="132">
        <v>22</v>
      </c>
      <c r="L69" s="133">
        <v>1</v>
      </c>
      <c r="M69" s="134">
        <v>4</v>
      </c>
      <c r="N69" s="57">
        <v>5</v>
      </c>
      <c r="O69" s="57"/>
    </row>
    <row r="70" spans="1:15" ht="16.5" customHeight="1" thickBot="1">
      <c r="A70" s="231"/>
      <c r="B70" s="32" t="s">
        <v>8</v>
      </c>
      <c r="C70" s="32"/>
      <c r="D70" s="35"/>
      <c r="E70" s="58">
        <f>SUM(E59:E69)</f>
        <v>40</v>
      </c>
      <c r="F70" s="60">
        <f aca="true" t="shared" si="2" ref="F70:K70">SUM(F59:F69)</f>
        <v>213</v>
      </c>
      <c r="G70" s="60">
        <f t="shared" si="2"/>
        <v>254</v>
      </c>
      <c r="H70" s="60">
        <f t="shared" si="2"/>
        <v>241</v>
      </c>
      <c r="I70" s="66">
        <f t="shared" si="2"/>
        <v>708</v>
      </c>
      <c r="J70" s="62">
        <f t="shared" si="2"/>
        <v>365</v>
      </c>
      <c r="K70" s="67">
        <f t="shared" si="2"/>
        <v>343</v>
      </c>
      <c r="L70" s="64">
        <f>SUM(L59:L69)</f>
        <v>1</v>
      </c>
      <c r="M70" s="60">
        <f>SUM(M59:M69)</f>
        <v>65</v>
      </c>
      <c r="N70" s="65">
        <f>SUM(N59:N69)</f>
        <v>66</v>
      </c>
      <c r="O70" s="65">
        <f>SUM(O59:O69)</f>
        <v>2</v>
      </c>
    </row>
    <row r="71" spans="1:15" ht="13.5" customHeight="1">
      <c r="A71" s="229" t="s">
        <v>220</v>
      </c>
      <c r="B71" s="12" t="s">
        <v>66</v>
      </c>
      <c r="C71" s="12"/>
      <c r="D71" s="6"/>
      <c r="E71" s="126">
        <v>3</v>
      </c>
      <c r="F71" s="127">
        <v>17</v>
      </c>
      <c r="G71" s="127">
        <v>25</v>
      </c>
      <c r="H71" s="127">
        <v>19</v>
      </c>
      <c r="I71" s="56">
        <v>61</v>
      </c>
      <c r="J71" s="131">
        <v>35</v>
      </c>
      <c r="K71" s="132">
        <v>26</v>
      </c>
      <c r="L71" s="133"/>
      <c r="M71" s="134">
        <v>8</v>
      </c>
      <c r="N71" s="57">
        <v>8</v>
      </c>
      <c r="O71" s="57">
        <v>1</v>
      </c>
    </row>
    <row r="72" spans="1:15" ht="13.5" customHeight="1">
      <c r="A72" s="230"/>
      <c r="B72" s="12" t="s">
        <v>67</v>
      </c>
      <c r="C72" s="12"/>
      <c r="D72" s="6"/>
      <c r="E72" s="126">
        <v>4</v>
      </c>
      <c r="F72" s="127">
        <v>26</v>
      </c>
      <c r="G72" s="127">
        <v>21</v>
      </c>
      <c r="H72" s="127">
        <v>26</v>
      </c>
      <c r="I72" s="56">
        <v>73</v>
      </c>
      <c r="J72" s="131">
        <v>39</v>
      </c>
      <c r="K72" s="132">
        <v>34</v>
      </c>
      <c r="L72" s="133"/>
      <c r="M72" s="134">
        <v>10</v>
      </c>
      <c r="N72" s="57">
        <v>10</v>
      </c>
      <c r="O72" s="57">
        <v>1</v>
      </c>
    </row>
    <row r="73" spans="1:15" ht="13.5" customHeight="1">
      <c r="A73" s="230"/>
      <c r="B73" s="12" t="s">
        <v>68</v>
      </c>
      <c r="C73" s="12"/>
      <c r="D73" s="6"/>
      <c r="E73" s="126">
        <v>4</v>
      </c>
      <c r="F73" s="127">
        <v>24</v>
      </c>
      <c r="G73" s="127">
        <v>18</v>
      </c>
      <c r="H73" s="127">
        <v>20</v>
      </c>
      <c r="I73" s="56">
        <v>62</v>
      </c>
      <c r="J73" s="131">
        <v>33</v>
      </c>
      <c r="K73" s="132">
        <v>29</v>
      </c>
      <c r="L73" s="133"/>
      <c r="M73" s="134">
        <v>11</v>
      </c>
      <c r="N73" s="57">
        <v>11</v>
      </c>
      <c r="O73" s="57">
        <v>1</v>
      </c>
    </row>
    <row r="74" spans="1:15" ht="13.5" customHeight="1">
      <c r="A74" s="230"/>
      <c r="B74" s="12" t="s">
        <v>69</v>
      </c>
      <c r="C74" s="12"/>
      <c r="D74" s="6"/>
      <c r="E74" s="126">
        <v>4</v>
      </c>
      <c r="F74" s="127">
        <v>24</v>
      </c>
      <c r="G74" s="127">
        <v>27</v>
      </c>
      <c r="H74" s="127">
        <v>13</v>
      </c>
      <c r="I74" s="56">
        <v>64</v>
      </c>
      <c r="J74" s="131">
        <v>29</v>
      </c>
      <c r="K74" s="132">
        <v>35</v>
      </c>
      <c r="L74" s="133"/>
      <c r="M74" s="134">
        <v>8</v>
      </c>
      <c r="N74" s="57">
        <v>8</v>
      </c>
      <c r="O74" s="57">
        <v>1</v>
      </c>
    </row>
    <row r="75" spans="1:15" ht="13.5" customHeight="1">
      <c r="A75" s="230"/>
      <c r="B75" s="12" t="s">
        <v>70</v>
      </c>
      <c r="C75" s="12"/>
      <c r="D75" s="6"/>
      <c r="E75" s="126">
        <v>9</v>
      </c>
      <c r="F75" s="127">
        <v>62</v>
      </c>
      <c r="G75" s="127">
        <v>65</v>
      </c>
      <c r="H75" s="127">
        <v>54</v>
      </c>
      <c r="I75" s="56">
        <v>181</v>
      </c>
      <c r="J75" s="131">
        <v>101</v>
      </c>
      <c r="K75" s="132">
        <v>80</v>
      </c>
      <c r="L75" s="133"/>
      <c r="M75" s="134">
        <v>21</v>
      </c>
      <c r="N75" s="57">
        <v>21</v>
      </c>
      <c r="O75" s="57">
        <v>1</v>
      </c>
    </row>
    <row r="76" spans="1:15" ht="13.5" customHeight="1">
      <c r="A76" s="230"/>
      <c r="B76" s="12" t="s">
        <v>71</v>
      </c>
      <c r="C76" s="12"/>
      <c r="D76" s="6"/>
      <c r="E76" s="126">
        <v>4</v>
      </c>
      <c r="F76" s="127">
        <v>27</v>
      </c>
      <c r="G76" s="127">
        <v>23</v>
      </c>
      <c r="H76" s="127">
        <v>25</v>
      </c>
      <c r="I76" s="56">
        <v>75</v>
      </c>
      <c r="J76" s="131">
        <v>40</v>
      </c>
      <c r="K76" s="132">
        <v>35</v>
      </c>
      <c r="L76" s="133"/>
      <c r="M76" s="134">
        <v>9</v>
      </c>
      <c r="N76" s="57">
        <v>9</v>
      </c>
      <c r="O76" s="57">
        <v>1</v>
      </c>
    </row>
    <row r="77" spans="1:15" ht="13.5" customHeight="1">
      <c r="A77" s="230"/>
      <c r="B77" s="12" t="s">
        <v>72</v>
      </c>
      <c r="C77" s="12"/>
      <c r="D77" s="6"/>
      <c r="E77" s="140">
        <v>3</v>
      </c>
      <c r="F77" s="127">
        <v>14</v>
      </c>
      <c r="G77" s="127">
        <v>12</v>
      </c>
      <c r="H77" s="127">
        <v>9</v>
      </c>
      <c r="I77" s="56">
        <v>35</v>
      </c>
      <c r="J77" s="131">
        <v>18</v>
      </c>
      <c r="K77" s="132">
        <v>17</v>
      </c>
      <c r="L77" s="133"/>
      <c r="M77" s="134">
        <v>8</v>
      </c>
      <c r="N77" s="57">
        <v>8</v>
      </c>
      <c r="O77" s="57">
        <v>1</v>
      </c>
    </row>
    <row r="78" spans="1:15" ht="13.5" customHeight="1">
      <c r="A78" s="230"/>
      <c r="B78" s="12" t="s">
        <v>73</v>
      </c>
      <c r="C78" s="12"/>
      <c r="D78" s="6"/>
      <c r="E78" s="126">
        <v>3</v>
      </c>
      <c r="F78" s="127">
        <v>18</v>
      </c>
      <c r="G78" s="127">
        <v>12</v>
      </c>
      <c r="H78" s="127">
        <v>25</v>
      </c>
      <c r="I78" s="56">
        <v>55</v>
      </c>
      <c r="J78" s="131">
        <v>35</v>
      </c>
      <c r="K78" s="132">
        <v>20</v>
      </c>
      <c r="L78" s="133"/>
      <c r="M78" s="134">
        <v>8</v>
      </c>
      <c r="N78" s="57">
        <v>8</v>
      </c>
      <c r="O78" s="57">
        <v>1</v>
      </c>
    </row>
    <row r="79" spans="1:15" ht="16.5" customHeight="1" thickBot="1">
      <c r="A79" s="231"/>
      <c r="B79" s="32" t="s">
        <v>8</v>
      </c>
      <c r="C79" s="32"/>
      <c r="D79" s="35"/>
      <c r="E79" s="58">
        <f aca="true" t="shared" si="3" ref="E79:O79">SUM(E71:E78)</f>
        <v>34</v>
      </c>
      <c r="F79" s="59">
        <f t="shared" si="3"/>
        <v>212</v>
      </c>
      <c r="G79" s="61">
        <f t="shared" si="3"/>
        <v>203</v>
      </c>
      <c r="H79" s="61">
        <f t="shared" si="3"/>
        <v>191</v>
      </c>
      <c r="I79" s="69">
        <f t="shared" si="3"/>
        <v>606</v>
      </c>
      <c r="J79" s="70">
        <f t="shared" si="3"/>
        <v>330</v>
      </c>
      <c r="K79" s="67">
        <f t="shared" si="3"/>
        <v>276</v>
      </c>
      <c r="L79" s="64">
        <f t="shared" si="3"/>
        <v>0</v>
      </c>
      <c r="M79" s="60">
        <f t="shared" si="3"/>
        <v>83</v>
      </c>
      <c r="N79" s="68">
        <f t="shared" si="3"/>
        <v>83</v>
      </c>
      <c r="O79" s="68">
        <f t="shared" si="3"/>
        <v>8</v>
      </c>
    </row>
    <row r="80" spans="1:15" ht="13.5">
      <c r="A80" s="229" t="s">
        <v>221</v>
      </c>
      <c r="B80" s="12" t="s">
        <v>74</v>
      </c>
      <c r="C80" s="12"/>
      <c r="D80" s="6"/>
      <c r="E80" s="126">
        <v>2</v>
      </c>
      <c r="F80" s="127"/>
      <c r="G80" s="127">
        <v>21</v>
      </c>
      <c r="H80" s="127">
        <v>24</v>
      </c>
      <c r="I80" s="56">
        <v>45</v>
      </c>
      <c r="J80" s="131">
        <v>25</v>
      </c>
      <c r="K80" s="132">
        <v>20</v>
      </c>
      <c r="L80" s="141"/>
      <c r="M80" s="142">
        <v>6</v>
      </c>
      <c r="N80" s="57">
        <v>6</v>
      </c>
      <c r="O80" s="57">
        <v>0</v>
      </c>
    </row>
    <row r="81" spans="1:15" ht="13.5">
      <c r="A81" s="230"/>
      <c r="B81" s="12" t="s">
        <v>75</v>
      </c>
      <c r="C81" s="12"/>
      <c r="D81" s="6"/>
      <c r="E81" s="126">
        <v>2</v>
      </c>
      <c r="F81" s="127"/>
      <c r="G81" s="127">
        <v>18</v>
      </c>
      <c r="H81" s="127">
        <v>20</v>
      </c>
      <c r="I81" s="56">
        <v>38</v>
      </c>
      <c r="J81" s="131">
        <v>17</v>
      </c>
      <c r="K81" s="132">
        <v>21</v>
      </c>
      <c r="L81" s="141"/>
      <c r="M81" s="142">
        <v>4</v>
      </c>
      <c r="N81" s="57">
        <v>4</v>
      </c>
      <c r="O81" s="57"/>
    </row>
    <row r="82" spans="1:15" ht="13.5">
      <c r="A82" s="230"/>
      <c r="B82" s="12" t="s">
        <v>76</v>
      </c>
      <c r="C82" s="12"/>
      <c r="D82" s="6"/>
      <c r="E82" s="126">
        <v>2</v>
      </c>
      <c r="F82" s="127"/>
      <c r="G82" s="127">
        <v>21</v>
      </c>
      <c r="H82" s="127">
        <v>14</v>
      </c>
      <c r="I82" s="56">
        <v>35</v>
      </c>
      <c r="J82" s="131">
        <v>20</v>
      </c>
      <c r="K82" s="132">
        <v>15</v>
      </c>
      <c r="L82" s="141"/>
      <c r="M82" s="142">
        <v>6</v>
      </c>
      <c r="N82" s="57">
        <v>6</v>
      </c>
      <c r="O82" s="57"/>
    </row>
    <row r="83" spans="1:15" ht="13.5">
      <c r="A83" s="230"/>
      <c r="B83" s="12" t="s">
        <v>77</v>
      </c>
      <c r="C83" s="12"/>
      <c r="D83" s="6"/>
      <c r="E83" s="126">
        <v>2</v>
      </c>
      <c r="F83" s="127"/>
      <c r="G83" s="127">
        <v>9</v>
      </c>
      <c r="H83" s="127">
        <v>23</v>
      </c>
      <c r="I83" s="56">
        <v>32</v>
      </c>
      <c r="J83" s="131">
        <v>13</v>
      </c>
      <c r="K83" s="132">
        <v>19</v>
      </c>
      <c r="L83" s="141"/>
      <c r="M83" s="142">
        <v>4</v>
      </c>
      <c r="N83" s="57">
        <v>4</v>
      </c>
      <c r="O83" s="57">
        <v>0</v>
      </c>
    </row>
    <row r="84" spans="1:15" ht="13.5">
      <c r="A84" s="230"/>
      <c r="B84" s="12" t="s">
        <v>78</v>
      </c>
      <c r="C84" s="12"/>
      <c r="D84" s="6"/>
      <c r="E84" s="126">
        <v>4</v>
      </c>
      <c r="F84" s="127"/>
      <c r="G84" s="127">
        <v>44</v>
      </c>
      <c r="H84" s="127">
        <v>36</v>
      </c>
      <c r="I84" s="56">
        <v>80</v>
      </c>
      <c r="J84" s="131">
        <v>34</v>
      </c>
      <c r="K84" s="132">
        <v>46</v>
      </c>
      <c r="L84" s="141"/>
      <c r="M84" s="142">
        <v>8</v>
      </c>
      <c r="N84" s="57">
        <v>8</v>
      </c>
      <c r="O84" s="57">
        <v>0</v>
      </c>
    </row>
    <row r="85" spans="1:15" ht="13.5">
      <c r="A85" s="230"/>
      <c r="B85" s="12" t="s">
        <v>79</v>
      </c>
      <c r="C85" s="12"/>
      <c r="D85" s="6"/>
      <c r="E85" s="126">
        <v>2</v>
      </c>
      <c r="F85" s="127"/>
      <c r="G85" s="127">
        <v>24</v>
      </c>
      <c r="H85" s="127">
        <v>28</v>
      </c>
      <c r="I85" s="56">
        <v>52</v>
      </c>
      <c r="J85" s="131">
        <v>24</v>
      </c>
      <c r="K85" s="132">
        <v>28</v>
      </c>
      <c r="L85" s="141"/>
      <c r="M85" s="142">
        <v>4</v>
      </c>
      <c r="N85" s="57">
        <v>4</v>
      </c>
      <c r="O85" s="57"/>
    </row>
    <row r="86" spans="1:15" ht="13.5">
      <c r="A86" s="230"/>
      <c r="B86" s="12" t="s">
        <v>80</v>
      </c>
      <c r="C86" s="12"/>
      <c r="D86" s="6"/>
      <c r="E86" s="126">
        <v>2</v>
      </c>
      <c r="F86" s="127"/>
      <c r="G86" s="127">
        <v>6</v>
      </c>
      <c r="H86" s="127">
        <v>5</v>
      </c>
      <c r="I86" s="56">
        <v>11</v>
      </c>
      <c r="J86" s="131">
        <v>1</v>
      </c>
      <c r="K86" s="132">
        <v>10</v>
      </c>
      <c r="L86" s="141"/>
      <c r="M86" s="142">
        <v>4</v>
      </c>
      <c r="N86" s="57">
        <v>4</v>
      </c>
      <c r="O86" s="57"/>
    </row>
    <row r="87" spans="1:15" ht="13.5">
      <c r="A87" s="230"/>
      <c r="B87" s="12" t="s">
        <v>81</v>
      </c>
      <c r="C87" s="12"/>
      <c r="D87" s="6"/>
      <c r="E87" s="126">
        <v>2</v>
      </c>
      <c r="F87" s="127"/>
      <c r="G87" s="127">
        <v>17</v>
      </c>
      <c r="H87" s="127">
        <v>8</v>
      </c>
      <c r="I87" s="56">
        <v>25</v>
      </c>
      <c r="J87" s="131">
        <v>14</v>
      </c>
      <c r="K87" s="132">
        <v>11</v>
      </c>
      <c r="L87" s="141"/>
      <c r="M87" s="142">
        <v>4</v>
      </c>
      <c r="N87" s="57">
        <v>4</v>
      </c>
      <c r="O87" s="57">
        <v>0</v>
      </c>
    </row>
    <row r="88" spans="1:15" ht="13.5">
      <c r="A88" s="230"/>
      <c r="B88" s="12" t="s">
        <v>82</v>
      </c>
      <c r="C88" s="12"/>
      <c r="D88" s="6"/>
      <c r="E88" s="126">
        <v>2</v>
      </c>
      <c r="F88" s="127"/>
      <c r="G88" s="127">
        <v>16</v>
      </c>
      <c r="H88" s="127">
        <v>9</v>
      </c>
      <c r="I88" s="56">
        <v>25</v>
      </c>
      <c r="J88" s="131">
        <v>14</v>
      </c>
      <c r="K88" s="132">
        <v>11</v>
      </c>
      <c r="L88" s="141"/>
      <c r="M88" s="142">
        <v>4</v>
      </c>
      <c r="N88" s="57">
        <v>4</v>
      </c>
      <c r="O88" s="57"/>
    </row>
    <row r="89" spans="1:15" ht="13.5">
      <c r="A89" s="230"/>
      <c r="B89" s="12" t="s">
        <v>83</v>
      </c>
      <c r="C89" s="12"/>
      <c r="D89" s="6"/>
      <c r="E89" s="126">
        <v>2</v>
      </c>
      <c r="F89" s="127"/>
      <c r="G89" s="127">
        <v>23</v>
      </c>
      <c r="H89" s="127">
        <v>31</v>
      </c>
      <c r="I89" s="56">
        <v>54</v>
      </c>
      <c r="J89" s="131">
        <v>24</v>
      </c>
      <c r="K89" s="132">
        <v>30</v>
      </c>
      <c r="L89" s="141"/>
      <c r="M89" s="142">
        <v>6</v>
      </c>
      <c r="N89" s="57">
        <v>6</v>
      </c>
      <c r="O89" s="57">
        <v>0</v>
      </c>
    </row>
    <row r="90" spans="1:15" ht="13.5">
      <c r="A90" s="230"/>
      <c r="B90" s="12" t="s">
        <v>84</v>
      </c>
      <c r="C90" s="12"/>
      <c r="D90" s="6"/>
      <c r="E90" s="126">
        <v>3</v>
      </c>
      <c r="F90" s="127"/>
      <c r="G90" s="127">
        <v>39</v>
      </c>
      <c r="H90" s="127">
        <v>24</v>
      </c>
      <c r="I90" s="56">
        <v>63</v>
      </c>
      <c r="J90" s="131">
        <v>34</v>
      </c>
      <c r="K90" s="132">
        <v>29</v>
      </c>
      <c r="L90" s="141"/>
      <c r="M90" s="142">
        <v>7</v>
      </c>
      <c r="N90" s="57">
        <v>7</v>
      </c>
      <c r="O90" s="57"/>
    </row>
    <row r="91" spans="1:15" ht="13.5">
      <c r="A91" s="230"/>
      <c r="B91" s="12" t="s">
        <v>85</v>
      </c>
      <c r="C91" s="12"/>
      <c r="D91" s="6"/>
      <c r="E91" s="126">
        <v>4</v>
      </c>
      <c r="F91" s="127"/>
      <c r="G91" s="127">
        <v>43</v>
      </c>
      <c r="H91" s="127">
        <v>38</v>
      </c>
      <c r="I91" s="56">
        <v>81</v>
      </c>
      <c r="J91" s="131">
        <v>37</v>
      </c>
      <c r="K91" s="132">
        <v>44</v>
      </c>
      <c r="L91" s="141"/>
      <c r="M91" s="142">
        <v>9</v>
      </c>
      <c r="N91" s="57">
        <v>9</v>
      </c>
      <c r="O91" s="57"/>
    </row>
    <row r="92" spans="1:15" ht="13.5">
      <c r="A92" s="230"/>
      <c r="B92" s="12" t="s">
        <v>86</v>
      </c>
      <c r="C92" s="12"/>
      <c r="D92" s="6"/>
      <c r="E92" s="126">
        <v>2</v>
      </c>
      <c r="F92" s="127"/>
      <c r="G92" s="127">
        <v>32</v>
      </c>
      <c r="H92" s="127">
        <v>31</v>
      </c>
      <c r="I92" s="56">
        <v>63</v>
      </c>
      <c r="J92" s="131">
        <v>31</v>
      </c>
      <c r="K92" s="132">
        <v>32</v>
      </c>
      <c r="L92" s="141"/>
      <c r="M92" s="142">
        <v>5</v>
      </c>
      <c r="N92" s="57">
        <v>5</v>
      </c>
      <c r="O92" s="57"/>
    </row>
    <row r="93" spans="1:15" ht="13.5">
      <c r="A93" s="230"/>
      <c r="B93" s="12" t="s">
        <v>218</v>
      </c>
      <c r="C93" s="12"/>
      <c r="D93" s="6"/>
      <c r="E93" s="126">
        <v>2</v>
      </c>
      <c r="F93" s="127"/>
      <c r="G93" s="127">
        <v>18</v>
      </c>
      <c r="H93" s="127">
        <v>18</v>
      </c>
      <c r="I93" s="56">
        <v>36</v>
      </c>
      <c r="J93" s="131">
        <v>20</v>
      </c>
      <c r="K93" s="132">
        <v>16</v>
      </c>
      <c r="L93" s="141"/>
      <c r="M93" s="142">
        <v>5</v>
      </c>
      <c r="N93" s="57">
        <v>5</v>
      </c>
      <c r="O93" s="57"/>
    </row>
    <row r="94" spans="1:15" ht="13.5">
      <c r="A94" s="230"/>
      <c r="B94" s="12" t="s">
        <v>87</v>
      </c>
      <c r="C94" s="12"/>
      <c r="D94" s="6"/>
      <c r="E94" s="126">
        <v>2</v>
      </c>
      <c r="F94" s="127"/>
      <c r="G94" s="127">
        <v>23</v>
      </c>
      <c r="H94" s="127">
        <v>29</v>
      </c>
      <c r="I94" s="56">
        <v>52</v>
      </c>
      <c r="J94" s="131">
        <v>24</v>
      </c>
      <c r="K94" s="132">
        <v>28</v>
      </c>
      <c r="L94" s="141"/>
      <c r="M94" s="142">
        <v>7</v>
      </c>
      <c r="N94" s="57">
        <v>7</v>
      </c>
      <c r="O94" s="57"/>
    </row>
    <row r="95" spans="1:15" ht="16.5" customHeight="1" thickBot="1">
      <c r="A95" s="231"/>
      <c r="B95" s="32" t="s">
        <v>8</v>
      </c>
      <c r="C95" s="32"/>
      <c r="D95" s="35"/>
      <c r="E95" s="58">
        <f>SUM(E80:E94)</f>
        <v>35</v>
      </c>
      <c r="F95" s="60">
        <f aca="true" t="shared" si="4" ref="F95:N95">SUM(F80:F94)</f>
        <v>0</v>
      </c>
      <c r="G95" s="60">
        <f t="shared" si="4"/>
        <v>354</v>
      </c>
      <c r="H95" s="60">
        <f t="shared" si="4"/>
        <v>338</v>
      </c>
      <c r="I95" s="66">
        <f t="shared" si="4"/>
        <v>692</v>
      </c>
      <c r="J95" s="62">
        <f>SUM(J80:J94)</f>
        <v>332</v>
      </c>
      <c r="K95" s="67">
        <f>SUM(K80:K94)</f>
        <v>360</v>
      </c>
      <c r="L95" s="64">
        <f>SUM(L80:L94)</f>
        <v>0</v>
      </c>
      <c r="M95" s="60">
        <f>SUM(M80:M94)</f>
        <v>83</v>
      </c>
      <c r="N95" s="65">
        <f t="shared" si="4"/>
        <v>83</v>
      </c>
      <c r="O95" s="65">
        <f>SUM(O80:O94)</f>
        <v>0</v>
      </c>
    </row>
    <row r="96" spans="1:15" ht="13.5" customHeight="1">
      <c r="A96" s="221" t="s">
        <v>253</v>
      </c>
      <c r="B96" s="217" t="s">
        <v>209</v>
      </c>
      <c r="C96" s="217"/>
      <c r="D96" s="218"/>
      <c r="E96" s="126">
        <v>3</v>
      </c>
      <c r="F96" s="127">
        <v>25</v>
      </c>
      <c r="G96" s="127">
        <v>23</v>
      </c>
      <c r="H96" s="127">
        <v>31</v>
      </c>
      <c r="I96" s="128">
        <v>79</v>
      </c>
      <c r="J96" s="153">
        <v>39</v>
      </c>
      <c r="K96" s="152">
        <v>40</v>
      </c>
      <c r="L96" s="149"/>
      <c r="M96" s="142">
        <v>6</v>
      </c>
      <c r="N96" s="129">
        <v>6</v>
      </c>
      <c r="O96" s="130">
        <v>1</v>
      </c>
    </row>
    <row r="97" spans="1:15" ht="13.5" customHeight="1">
      <c r="A97" s="222"/>
      <c r="B97" s="227" t="s">
        <v>210</v>
      </c>
      <c r="C97" s="227"/>
      <c r="D97" s="228"/>
      <c r="E97" s="126">
        <v>3</v>
      </c>
      <c r="F97" s="127">
        <v>23</v>
      </c>
      <c r="G97" s="127">
        <v>12</v>
      </c>
      <c r="H97" s="127">
        <v>26</v>
      </c>
      <c r="I97" s="128">
        <v>61</v>
      </c>
      <c r="J97" s="154">
        <v>30</v>
      </c>
      <c r="K97" s="152">
        <v>31</v>
      </c>
      <c r="L97" s="141"/>
      <c r="M97" s="142">
        <v>5</v>
      </c>
      <c r="N97" s="129">
        <v>5</v>
      </c>
      <c r="O97" s="130">
        <v>1</v>
      </c>
    </row>
    <row r="98" spans="1:15" ht="13.5" customHeight="1">
      <c r="A98" s="222"/>
      <c r="B98" s="219" t="s">
        <v>211</v>
      </c>
      <c r="C98" s="219"/>
      <c r="D98" s="220"/>
      <c r="E98" s="126">
        <v>2</v>
      </c>
      <c r="F98" s="127"/>
      <c r="G98" s="127">
        <v>21</v>
      </c>
      <c r="H98" s="127">
        <v>20</v>
      </c>
      <c r="I98" s="128">
        <v>41</v>
      </c>
      <c r="J98" s="154">
        <v>19</v>
      </c>
      <c r="K98" s="152">
        <v>22</v>
      </c>
      <c r="L98" s="141"/>
      <c r="M98" s="142">
        <v>5</v>
      </c>
      <c r="N98" s="129">
        <v>5</v>
      </c>
      <c r="O98" s="130">
        <v>1</v>
      </c>
    </row>
    <row r="99" spans="1:15" ht="13.5" customHeight="1">
      <c r="A99" s="222"/>
      <c r="B99" s="219" t="s">
        <v>212</v>
      </c>
      <c r="C99" s="219"/>
      <c r="D99" s="220"/>
      <c r="E99" s="126">
        <v>6</v>
      </c>
      <c r="F99" s="127">
        <v>50</v>
      </c>
      <c r="G99" s="127">
        <v>43</v>
      </c>
      <c r="H99" s="127">
        <v>45</v>
      </c>
      <c r="I99" s="128">
        <v>138</v>
      </c>
      <c r="J99" s="154">
        <v>77</v>
      </c>
      <c r="K99" s="152">
        <v>61</v>
      </c>
      <c r="L99" s="141"/>
      <c r="M99" s="142">
        <v>8</v>
      </c>
      <c r="N99" s="129">
        <v>8</v>
      </c>
      <c r="O99" s="130">
        <v>1</v>
      </c>
    </row>
    <row r="100" spans="1:15" ht="13.5" customHeight="1">
      <c r="A100" s="222"/>
      <c r="B100" s="219" t="s">
        <v>213</v>
      </c>
      <c r="C100" s="219"/>
      <c r="D100" s="220"/>
      <c r="E100" s="126">
        <v>2</v>
      </c>
      <c r="F100" s="127"/>
      <c r="G100" s="127">
        <v>17</v>
      </c>
      <c r="H100" s="127">
        <v>17</v>
      </c>
      <c r="I100" s="128">
        <v>34</v>
      </c>
      <c r="J100" s="154">
        <v>14</v>
      </c>
      <c r="K100" s="152">
        <v>20</v>
      </c>
      <c r="L100" s="141"/>
      <c r="M100" s="142">
        <v>4</v>
      </c>
      <c r="N100" s="129">
        <v>4</v>
      </c>
      <c r="O100" s="130">
        <v>1</v>
      </c>
    </row>
    <row r="101" spans="1:15" ht="16.5" customHeight="1" thickBot="1">
      <c r="A101" s="223"/>
      <c r="B101" s="32" t="s">
        <v>8</v>
      </c>
      <c r="C101" s="32"/>
      <c r="D101" s="35"/>
      <c r="E101" s="58">
        <f aca="true" t="shared" si="5" ref="E101:N101">SUM(E96:E100)</f>
        <v>16</v>
      </c>
      <c r="F101" s="60">
        <f>SUM(F96:F100)</f>
        <v>98</v>
      </c>
      <c r="G101" s="60">
        <f t="shared" si="5"/>
        <v>116</v>
      </c>
      <c r="H101" s="60">
        <f t="shared" si="5"/>
        <v>139</v>
      </c>
      <c r="I101" s="69">
        <f t="shared" si="5"/>
        <v>353</v>
      </c>
      <c r="J101" s="62">
        <f t="shared" si="5"/>
        <v>179</v>
      </c>
      <c r="K101" s="67">
        <f t="shared" si="5"/>
        <v>174</v>
      </c>
      <c r="L101" s="64">
        <f t="shared" si="5"/>
        <v>0</v>
      </c>
      <c r="M101" s="60">
        <f t="shared" si="5"/>
        <v>28</v>
      </c>
      <c r="N101" s="65">
        <f t="shared" si="5"/>
        <v>28</v>
      </c>
      <c r="O101" s="65">
        <f>SUM(O96:O100)</f>
        <v>5</v>
      </c>
    </row>
    <row r="102" spans="1:15" ht="13.5" customHeight="1">
      <c r="A102" s="211" t="s">
        <v>241</v>
      </c>
      <c r="B102" s="12" t="s">
        <v>88</v>
      </c>
      <c r="C102" s="12"/>
      <c r="D102" s="6"/>
      <c r="E102" s="126">
        <v>3</v>
      </c>
      <c r="F102" s="127">
        <v>17</v>
      </c>
      <c r="G102" s="127">
        <v>22</v>
      </c>
      <c r="H102" s="127">
        <v>29</v>
      </c>
      <c r="I102" s="56">
        <f>SUM(F102:H102)</f>
        <v>68</v>
      </c>
      <c r="J102" s="131">
        <v>28</v>
      </c>
      <c r="K102" s="132">
        <v>40</v>
      </c>
      <c r="L102" s="141"/>
      <c r="M102" s="142">
        <v>11</v>
      </c>
      <c r="N102" s="71">
        <f>SUM(L102:M102)</f>
        <v>11</v>
      </c>
      <c r="O102" s="71">
        <v>1</v>
      </c>
    </row>
    <row r="103" spans="1:15" ht="13.5" customHeight="1">
      <c r="A103" s="212"/>
      <c r="B103" s="12" t="s">
        <v>214</v>
      </c>
      <c r="C103" s="12"/>
      <c r="D103" s="6"/>
      <c r="E103" s="126">
        <v>3</v>
      </c>
      <c r="F103" s="127">
        <v>4</v>
      </c>
      <c r="G103" s="127">
        <v>2</v>
      </c>
      <c r="H103" s="127">
        <v>8</v>
      </c>
      <c r="I103" s="56">
        <f>SUM(F103:H103)</f>
        <v>14</v>
      </c>
      <c r="J103" s="131">
        <v>8</v>
      </c>
      <c r="K103" s="132">
        <v>6</v>
      </c>
      <c r="L103" s="141"/>
      <c r="M103" s="142">
        <v>4</v>
      </c>
      <c r="N103" s="57">
        <f>SUM(L103:M103)</f>
        <v>4</v>
      </c>
      <c r="O103" s="57"/>
    </row>
    <row r="104" spans="1:15" ht="13.5" customHeight="1" thickBot="1">
      <c r="A104" s="213"/>
      <c r="B104" s="32" t="s">
        <v>193</v>
      </c>
      <c r="C104" s="32"/>
      <c r="D104" s="35"/>
      <c r="E104" s="58">
        <f>SUM(E102:E103)</f>
        <v>6</v>
      </c>
      <c r="F104" s="60">
        <f aca="true" t="shared" si="6" ref="F104:O104">SUM(F102:F103)</f>
        <v>21</v>
      </c>
      <c r="G104" s="60">
        <f t="shared" si="6"/>
        <v>24</v>
      </c>
      <c r="H104" s="60">
        <f t="shared" si="6"/>
        <v>37</v>
      </c>
      <c r="I104" s="66">
        <f t="shared" si="6"/>
        <v>82</v>
      </c>
      <c r="J104" s="62">
        <f t="shared" si="6"/>
        <v>36</v>
      </c>
      <c r="K104" s="67">
        <f t="shared" si="6"/>
        <v>46</v>
      </c>
      <c r="L104" s="64">
        <f t="shared" si="6"/>
        <v>0</v>
      </c>
      <c r="M104" s="60">
        <f t="shared" si="6"/>
        <v>15</v>
      </c>
      <c r="N104" s="65">
        <f t="shared" si="6"/>
        <v>15</v>
      </c>
      <c r="O104" s="65">
        <f t="shared" si="6"/>
        <v>1</v>
      </c>
    </row>
    <row r="105" spans="1:15" ht="13.5" customHeight="1">
      <c r="A105" s="221" t="s">
        <v>242</v>
      </c>
      <c r="B105" s="12" t="s">
        <v>89</v>
      </c>
      <c r="C105" s="12"/>
      <c r="D105" s="6"/>
      <c r="E105" s="126">
        <v>3</v>
      </c>
      <c r="F105" s="127"/>
      <c r="G105" s="127">
        <v>16</v>
      </c>
      <c r="H105" s="127">
        <v>18</v>
      </c>
      <c r="I105" s="128">
        <f>SUM(F105:H105)</f>
        <v>34</v>
      </c>
      <c r="J105" s="153">
        <v>10</v>
      </c>
      <c r="K105" s="152">
        <v>24</v>
      </c>
      <c r="L105" s="149">
        <v>0</v>
      </c>
      <c r="M105" s="142">
        <v>5</v>
      </c>
      <c r="N105" s="129">
        <f>SUM(L105:M105)</f>
        <v>5</v>
      </c>
      <c r="O105" s="57"/>
    </row>
    <row r="106" spans="1:15" ht="13.5" customHeight="1">
      <c r="A106" s="222"/>
      <c r="B106" s="12" t="s">
        <v>90</v>
      </c>
      <c r="C106" s="12"/>
      <c r="D106" s="6"/>
      <c r="E106" s="126" t="s">
        <v>230</v>
      </c>
      <c r="F106" s="127"/>
      <c r="G106" s="127"/>
      <c r="H106" s="127"/>
      <c r="I106" s="128">
        <f>SUM(F106:H106)</f>
        <v>0</v>
      </c>
      <c r="J106" s="154"/>
      <c r="K106" s="152"/>
      <c r="L106" s="141"/>
      <c r="M106" s="142"/>
      <c r="N106" s="129">
        <f>SUM(L106:M106)</f>
        <v>0</v>
      </c>
      <c r="O106" s="57"/>
    </row>
    <row r="107" spans="1:15" ht="13.5" customHeight="1">
      <c r="A107" s="222"/>
      <c r="B107" s="12" t="s">
        <v>91</v>
      </c>
      <c r="C107" s="12"/>
      <c r="D107" s="6"/>
      <c r="E107" s="126">
        <v>2</v>
      </c>
      <c r="F107" s="127"/>
      <c r="G107" s="127">
        <v>2</v>
      </c>
      <c r="H107" s="127">
        <v>2</v>
      </c>
      <c r="I107" s="128">
        <f>SUM(F107:H107)</f>
        <v>4</v>
      </c>
      <c r="J107" s="154">
        <v>4</v>
      </c>
      <c r="K107" s="152"/>
      <c r="L107" s="141"/>
      <c r="M107" s="142">
        <v>3</v>
      </c>
      <c r="N107" s="129">
        <f>SUM(L107:M107)</f>
        <v>3</v>
      </c>
      <c r="O107" s="57"/>
    </row>
    <row r="108" spans="1:15" ht="13.5" customHeight="1">
      <c r="A108" s="222"/>
      <c r="B108" s="42" t="s">
        <v>92</v>
      </c>
      <c r="C108" s="42"/>
      <c r="D108" s="41"/>
      <c r="E108" s="144" t="s">
        <v>230</v>
      </c>
      <c r="F108" s="76"/>
      <c r="G108" s="76">
        <v>0</v>
      </c>
      <c r="H108" s="76">
        <v>0</v>
      </c>
      <c r="I108" s="56">
        <v>0</v>
      </c>
      <c r="J108" s="156">
        <v>0</v>
      </c>
      <c r="K108" s="57">
        <v>0</v>
      </c>
      <c r="L108" s="81">
        <v>0</v>
      </c>
      <c r="M108" s="76">
        <v>0</v>
      </c>
      <c r="N108" s="57">
        <v>0</v>
      </c>
      <c r="O108" s="57">
        <v>0</v>
      </c>
    </row>
    <row r="109" spans="1:15" ht="16.5" customHeight="1" thickBot="1">
      <c r="A109" s="223"/>
      <c r="B109" s="32" t="s">
        <v>8</v>
      </c>
      <c r="C109" s="32"/>
      <c r="D109" s="35"/>
      <c r="E109" s="58">
        <f>SUM(E105:E108)</f>
        <v>5</v>
      </c>
      <c r="F109" s="60">
        <f aca="true" t="shared" si="7" ref="F109:N109">SUM(F105:F108)</f>
        <v>0</v>
      </c>
      <c r="G109" s="60">
        <f t="shared" si="7"/>
        <v>18</v>
      </c>
      <c r="H109" s="60">
        <f t="shared" si="7"/>
        <v>20</v>
      </c>
      <c r="I109" s="66">
        <f t="shared" si="7"/>
        <v>38</v>
      </c>
      <c r="J109" s="62">
        <f t="shared" si="7"/>
        <v>14</v>
      </c>
      <c r="K109" s="67">
        <f t="shared" si="7"/>
        <v>24</v>
      </c>
      <c r="L109" s="64">
        <f t="shared" si="7"/>
        <v>0</v>
      </c>
      <c r="M109" s="60">
        <f t="shared" si="7"/>
        <v>8</v>
      </c>
      <c r="N109" s="65">
        <f t="shared" si="7"/>
        <v>8</v>
      </c>
      <c r="O109" s="65">
        <f>SUM(O105:O108)</f>
        <v>0</v>
      </c>
    </row>
    <row r="110" spans="1:15" ht="13.5" customHeight="1">
      <c r="A110" s="221" t="s">
        <v>223</v>
      </c>
      <c r="B110" s="12" t="s">
        <v>93</v>
      </c>
      <c r="C110" s="12"/>
      <c r="D110" s="6"/>
      <c r="E110" s="126">
        <v>6</v>
      </c>
      <c r="F110" s="127">
        <v>35</v>
      </c>
      <c r="G110" s="127">
        <v>47</v>
      </c>
      <c r="H110" s="127">
        <v>48</v>
      </c>
      <c r="I110" s="128">
        <v>130</v>
      </c>
      <c r="J110" s="153">
        <v>68</v>
      </c>
      <c r="K110" s="152">
        <v>62</v>
      </c>
      <c r="L110" s="149">
        <v>0</v>
      </c>
      <c r="M110" s="142">
        <v>10</v>
      </c>
      <c r="N110" s="129">
        <v>10</v>
      </c>
      <c r="O110" s="130">
        <v>0</v>
      </c>
    </row>
    <row r="111" spans="1:15" ht="13.5" customHeight="1">
      <c r="A111" s="222"/>
      <c r="B111" s="12" t="s">
        <v>94</v>
      </c>
      <c r="C111" s="12"/>
      <c r="D111" s="6"/>
      <c r="E111" s="126">
        <v>5</v>
      </c>
      <c r="F111" s="127">
        <v>29</v>
      </c>
      <c r="G111" s="127">
        <v>28</v>
      </c>
      <c r="H111" s="127">
        <v>54</v>
      </c>
      <c r="I111" s="128">
        <v>111</v>
      </c>
      <c r="J111" s="154">
        <v>57</v>
      </c>
      <c r="K111" s="152">
        <v>54</v>
      </c>
      <c r="L111" s="141">
        <v>0</v>
      </c>
      <c r="M111" s="142">
        <v>8</v>
      </c>
      <c r="N111" s="129">
        <v>8</v>
      </c>
      <c r="O111" s="130">
        <v>0</v>
      </c>
    </row>
    <row r="112" spans="1:15" ht="13.5" customHeight="1">
      <c r="A112" s="222"/>
      <c r="B112" s="12" t="s">
        <v>95</v>
      </c>
      <c r="C112" s="12"/>
      <c r="D112" s="6"/>
      <c r="E112" s="126">
        <v>9</v>
      </c>
      <c r="F112" s="127">
        <v>56</v>
      </c>
      <c r="G112" s="127">
        <v>68</v>
      </c>
      <c r="H112" s="127">
        <v>66</v>
      </c>
      <c r="I112" s="128">
        <v>190</v>
      </c>
      <c r="J112" s="154">
        <v>91</v>
      </c>
      <c r="K112" s="152">
        <v>99</v>
      </c>
      <c r="L112" s="141">
        <v>0</v>
      </c>
      <c r="M112" s="142">
        <v>12</v>
      </c>
      <c r="N112" s="129">
        <v>12</v>
      </c>
      <c r="O112" s="130">
        <v>0</v>
      </c>
    </row>
    <row r="113" spans="1:15" ht="13.5" customHeight="1">
      <c r="A113" s="222"/>
      <c r="B113" s="12" t="s">
        <v>96</v>
      </c>
      <c r="C113" s="12"/>
      <c r="D113" s="6"/>
      <c r="E113" s="126">
        <v>9</v>
      </c>
      <c r="F113" s="127">
        <v>38</v>
      </c>
      <c r="G113" s="127">
        <v>39</v>
      </c>
      <c r="H113" s="127">
        <v>44</v>
      </c>
      <c r="I113" s="128">
        <v>121</v>
      </c>
      <c r="J113" s="154">
        <v>62</v>
      </c>
      <c r="K113" s="152">
        <v>59</v>
      </c>
      <c r="L113" s="141">
        <v>1</v>
      </c>
      <c r="M113" s="142">
        <v>26</v>
      </c>
      <c r="N113" s="129">
        <v>27</v>
      </c>
      <c r="O113" s="130">
        <v>3</v>
      </c>
    </row>
    <row r="114" spans="1:15" ht="13.5" customHeight="1">
      <c r="A114" s="222"/>
      <c r="B114" s="12" t="s">
        <v>97</v>
      </c>
      <c r="C114" s="12"/>
      <c r="D114" s="6"/>
      <c r="E114" s="126">
        <v>6</v>
      </c>
      <c r="F114" s="127">
        <v>37</v>
      </c>
      <c r="G114" s="127">
        <v>44</v>
      </c>
      <c r="H114" s="127">
        <v>40</v>
      </c>
      <c r="I114" s="128">
        <v>121</v>
      </c>
      <c r="J114" s="154">
        <v>62</v>
      </c>
      <c r="K114" s="152">
        <v>59</v>
      </c>
      <c r="L114" s="141">
        <v>0</v>
      </c>
      <c r="M114" s="142">
        <v>9</v>
      </c>
      <c r="N114" s="129">
        <v>9</v>
      </c>
      <c r="O114" s="130">
        <v>0</v>
      </c>
    </row>
    <row r="115" spans="1:15" ht="13.5" customHeight="1">
      <c r="A115" s="222"/>
      <c r="B115" s="12" t="s">
        <v>98</v>
      </c>
      <c r="C115" s="12"/>
      <c r="D115" s="6"/>
      <c r="E115" s="126">
        <v>6</v>
      </c>
      <c r="F115" s="127">
        <v>32</v>
      </c>
      <c r="G115" s="127">
        <v>48</v>
      </c>
      <c r="H115" s="127">
        <v>52</v>
      </c>
      <c r="I115" s="128">
        <v>132</v>
      </c>
      <c r="J115" s="154">
        <v>68</v>
      </c>
      <c r="K115" s="152">
        <v>64</v>
      </c>
      <c r="L115" s="141">
        <v>0</v>
      </c>
      <c r="M115" s="142">
        <v>10</v>
      </c>
      <c r="N115" s="129">
        <v>10</v>
      </c>
      <c r="O115" s="130">
        <v>0</v>
      </c>
    </row>
    <row r="116" spans="1:15" ht="13.5" customHeight="1">
      <c r="A116" s="222"/>
      <c r="B116" s="12" t="s">
        <v>99</v>
      </c>
      <c r="C116" s="12"/>
      <c r="D116" s="6"/>
      <c r="E116" s="126">
        <v>9</v>
      </c>
      <c r="F116" s="127">
        <v>54</v>
      </c>
      <c r="G116" s="127">
        <v>65</v>
      </c>
      <c r="H116" s="127">
        <v>80</v>
      </c>
      <c r="I116" s="128">
        <v>199</v>
      </c>
      <c r="J116" s="154">
        <v>104</v>
      </c>
      <c r="K116" s="152">
        <v>95</v>
      </c>
      <c r="L116" s="141">
        <v>0</v>
      </c>
      <c r="M116" s="142">
        <v>12</v>
      </c>
      <c r="N116" s="129">
        <v>12</v>
      </c>
      <c r="O116" s="130">
        <v>0</v>
      </c>
    </row>
    <row r="117" spans="1:15" ht="13.5" customHeight="1">
      <c r="A117" s="222"/>
      <c r="B117" s="12" t="s">
        <v>100</v>
      </c>
      <c r="C117" s="12"/>
      <c r="D117" s="6"/>
      <c r="E117" s="126">
        <v>6</v>
      </c>
      <c r="F117" s="160">
        <v>36</v>
      </c>
      <c r="G117" s="127">
        <v>36</v>
      </c>
      <c r="H117" s="127">
        <v>41</v>
      </c>
      <c r="I117" s="128">
        <v>113</v>
      </c>
      <c r="J117" s="154">
        <v>57</v>
      </c>
      <c r="K117" s="152">
        <v>56</v>
      </c>
      <c r="L117" s="141">
        <v>0</v>
      </c>
      <c r="M117" s="142">
        <v>9</v>
      </c>
      <c r="N117" s="129">
        <v>9</v>
      </c>
      <c r="O117" s="130">
        <v>0</v>
      </c>
    </row>
    <row r="118" spans="1:15" ht="13.5" customHeight="1">
      <c r="A118" s="222"/>
      <c r="B118" s="12" t="s">
        <v>101</v>
      </c>
      <c r="C118" s="12"/>
      <c r="D118" s="6"/>
      <c r="E118" s="126">
        <v>7</v>
      </c>
      <c r="F118" s="160">
        <v>48</v>
      </c>
      <c r="G118" s="127">
        <v>68</v>
      </c>
      <c r="H118" s="127">
        <v>44</v>
      </c>
      <c r="I118" s="128">
        <v>160</v>
      </c>
      <c r="J118" s="154">
        <v>84</v>
      </c>
      <c r="K118" s="152">
        <v>76</v>
      </c>
      <c r="L118" s="141">
        <v>0</v>
      </c>
      <c r="M118" s="142">
        <v>10</v>
      </c>
      <c r="N118" s="129">
        <v>10</v>
      </c>
      <c r="O118" s="130">
        <v>0</v>
      </c>
    </row>
    <row r="119" spans="1:15" ht="16.5" customHeight="1" thickBot="1">
      <c r="A119" s="223"/>
      <c r="B119" s="32" t="s">
        <v>8</v>
      </c>
      <c r="C119" s="32"/>
      <c r="D119" s="35"/>
      <c r="E119" s="58">
        <f aca="true" t="shared" si="8" ref="E119:K119">SUM(E110:E118)</f>
        <v>63</v>
      </c>
      <c r="F119" s="60">
        <f t="shared" si="8"/>
        <v>365</v>
      </c>
      <c r="G119" s="60">
        <f t="shared" si="8"/>
        <v>443</v>
      </c>
      <c r="H119" s="60">
        <f t="shared" si="8"/>
        <v>469</v>
      </c>
      <c r="I119" s="66">
        <f t="shared" si="8"/>
        <v>1277</v>
      </c>
      <c r="J119" s="155">
        <f t="shared" si="8"/>
        <v>653</v>
      </c>
      <c r="K119" s="65">
        <f t="shared" si="8"/>
        <v>624</v>
      </c>
      <c r="L119" s="64">
        <f>SUM(L110:L118)</f>
        <v>1</v>
      </c>
      <c r="M119" s="60">
        <f>SUM(M110:M118)</f>
        <v>106</v>
      </c>
      <c r="N119" s="65">
        <f>SUM(N110:N118)</f>
        <v>107</v>
      </c>
      <c r="O119" s="65">
        <f>SUM(O110:O118)</f>
        <v>3</v>
      </c>
    </row>
    <row r="120" spans="1:15" ht="13.5" customHeight="1">
      <c r="A120" s="221" t="s">
        <v>224</v>
      </c>
      <c r="B120" s="42" t="s">
        <v>102</v>
      </c>
      <c r="C120" s="12"/>
      <c r="D120" s="6"/>
      <c r="E120" s="126">
        <v>4</v>
      </c>
      <c r="F120" s="127"/>
      <c r="G120" s="127">
        <v>52</v>
      </c>
      <c r="H120" s="127">
        <v>57</v>
      </c>
      <c r="I120" s="128">
        <v>109</v>
      </c>
      <c r="J120" s="153">
        <v>62</v>
      </c>
      <c r="K120" s="152">
        <v>47</v>
      </c>
      <c r="L120" s="149"/>
      <c r="M120" s="142">
        <v>8</v>
      </c>
      <c r="N120" s="129">
        <v>8</v>
      </c>
      <c r="O120" s="130">
        <v>1</v>
      </c>
    </row>
    <row r="121" spans="1:15" ht="13.5" customHeight="1">
      <c r="A121" s="222"/>
      <c r="B121" s="12" t="s">
        <v>103</v>
      </c>
      <c r="C121" s="12"/>
      <c r="D121" s="6"/>
      <c r="E121" s="126">
        <v>2</v>
      </c>
      <c r="F121" s="127"/>
      <c r="G121" s="127">
        <v>29</v>
      </c>
      <c r="H121" s="127">
        <v>31</v>
      </c>
      <c r="I121" s="128">
        <v>60</v>
      </c>
      <c r="J121" s="154">
        <v>24</v>
      </c>
      <c r="K121" s="152">
        <v>36</v>
      </c>
      <c r="L121" s="141"/>
      <c r="M121" s="142">
        <v>5</v>
      </c>
      <c r="N121" s="129">
        <v>5</v>
      </c>
      <c r="O121" s="130">
        <v>0</v>
      </c>
    </row>
    <row r="122" spans="1:15" ht="13.5" customHeight="1">
      <c r="A122" s="222"/>
      <c r="B122" s="12" t="s">
        <v>104</v>
      </c>
      <c r="C122" s="12"/>
      <c r="D122" s="6"/>
      <c r="E122" s="126">
        <v>4</v>
      </c>
      <c r="F122" s="127"/>
      <c r="G122" s="127">
        <v>39</v>
      </c>
      <c r="H122" s="127">
        <v>43</v>
      </c>
      <c r="I122" s="128">
        <v>82</v>
      </c>
      <c r="J122" s="154">
        <v>40</v>
      </c>
      <c r="K122" s="152">
        <v>42</v>
      </c>
      <c r="L122" s="141">
        <v>1</v>
      </c>
      <c r="M122" s="142">
        <v>6</v>
      </c>
      <c r="N122" s="129">
        <v>7</v>
      </c>
      <c r="O122" s="130"/>
    </row>
    <row r="123" spans="1:15" ht="13.5" customHeight="1">
      <c r="A123" s="222"/>
      <c r="B123" s="12" t="s">
        <v>105</v>
      </c>
      <c r="C123" s="12"/>
      <c r="D123" s="6"/>
      <c r="E123" s="126">
        <v>2</v>
      </c>
      <c r="F123" s="127"/>
      <c r="G123" s="127">
        <v>12</v>
      </c>
      <c r="H123" s="127">
        <v>24</v>
      </c>
      <c r="I123" s="128">
        <v>36</v>
      </c>
      <c r="J123" s="154">
        <v>18</v>
      </c>
      <c r="K123" s="152">
        <v>18</v>
      </c>
      <c r="L123" s="141"/>
      <c r="M123" s="142">
        <v>4</v>
      </c>
      <c r="N123" s="129">
        <v>4</v>
      </c>
      <c r="O123" s="130">
        <v>1</v>
      </c>
    </row>
    <row r="124" spans="1:15" ht="13.5" customHeight="1">
      <c r="A124" s="222"/>
      <c r="B124" s="12" t="s">
        <v>106</v>
      </c>
      <c r="C124" s="12"/>
      <c r="D124" s="6"/>
      <c r="E124" s="126">
        <v>3</v>
      </c>
      <c r="F124" s="127">
        <v>20</v>
      </c>
      <c r="G124" s="127">
        <v>20</v>
      </c>
      <c r="H124" s="127">
        <v>24</v>
      </c>
      <c r="I124" s="128">
        <v>64</v>
      </c>
      <c r="J124" s="154">
        <v>39</v>
      </c>
      <c r="K124" s="152">
        <v>25</v>
      </c>
      <c r="L124" s="141"/>
      <c r="M124" s="142">
        <v>6</v>
      </c>
      <c r="N124" s="129">
        <v>6</v>
      </c>
      <c r="O124" s="130">
        <v>1</v>
      </c>
    </row>
    <row r="125" spans="1:15" ht="13.5" customHeight="1">
      <c r="A125" s="222"/>
      <c r="B125" s="12" t="s">
        <v>107</v>
      </c>
      <c r="C125" s="12"/>
      <c r="D125" s="6"/>
      <c r="E125" s="126">
        <v>3</v>
      </c>
      <c r="F125" s="127"/>
      <c r="G125" s="127">
        <v>44</v>
      </c>
      <c r="H125" s="127">
        <v>29</v>
      </c>
      <c r="I125" s="128">
        <v>73</v>
      </c>
      <c r="J125" s="154">
        <v>32</v>
      </c>
      <c r="K125" s="152">
        <v>41</v>
      </c>
      <c r="L125" s="141"/>
      <c r="M125" s="142">
        <v>5</v>
      </c>
      <c r="N125" s="129">
        <v>5</v>
      </c>
      <c r="O125" s="130"/>
    </row>
    <row r="126" spans="1:15" ht="13.5" customHeight="1">
      <c r="A126" s="222"/>
      <c r="B126" s="12" t="s">
        <v>108</v>
      </c>
      <c r="C126" s="12"/>
      <c r="D126" s="6"/>
      <c r="E126" s="126">
        <v>4</v>
      </c>
      <c r="F126" s="127"/>
      <c r="G126" s="127">
        <v>49</v>
      </c>
      <c r="H126" s="127">
        <v>52</v>
      </c>
      <c r="I126" s="128">
        <v>101</v>
      </c>
      <c r="J126" s="154">
        <v>52</v>
      </c>
      <c r="K126" s="152">
        <v>49</v>
      </c>
      <c r="L126" s="141"/>
      <c r="M126" s="142">
        <v>7</v>
      </c>
      <c r="N126" s="129">
        <v>7</v>
      </c>
      <c r="O126" s="130"/>
    </row>
    <row r="127" spans="1:15" ht="13.5">
      <c r="A127" s="222"/>
      <c r="B127" s="12" t="s">
        <v>109</v>
      </c>
      <c r="C127" s="12"/>
      <c r="D127" s="6"/>
      <c r="E127" s="126">
        <v>3</v>
      </c>
      <c r="F127" s="127">
        <v>20</v>
      </c>
      <c r="G127" s="127">
        <v>16</v>
      </c>
      <c r="H127" s="127">
        <v>15</v>
      </c>
      <c r="I127" s="128">
        <v>51</v>
      </c>
      <c r="J127" s="154">
        <v>31</v>
      </c>
      <c r="K127" s="152">
        <v>20</v>
      </c>
      <c r="L127" s="141"/>
      <c r="M127" s="142">
        <v>6</v>
      </c>
      <c r="N127" s="129">
        <v>6</v>
      </c>
      <c r="O127" s="130"/>
    </row>
    <row r="128" spans="1:15" ht="13.5">
      <c r="A128" s="222"/>
      <c r="B128" s="12" t="s">
        <v>194</v>
      </c>
      <c r="C128" s="12"/>
      <c r="D128" s="6"/>
      <c r="E128" s="126">
        <v>6</v>
      </c>
      <c r="F128" s="127">
        <v>37</v>
      </c>
      <c r="G128" s="127">
        <v>57</v>
      </c>
      <c r="H128" s="127">
        <v>48</v>
      </c>
      <c r="I128" s="128">
        <v>142</v>
      </c>
      <c r="J128" s="154">
        <v>70</v>
      </c>
      <c r="K128" s="152">
        <v>72</v>
      </c>
      <c r="L128" s="141"/>
      <c r="M128" s="142">
        <v>9</v>
      </c>
      <c r="N128" s="129">
        <v>9</v>
      </c>
      <c r="O128" s="130">
        <v>1</v>
      </c>
    </row>
    <row r="129" spans="1:15" ht="16.5" customHeight="1" thickBot="1">
      <c r="A129" s="223"/>
      <c r="B129" s="43" t="s">
        <v>8</v>
      </c>
      <c r="C129" s="32"/>
      <c r="D129" s="35"/>
      <c r="E129" s="58">
        <f aca="true" t="shared" si="9" ref="E129:M129">SUM(E120:E128)</f>
        <v>31</v>
      </c>
      <c r="F129" s="60">
        <f t="shared" si="9"/>
        <v>77</v>
      </c>
      <c r="G129" s="60">
        <f t="shared" si="9"/>
        <v>318</v>
      </c>
      <c r="H129" s="60">
        <f t="shared" si="9"/>
        <v>323</v>
      </c>
      <c r="I129" s="66">
        <f t="shared" si="9"/>
        <v>718</v>
      </c>
      <c r="J129" s="62">
        <f t="shared" si="9"/>
        <v>368</v>
      </c>
      <c r="K129" s="67">
        <f t="shared" si="9"/>
        <v>350</v>
      </c>
      <c r="L129" s="64">
        <f t="shared" si="9"/>
        <v>1</v>
      </c>
      <c r="M129" s="60">
        <f t="shared" si="9"/>
        <v>56</v>
      </c>
      <c r="N129" s="65">
        <f>SUM(N120:N128)</f>
        <v>57</v>
      </c>
      <c r="O129" s="65">
        <f>SUM(O120:O128)</f>
        <v>4</v>
      </c>
    </row>
    <row r="130" spans="1:15" ht="13.5" customHeight="1">
      <c r="A130" s="221" t="s">
        <v>243</v>
      </c>
      <c r="B130" s="12" t="s">
        <v>124</v>
      </c>
      <c r="C130" s="12"/>
      <c r="D130" s="6"/>
      <c r="E130" s="126">
        <v>4</v>
      </c>
      <c r="F130" s="127"/>
      <c r="G130" s="127">
        <v>41</v>
      </c>
      <c r="H130" s="127">
        <v>52</v>
      </c>
      <c r="I130" s="56">
        <v>93</v>
      </c>
      <c r="J130" s="131">
        <v>50</v>
      </c>
      <c r="K130" s="132">
        <v>43</v>
      </c>
      <c r="L130" s="141">
        <v>0</v>
      </c>
      <c r="M130" s="142">
        <v>12</v>
      </c>
      <c r="N130" s="57">
        <v>12</v>
      </c>
      <c r="O130" s="57">
        <v>1</v>
      </c>
    </row>
    <row r="131" spans="1:15" ht="13.5" customHeight="1">
      <c r="A131" s="222"/>
      <c r="B131" s="12" t="s">
        <v>125</v>
      </c>
      <c r="C131" s="12"/>
      <c r="D131" s="6"/>
      <c r="E131" s="126">
        <v>2</v>
      </c>
      <c r="F131" s="127"/>
      <c r="G131" s="127">
        <v>14</v>
      </c>
      <c r="H131" s="127">
        <v>15</v>
      </c>
      <c r="I131" s="56">
        <v>29</v>
      </c>
      <c r="J131" s="131">
        <v>16</v>
      </c>
      <c r="K131" s="132">
        <v>13</v>
      </c>
      <c r="L131" s="141"/>
      <c r="M131" s="142">
        <v>4</v>
      </c>
      <c r="N131" s="57">
        <v>4</v>
      </c>
      <c r="O131" s="57">
        <v>1</v>
      </c>
    </row>
    <row r="132" spans="1:15" ht="13.5" customHeight="1">
      <c r="A132" s="222"/>
      <c r="B132" s="12" t="s">
        <v>126</v>
      </c>
      <c r="C132" s="12"/>
      <c r="D132" s="6"/>
      <c r="E132" s="126">
        <v>2</v>
      </c>
      <c r="F132" s="127"/>
      <c r="G132" s="127">
        <v>11</v>
      </c>
      <c r="H132" s="127">
        <v>21</v>
      </c>
      <c r="I132" s="56">
        <v>32</v>
      </c>
      <c r="J132" s="131">
        <v>14</v>
      </c>
      <c r="K132" s="132">
        <v>18</v>
      </c>
      <c r="L132" s="141">
        <v>0</v>
      </c>
      <c r="M132" s="142">
        <v>4</v>
      </c>
      <c r="N132" s="57">
        <v>4</v>
      </c>
      <c r="O132" s="57">
        <v>1</v>
      </c>
    </row>
    <row r="133" spans="1:15" ht="13.5">
      <c r="A133" s="222"/>
      <c r="B133" s="12" t="s">
        <v>127</v>
      </c>
      <c r="C133" s="12"/>
      <c r="D133" s="6"/>
      <c r="E133" s="126">
        <v>3</v>
      </c>
      <c r="F133" s="127">
        <v>22</v>
      </c>
      <c r="G133" s="127">
        <v>24</v>
      </c>
      <c r="H133" s="127">
        <v>20</v>
      </c>
      <c r="I133" s="56">
        <v>66</v>
      </c>
      <c r="J133" s="131">
        <v>39</v>
      </c>
      <c r="K133" s="132">
        <v>27</v>
      </c>
      <c r="L133" s="141"/>
      <c r="M133" s="142">
        <v>10</v>
      </c>
      <c r="N133" s="57">
        <v>10</v>
      </c>
      <c r="O133" s="57">
        <v>1</v>
      </c>
    </row>
    <row r="134" spans="1:15" ht="13.5">
      <c r="A134" s="222"/>
      <c r="B134" s="12" t="s">
        <v>128</v>
      </c>
      <c r="C134" s="12"/>
      <c r="D134" s="6"/>
      <c r="E134" s="126">
        <v>8</v>
      </c>
      <c r="F134" s="127">
        <v>63</v>
      </c>
      <c r="G134" s="127">
        <v>60</v>
      </c>
      <c r="H134" s="127">
        <v>69</v>
      </c>
      <c r="I134" s="56">
        <v>192</v>
      </c>
      <c r="J134" s="131">
        <v>99</v>
      </c>
      <c r="K134" s="132">
        <v>93</v>
      </c>
      <c r="L134" s="141"/>
      <c r="M134" s="142">
        <v>16</v>
      </c>
      <c r="N134" s="57">
        <v>16</v>
      </c>
      <c r="O134" s="57">
        <v>1</v>
      </c>
    </row>
    <row r="135" spans="1:15" ht="18" customHeight="1" thickBot="1">
      <c r="A135" s="223"/>
      <c r="B135" s="32" t="s">
        <v>8</v>
      </c>
      <c r="C135" s="32"/>
      <c r="D135" s="35"/>
      <c r="E135" s="58">
        <f>SUM(E130:E134)</f>
        <v>19</v>
      </c>
      <c r="F135" s="60">
        <f aca="true" t="shared" si="10" ref="F135:K135">SUM(F130:F134)</f>
        <v>85</v>
      </c>
      <c r="G135" s="60">
        <f t="shared" si="10"/>
        <v>150</v>
      </c>
      <c r="H135" s="60">
        <f t="shared" si="10"/>
        <v>177</v>
      </c>
      <c r="I135" s="60">
        <f t="shared" si="10"/>
        <v>412</v>
      </c>
      <c r="J135" s="62">
        <f t="shared" si="10"/>
        <v>218</v>
      </c>
      <c r="K135" s="67">
        <f t="shared" si="10"/>
        <v>194</v>
      </c>
      <c r="L135" s="64">
        <f>SUM(L130:L134)</f>
        <v>0</v>
      </c>
      <c r="M135" s="60">
        <f>SUM(M130:M134)</f>
        <v>46</v>
      </c>
      <c r="N135" s="65">
        <f>SUM(N130:N134)</f>
        <v>46</v>
      </c>
      <c r="O135" s="65">
        <f>SUM(O130:O134)</f>
        <v>5</v>
      </c>
    </row>
    <row r="136" spans="1:15" ht="13.5" customHeight="1" hidden="1">
      <c r="A136" s="211" t="s">
        <v>244</v>
      </c>
      <c r="B136" s="12" t="s">
        <v>197</v>
      </c>
      <c r="C136" s="12"/>
      <c r="D136" s="6"/>
      <c r="E136" s="140" t="s">
        <v>263</v>
      </c>
      <c r="F136" s="135"/>
      <c r="G136" s="135"/>
      <c r="H136" s="135"/>
      <c r="I136" s="77"/>
      <c r="J136" s="136"/>
      <c r="K136" s="137"/>
      <c r="L136" s="141"/>
      <c r="M136" s="142"/>
      <c r="N136" s="57"/>
      <c r="O136" s="57"/>
    </row>
    <row r="137" spans="1:15" ht="13.5" customHeight="1">
      <c r="A137" s="212"/>
      <c r="B137" s="12" t="s">
        <v>198</v>
      </c>
      <c r="C137" s="12"/>
      <c r="D137" s="6"/>
      <c r="E137" s="140">
        <v>4</v>
      </c>
      <c r="F137" s="135">
        <v>17</v>
      </c>
      <c r="G137" s="135">
        <v>26</v>
      </c>
      <c r="H137" s="135">
        <v>30</v>
      </c>
      <c r="I137" s="77">
        <v>73</v>
      </c>
      <c r="J137" s="136">
        <v>33</v>
      </c>
      <c r="K137" s="137">
        <v>40</v>
      </c>
      <c r="L137" s="141"/>
      <c r="M137" s="142">
        <v>10</v>
      </c>
      <c r="N137" s="57">
        <v>10</v>
      </c>
      <c r="O137" s="57">
        <v>1</v>
      </c>
    </row>
    <row r="138" spans="1:15" ht="13.5" customHeight="1">
      <c r="A138" s="212"/>
      <c r="B138" s="12" t="s">
        <v>195</v>
      </c>
      <c r="C138" s="12"/>
      <c r="D138" s="6"/>
      <c r="E138" s="140">
        <v>3</v>
      </c>
      <c r="F138" s="135">
        <v>7</v>
      </c>
      <c r="G138" s="135">
        <v>6</v>
      </c>
      <c r="H138" s="135">
        <v>5</v>
      </c>
      <c r="I138" s="77">
        <v>18</v>
      </c>
      <c r="J138" s="136">
        <v>9</v>
      </c>
      <c r="K138" s="137">
        <v>9</v>
      </c>
      <c r="L138" s="141"/>
      <c r="M138" s="142">
        <v>5</v>
      </c>
      <c r="N138" s="57">
        <v>5</v>
      </c>
      <c r="O138" s="57">
        <v>1</v>
      </c>
    </row>
    <row r="139" spans="1:15" ht="13.5" customHeight="1">
      <c r="A139" s="212"/>
      <c r="B139" s="12" t="s">
        <v>196</v>
      </c>
      <c r="C139" s="12"/>
      <c r="D139" s="6"/>
      <c r="E139" s="140">
        <v>3</v>
      </c>
      <c r="F139" s="135">
        <v>23</v>
      </c>
      <c r="G139" s="135">
        <v>30</v>
      </c>
      <c r="H139" s="135">
        <v>29</v>
      </c>
      <c r="I139" s="77">
        <v>82</v>
      </c>
      <c r="J139" s="136">
        <v>42</v>
      </c>
      <c r="K139" s="137">
        <v>40</v>
      </c>
      <c r="L139" s="141"/>
      <c r="M139" s="142">
        <v>7</v>
      </c>
      <c r="N139" s="57">
        <v>7</v>
      </c>
      <c r="O139" s="57">
        <v>1</v>
      </c>
    </row>
    <row r="140" spans="1:15" ht="13.5" customHeight="1" hidden="1">
      <c r="A140" s="212"/>
      <c r="B140" s="12" t="s">
        <v>199</v>
      </c>
      <c r="C140" s="12"/>
      <c r="D140" s="6"/>
      <c r="E140" s="140" t="s">
        <v>263</v>
      </c>
      <c r="F140" s="135"/>
      <c r="G140" s="135"/>
      <c r="H140" s="135"/>
      <c r="I140" s="77"/>
      <c r="J140" s="136"/>
      <c r="K140" s="137"/>
      <c r="L140" s="141"/>
      <c r="M140" s="142"/>
      <c r="N140" s="82"/>
      <c r="O140" s="82"/>
    </row>
    <row r="141" spans="1:15" ht="13.5" customHeight="1" thickBot="1">
      <c r="A141" s="213"/>
      <c r="B141" s="32" t="s">
        <v>8</v>
      </c>
      <c r="C141" s="32"/>
      <c r="D141" s="35"/>
      <c r="E141" s="113">
        <f>SUM(E136:E140)</f>
        <v>10</v>
      </c>
      <c r="F141" s="110">
        <f aca="true" t="shared" si="11" ref="F141:K141">SUM(F136:F140)</f>
        <v>47</v>
      </c>
      <c r="G141" s="110">
        <f t="shared" si="11"/>
        <v>62</v>
      </c>
      <c r="H141" s="110">
        <f t="shared" si="11"/>
        <v>64</v>
      </c>
      <c r="I141" s="110">
        <f t="shared" si="11"/>
        <v>173</v>
      </c>
      <c r="J141" s="114">
        <f t="shared" si="11"/>
        <v>84</v>
      </c>
      <c r="K141" s="115">
        <f t="shared" si="11"/>
        <v>89</v>
      </c>
      <c r="L141" s="64">
        <f>SUM(L136:L140)</f>
        <v>0</v>
      </c>
      <c r="M141" s="60">
        <f>SUM(M136:M140)</f>
        <v>22</v>
      </c>
      <c r="N141" s="68">
        <f>SUM(N136:N140)</f>
        <v>22</v>
      </c>
      <c r="O141" s="68">
        <f>SUM(O136:O140)</f>
        <v>3</v>
      </c>
    </row>
    <row r="142" spans="1:15" ht="13.5" hidden="1">
      <c r="A142" s="211" t="s">
        <v>245</v>
      </c>
      <c r="B142" s="12" t="s">
        <v>110</v>
      </c>
      <c r="C142" s="12"/>
      <c r="D142" s="6"/>
      <c r="E142" s="157" t="s">
        <v>263</v>
      </c>
      <c r="F142" s="117"/>
      <c r="G142" s="117"/>
      <c r="H142" s="117"/>
      <c r="I142" s="104"/>
      <c r="J142" s="118"/>
      <c r="K142" s="119"/>
      <c r="L142" s="85"/>
      <c r="M142" s="86"/>
      <c r="N142" s="57"/>
      <c r="O142" s="57"/>
    </row>
    <row r="143" spans="1:15" ht="13.5" hidden="1">
      <c r="A143" s="212"/>
      <c r="B143" s="12"/>
      <c r="C143" s="12"/>
      <c r="D143" s="6"/>
      <c r="E143" s="106"/>
      <c r="F143" s="107"/>
      <c r="G143" s="107"/>
      <c r="H143" s="107"/>
      <c r="I143" s="77"/>
      <c r="J143" s="120"/>
      <c r="K143" s="108"/>
      <c r="L143" s="81"/>
      <c r="M143" s="76"/>
      <c r="N143" s="57"/>
      <c r="O143" s="57"/>
    </row>
    <row r="144" spans="1:15" ht="14.25" hidden="1" thickBot="1">
      <c r="A144" s="213"/>
      <c r="B144" s="32" t="s">
        <v>193</v>
      </c>
      <c r="C144" s="32"/>
      <c r="D144" s="35"/>
      <c r="E144" s="58">
        <f aca="true" t="shared" si="12" ref="E144:O144">SUM(E142:E143)</f>
        <v>0</v>
      </c>
      <c r="F144" s="60">
        <f t="shared" si="12"/>
        <v>0</v>
      </c>
      <c r="G144" s="60">
        <f t="shared" si="12"/>
        <v>0</v>
      </c>
      <c r="H144" s="60">
        <f t="shared" si="12"/>
        <v>0</v>
      </c>
      <c r="I144" s="105">
        <f t="shared" si="12"/>
        <v>0</v>
      </c>
      <c r="J144" s="114">
        <f t="shared" si="12"/>
        <v>0</v>
      </c>
      <c r="K144" s="115">
        <f t="shared" si="12"/>
        <v>0</v>
      </c>
      <c r="L144" s="64">
        <f t="shared" si="12"/>
        <v>0</v>
      </c>
      <c r="M144" s="60">
        <f t="shared" si="12"/>
        <v>0</v>
      </c>
      <c r="N144" s="65">
        <f t="shared" si="12"/>
        <v>0</v>
      </c>
      <c r="O144" s="65">
        <f t="shared" si="12"/>
        <v>0</v>
      </c>
    </row>
    <row r="145" spans="1:15" ht="13.5">
      <c r="A145" s="211" t="s">
        <v>225</v>
      </c>
      <c r="B145" s="12" t="s">
        <v>111</v>
      </c>
      <c r="C145" s="12"/>
      <c r="D145" s="6"/>
      <c r="E145" s="116">
        <v>3</v>
      </c>
      <c r="F145" s="117">
        <v>24</v>
      </c>
      <c r="G145" s="117">
        <v>30</v>
      </c>
      <c r="H145" s="117">
        <v>30</v>
      </c>
      <c r="I145" s="104">
        <f>SUM(F145:H145)</f>
        <v>84</v>
      </c>
      <c r="J145" s="118">
        <v>45</v>
      </c>
      <c r="K145" s="119">
        <v>39</v>
      </c>
      <c r="L145" s="85">
        <v>0</v>
      </c>
      <c r="M145" s="86">
        <v>8</v>
      </c>
      <c r="N145" s="57">
        <f>SUM(L145:M145)</f>
        <v>8</v>
      </c>
      <c r="O145" s="57">
        <v>1</v>
      </c>
    </row>
    <row r="146" spans="1:15" ht="13.5">
      <c r="A146" s="212"/>
      <c r="B146" s="12"/>
      <c r="C146" s="12"/>
      <c r="D146" s="6"/>
      <c r="E146" s="72"/>
      <c r="F146" s="73"/>
      <c r="G146" s="73"/>
      <c r="H146" s="73"/>
      <c r="I146" s="56"/>
      <c r="J146" s="74"/>
      <c r="K146" s="75"/>
      <c r="L146" s="81"/>
      <c r="M146" s="76"/>
      <c r="N146" s="57"/>
      <c r="O146" s="57"/>
    </row>
    <row r="147" spans="1:15" ht="14.25" thickBot="1">
      <c r="A147" s="213"/>
      <c r="B147" s="32" t="s">
        <v>193</v>
      </c>
      <c r="C147" s="32"/>
      <c r="D147" s="35"/>
      <c r="E147" s="58">
        <f aca="true" t="shared" si="13" ref="E147:O147">SUM(E145:E146)</f>
        <v>3</v>
      </c>
      <c r="F147" s="60">
        <f t="shared" si="13"/>
        <v>24</v>
      </c>
      <c r="G147" s="60">
        <f t="shared" si="13"/>
        <v>30</v>
      </c>
      <c r="H147" s="60">
        <f t="shared" si="13"/>
        <v>30</v>
      </c>
      <c r="I147" s="66">
        <f t="shared" si="13"/>
        <v>84</v>
      </c>
      <c r="J147" s="62">
        <f t="shared" si="13"/>
        <v>45</v>
      </c>
      <c r="K147" s="67">
        <f t="shared" si="13"/>
        <v>39</v>
      </c>
      <c r="L147" s="64">
        <f t="shared" si="13"/>
        <v>0</v>
      </c>
      <c r="M147" s="60">
        <f t="shared" si="13"/>
        <v>8</v>
      </c>
      <c r="N147" s="65">
        <f t="shared" si="13"/>
        <v>8</v>
      </c>
      <c r="O147" s="65">
        <f t="shared" si="13"/>
        <v>1</v>
      </c>
    </row>
    <row r="148" spans="1:15" ht="13.5">
      <c r="A148" s="211" t="s">
        <v>246</v>
      </c>
      <c r="B148" s="12" t="s">
        <v>112</v>
      </c>
      <c r="C148" s="12"/>
      <c r="D148" s="6"/>
      <c r="E148" s="72">
        <v>5</v>
      </c>
      <c r="F148" s="73">
        <v>23</v>
      </c>
      <c r="G148" s="73">
        <v>25</v>
      </c>
      <c r="H148" s="73">
        <v>35</v>
      </c>
      <c r="I148" s="56">
        <v>83</v>
      </c>
      <c r="J148" s="74">
        <v>49</v>
      </c>
      <c r="K148" s="84">
        <v>34</v>
      </c>
      <c r="L148" s="85">
        <v>1</v>
      </c>
      <c r="M148" s="76">
        <v>9</v>
      </c>
      <c r="N148" s="57">
        <v>10</v>
      </c>
      <c r="O148" s="57">
        <v>0</v>
      </c>
    </row>
    <row r="149" spans="1:15" ht="13.5">
      <c r="A149" s="212"/>
      <c r="B149" s="12" t="s">
        <v>113</v>
      </c>
      <c r="C149" s="12"/>
      <c r="D149" s="6"/>
      <c r="E149" s="72">
        <v>3</v>
      </c>
      <c r="F149" s="73">
        <v>18</v>
      </c>
      <c r="G149" s="73">
        <v>29</v>
      </c>
      <c r="H149" s="73">
        <v>29</v>
      </c>
      <c r="I149" s="56">
        <v>76</v>
      </c>
      <c r="J149" s="74">
        <v>49</v>
      </c>
      <c r="K149" s="75">
        <v>27</v>
      </c>
      <c r="L149" s="81">
        <v>1</v>
      </c>
      <c r="M149" s="76">
        <v>7</v>
      </c>
      <c r="N149" s="57">
        <v>8</v>
      </c>
      <c r="O149" s="57">
        <v>1</v>
      </c>
    </row>
    <row r="150" spans="1:15" ht="13.5">
      <c r="A150" s="212"/>
      <c r="B150" s="12" t="s">
        <v>114</v>
      </c>
      <c r="C150" s="12"/>
      <c r="D150" s="6"/>
      <c r="E150" s="72">
        <v>4</v>
      </c>
      <c r="F150" s="73">
        <v>19</v>
      </c>
      <c r="G150" s="73">
        <v>34</v>
      </c>
      <c r="H150" s="73">
        <v>29</v>
      </c>
      <c r="I150" s="56">
        <v>82</v>
      </c>
      <c r="J150" s="74">
        <v>39</v>
      </c>
      <c r="K150" s="75">
        <v>43</v>
      </c>
      <c r="L150" s="81">
        <v>0</v>
      </c>
      <c r="M150" s="76">
        <v>10</v>
      </c>
      <c r="N150" s="57">
        <v>10</v>
      </c>
      <c r="O150" s="57">
        <v>1</v>
      </c>
    </row>
    <row r="151" spans="1:15" ht="16.5" customHeight="1" thickBot="1">
      <c r="A151" s="213"/>
      <c r="B151" s="32" t="s">
        <v>8</v>
      </c>
      <c r="C151" s="32"/>
      <c r="D151" s="35"/>
      <c r="E151" s="58">
        <f aca="true" t="shared" si="14" ref="E151:N151">SUM(E148:E150)</f>
        <v>12</v>
      </c>
      <c r="F151" s="60">
        <f t="shared" si="14"/>
        <v>60</v>
      </c>
      <c r="G151" s="60">
        <f t="shared" si="14"/>
        <v>88</v>
      </c>
      <c r="H151" s="60">
        <f t="shared" si="14"/>
        <v>93</v>
      </c>
      <c r="I151" s="66">
        <f t="shared" si="14"/>
        <v>241</v>
      </c>
      <c r="J151" s="62">
        <f t="shared" si="14"/>
        <v>137</v>
      </c>
      <c r="K151" s="67">
        <f t="shared" si="14"/>
        <v>104</v>
      </c>
      <c r="L151" s="64">
        <f t="shared" si="14"/>
        <v>2</v>
      </c>
      <c r="M151" s="60">
        <f t="shared" si="14"/>
        <v>26</v>
      </c>
      <c r="N151" s="65">
        <f t="shared" si="14"/>
        <v>28</v>
      </c>
      <c r="O151" s="65">
        <f>SUM(O148:O150)</f>
        <v>2</v>
      </c>
    </row>
    <row r="152" spans="1:15" ht="13.5" customHeight="1">
      <c r="A152" s="211" t="s">
        <v>247</v>
      </c>
      <c r="B152" s="12" t="s">
        <v>115</v>
      </c>
      <c r="C152" s="12"/>
      <c r="D152" s="6"/>
      <c r="E152" s="87">
        <v>5</v>
      </c>
      <c r="F152" s="88">
        <v>32</v>
      </c>
      <c r="G152" s="88">
        <v>34</v>
      </c>
      <c r="H152" s="88">
        <v>21</v>
      </c>
      <c r="I152" s="56">
        <f>SUM(F152:H152)</f>
        <v>87</v>
      </c>
      <c r="J152" s="89">
        <v>46</v>
      </c>
      <c r="K152" s="90">
        <v>41</v>
      </c>
      <c r="L152" s="91"/>
      <c r="M152" s="92">
        <v>8</v>
      </c>
      <c r="N152" s="57">
        <f>SUM(L152:M152)</f>
        <v>8</v>
      </c>
      <c r="O152" s="57">
        <v>1</v>
      </c>
    </row>
    <row r="153" spans="1:15" ht="13.5" customHeight="1">
      <c r="A153" s="212"/>
      <c r="B153" s="12"/>
      <c r="C153" s="12"/>
      <c r="D153" s="6"/>
      <c r="E153" s="72"/>
      <c r="F153" s="73"/>
      <c r="G153" s="73"/>
      <c r="H153" s="73"/>
      <c r="I153" s="73"/>
      <c r="J153" s="74"/>
      <c r="K153" s="75"/>
      <c r="L153" s="81"/>
      <c r="M153" s="76"/>
      <c r="N153" s="57"/>
      <c r="O153" s="57"/>
    </row>
    <row r="154" spans="1:15" ht="13.5" customHeight="1" thickBot="1">
      <c r="A154" s="213"/>
      <c r="B154" s="32" t="s">
        <v>193</v>
      </c>
      <c r="C154" s="32"/>
      <c r="D154" s="35"/>
      <c r="E154" s="58">
        <f>SUM(E152:E153)</f>
        <v>5</v>
      </c>
      <c r="F154" s="60">
        <f aca="true" t="shared" si="15" ref="F154:K154">SUM(F152:F153)</f>
        <v>32</v>
      </c>
      <c r="G154" s="60">
        <f t="shared" si="15"/>
        <v>34</v>
      </c>
      <c r="H154" s="60">
        <f t="shared" si="15"/>
        <v>21</v>
      </c>
      <c r="I154" s="60">
        <f t="shared" si="15"/>
        <v>87</v>
      </c>
      <c r="J154" s="62">
        <f t="shared" si="15"/>
        <v>46</v>
      </c>
      <c r="K154" s="67">
        <f t="shared" si="15"/>
        <v>41</v>
      </c>
      <c r="L154" s="64">
        <f>SUM(L152:L153)</f>
        <v>0</v>
      </c>
      <c r="M154" s="60">
        <f>SUM(M152:M153)</f>
        <v>8</v>
      </c>
      <c r="N154" s="65">
        <f>SUM(N152:N153)</f>
        <v>8</v>
      </c>
      <c r="O154" s="65">
        <f>SUM(O152:O153)</f>
        <v>1</v>
      </c>
    </row>
    <row r="155" spans="1:15" ht="13.5" customHeight="1" hidden="1">
      <c r="A155" s="211" t="s">
        <v>248</v>
      </c>
      <c r="B155" s="12" t="s">
        <v>116</v>
      </c>
      <c r="C155" s="12"/>
      <c r="D155" s="6"/>
      <c r="E155" s="126"/>
      <c r="F155" s="127"/>
      <c r="G155" s="127"/>
      <c r="H155" s="127"/>
      <c r="I155" s="128"/>
      <c r="J155" s="131"/>
      <c r="K155" s="148"/>
      <c r="L155" s="150"/>
      <c r="M155" s="151"/>
      <c r="N155" s="129"/>
      <c r="O155" s="130"/>
    </row>
    <row r="156" spans="1:15" ht="13.5" customHeight="1" hidden="1">
      <c r="A156" s="212"/>
      <c r="B156" s="12"/>
      <c r="C156" s="12"/>
      <c r="D156" s="6"/>
      <c r="E156" s="72"/>
      <c r="F156" s="73"/>
      <c r="G156" s="73"/>
      <c r="H156" s="73"/>
      <c r="I156" s="73"/>
      <c r="J156" s="74"/>
      <c r="K156" s="75"/>
      <c r="L156" s="81"/>
      <c r="M156" s="76"/>
      <c r="N156" s="57"/>
      <c r="O156" s="57"/>
    </row>
    <row r="157" spans="1:15" ht="13.5" customHeight="1" hidden="1" thickBot="1">
      <c r="A157" s="213"/>
      <c r="B157" s="32" t="s">
        <v>193</v>
      </c>
      <c r="C157" s="32"/>
      <c r="D157" s="35"/>
      <c r="E157" s="58">
        <f>SUM(E155:E156)</f>
        <v>0</v>
      </c>
      <c r="F157" s="60">
        <f aca="true" t="shared" si="16" ref="F157:K157">SUM(F155:F156)</f>
        <v>0</v>
      </c>
      <c r="G157" s="60">
        <f t="shared" si="16"/>
        <v>0</v>
      </c>
      <c r="H157" s="60">
        <f t="shared" si="16"/>
        <v>0</v>
      </c>
      <c r="I157" s="60">
        <f t="shared" si="16"/>
        <v>0</v>
      </c>
      <c r="J157" s="62">
        <f t="shared" si="16"/>
        <v>0</v>
      </c>
      <c r="K157" s="67">
        <f t="shared" si="16"/>
        <v>0</v>
      </c>
      <c r="L157" s="64">
        <f>SUM(L155:L156)</f>
        <v>0</v>
      </c>
      <c r="M157" s="60">
        <f>SUM(M155:M156)</f>
        <v>0</v>
      </c>
      <c r="N157" s="65">
        <f>SUM(N155:N156)</f>
        <v>0</v>
      </c>
      <c r="O157" s="65">
        <f>SUM(O155:O156)</f>
        <v>0</v>
      </c>
    </row>
    <row r="158" spans="1:15" ht="13.5" customHeight="1">
      <c r="A158" s="221" t="s">
        <v>249</v>
      </c>
      <c r="B158" s="12" t="s">
        <v>117</v>
      </c>
      <c r="C158" s="12"/>
      <c r="D158" s="6"/>
      <c r="E158" s="126">
        <v>5</v>
      </c>
      <c r="F158" s="127">
        <v>27</v>
      </c>
      <c r="G158" s="127">
        <v>26</v>
      </c>
      <c r="H158" s="127">
        <v>42</v>
      </c>
      <c r="I158" s="128">
        <v>95</v>
      </c>
      <c r="J158" s="153">
        <v>50</v>
      </c>
      <c r="K158" s="152">
        <v>45</v>
      </c>
      <c r="L158" s="149"/>
      <c r="M158" s="142">
        <v>7</v>
      </c>
      <c r="N158" s="129">
        <v>7</v>
      </c>
      <c r="O158" s="130">
        <v>1</v>
      </c>
    </row>
    <row r="159" spans="1:15" ht="13.5" customHeight="1">
      <c r="A159" s="222"/>
      <c r="B159" s="12" t="s">
        <v>118</v>
      </c>
      <c r="C159" s="12"/>
      <c r="D159" s="6"/>
      <c r="E159" s="126">
        <v>5</v>
      </c>
      <c r="F159" s="127">
        <v>32</v>
      </c>
      <c r="G159" s="127">
        <v>39</v>
      </c>
      <c r="H159" s="127">
        <v>26</v>
      </c>
      <c r="I159" s="128">
        <v>97</v>
      </c>
      <c r="J159" s="154">
        <v>51</v>
      </c>
      <c r="K159" s="152">
        <v>46</v>
      </c>
      <c r="L159" s="141"/>
      <c r="M159" s="142">
        <v>7</v>
      </c>
      <c r="N159" s="129">
        <v>7</v>
      </c>
      <c r="O159" s="130">
        <v>1</v>
      </c>
    </row>
    <row r="160" spans="1:15" ht="13.5" customHeight="1">
      <c r="A160" s="222"/>
      <c r="B160" s="12" t="s">
        <v>96</v>
      </c>
      <c r="C160" s="12"/>
      <c r="D160" s="6"/>
      <c r="E160" s="126">
        <v>6</v>
      </c>
      <c r="F160" s="127">
        <v>34</v>
      </c>
      <c r="G160" s="127">
        <v>38</v>
      </c>
      <c r="H160" s="127">
        <v>32</v>
      </c>
      <c r="I160" s="128">
        <v>104</v>
      </c>
      <c r="J160" s="154">
        <v>57</v>
      </c>
      <c r="K160" s="152">
        <v>47</v>
      </c>
      <c r="L160" s="141">
        <v>0</v>
      </c>
      <c r="M160" s="142">
        <v>11</v>
      </c>
      <c r="N160" s="129">
        <v>11</v>
      </c>
      <c r="O160" s="130">
        <v>1</v>
      </c>
    </row>
    <row r="161" spans="1:15" ht="13.5" customHeight="1">
      <c r="A161" s="222"/>
      <c r="B161" s="12" t="s">
        <v>119</v>
      </c>
      <c r="C161" s="12"/>
      <c r="D161" s="6"/>
      <c r="E161" s="126">
        <v>2</v>
      </c>
      <c r="F161" s="127"/>
      <c r="G161" s="127">
        <v>9</v>
      </c>
      <c r="H161" s="127">
        <v>9</v>
      </c>
      <c r="I161" s="128">
        <v>18</v>
      </c>
      <c r="J161" s="154">
        <v>10</v>
      </c>
      <c r="K161" s="152">
        <v>8</v>
      </c>
      <c r="L161" s="141"/>
      <c r="M161" s="142">
        <v>4</v>
      </c>
      <c r="N161" s="129">
        <v>4</v>
      </c>
      <c r="O161" s="130">
        <v>1</v>
      </c>
    </row>
    <row r="162" spans="1:15" ht="13.5" customHeight="1">
      <c r="A162" s="222"/>
      <c r="B162" s="12" t="s">
        <v>120</v>
      </c>
      <c r="C162" s="12"/>
      <c r="D162" s="6"/>
      <c r="E162" s="126">
        <v>3</v>
      </c>
      <c r="F162" s="127">
        <v>17</v>
      </c>
      <c r="G162" s="127">
        <v>23</v>
      </c>
      <c r="H162" s="127">
        <v>21</v>
      </c>
      <c r="I162" s="128">
        <v>61</v>
      </c>
      <c r="J162" s="154">
        <v>30</v>
      </c>
      <c r="K162" s="152">
        <v>31</v>
      </c>
      <c r="L162" s="141">
        <v>1</v>
      </c>
      <c r="M162" s="142">
        <v>3</v>
      </c>
      <c r="N162" s="129">
        <v>4</v>
      </c>
      <c r="O162" s="130">
        <v>1</v>
      </c>
    </row>
    <row r="163" spans="1:15" ht="18" customHeight="1" thickBot="1">
      <c r="A163" s="223"/>
      <c r="B163" s="32" t="s">
        <v>8</v>
      </c>
      <c r="C163" s="32"/>
      <c r="D163" s="35"/>
      <c r="E163" s="58">
        <f>SUM(E158:E162)</f>
        <v>21</v>
      </c>
      <c r="F163" s="60">
        <f aca="true" t="shared" si="17" ref="F163:N163">SUM(F158:F162)</f>
        <v>110</v>
      </c>
      <c r="G163" s="60">
        <f t="shared" si="17"/>
        <v>135</v>
      </c>
      <c r="H163" s="60">
        <f t="shared" si="17"/>
        <v>130</v>
      </c>
      <c r="I163" s="60">
        <f t="shared" si="17"/>
        <v>375</v>
      </c>
      <c r="J163" s="62">
        <f t="shared" si="17"/>
        <v>198</v>
      </c>
      <c r="K163" s="67">
        <f t="shared" si="17"/>
        <v>177</v>
      </c>
      <c r="L163" s="64">
        <f t="shared" si="17"/>
        <v>1</v>
      </c>
      <c r="M163" s="60">
        <f t="shared" si="17"/>
        <v>32</v>
      </c>
      <c r="N163" s="65">
        <f t="shared" si="17"/>
        <v>33</v>
      </c>
      <c r="O163" s="65">
        <f>SUM(O158:O162)</f>
        <v>5</v>
      </c>
    </row>
    <row r="164" spans="1:15" ht="13.5" customHeight="1">
      <c r="A164" s="211" t="s">
        <v>250</v>
      </c>
      <c r="B164" s="12" t="s">
        <v>121</v>
      </c>
      <c r="C164" s="12"/>
      <c r="D164" s="6"/>
      <c r="E164" s="126">
        <v>3</v>
      </c>
      <c r="F164" s="127">
        <v>18</v>
      </c>
      <c r="G164" s="127">
        <v>16</v>
      </c>
      <c r="H164" s="127">
        <v>19</v>
      </c>
      <c r="I164" s="56">
        <f>SUM(F164:H164)</f>
        <v>53</v>
      </c>
      <c r="J164" s="131">
        <v>16</v>
      </c>
      <c r="K164" s="132">
        <v>37</v>
      </c>
      <c r="L164" s="141"/>
      <c r="M164" s="142">
        <v>5</v>
      </c>
      <c r="N164" s="57">
        <f>SUM(L164:M164)</f>
        <v>5</v>
      </c>
      <c r="O164" s="57">
        <v>1</v>
      </c>
    </row>
    <row r="165" spans="1:15" ht="13.5" customHeight="1">
      <c r="A165" s="212"/>
      <c r="B165" s="12" t="s">
        <v>122</v>
      </c>
      <c r="C165" s="12"/>
      <c r="D165" s="6"/>
      <c r="E165" s="126">
        <v>3</v>
      </c>
      <c r="F165" s="127">
        <v>10</v>
      </c>
      <c r="G165" s="127">
        <v>5</v>
      </c>
      <c r="H165" s="127">
        <v>8</v>
      </c>
      <c r="I165" s="56">
        <f>SUM(F165:H165)</f>
        <v>23</v>
      </c>
      <c r="J165" s="131">
        <v>13</v>
      </c>
      <c r="K165" s="132">
        <v>10</v>
      </c>
      <c r="L165" s="141"/>
      <c r="M165" s="142">
        <v>5</v>
      </c>
      <c r="N165" s="57">
        <f>SUM(L165:M165)</f>
        <v>5</v>
      </c>
      <c r="O165" s="57">
        <v>1</v>
      </c>
    </row>
    <row r="166" spans="1:15" ht="18" customHeight="1" thickBot="1">
      <c r="A166" s="213"/>
      <c r="B166" s="32" t="s">
        <v>8</v>
      </c>
      <c r="C166" s="32"/>
      <c r="D166" s="35"/>
      <c r="E166" s="58">
        <f aca="true" t="shared" si="18" ref="E166:K166">SUM(E164:E165)</f>
        <v>6</v>
      </c>
      <c r="F166" s="60">
        <f t="shared" si="18"/>
        <v>28</v>
      </c>
      <c r="G166" s="60">
        <f t="shared" si="18"/>
        <v>21</v>
      </c>
      <c r="H166" s="60">
        <f t="shared" si="18"/>
        <v>27</v>
      </c>
      <c r="I166" s="60">
        <f t="shared" si="18"/>
        <v>76</v>
      </c>
      <c r="J166" s="62">
        <f t="shared" si="18"/>
        <v>29</v>
      </c>
      <c r="K166" s="67">
        <f t="shared" si="18"/>
        <v>47</v>
      </c>
      <c r="L166" s="64"/>
      <c r="M166" s="60">
        <f>SUM(M164:M165)</f>
        <v>10</v>
      </c>
      <c r="N166" s="65">
        <f>SUM(N164:N165)</f>
        <v>10</v>
      </c>
      <c r="O166" s="65">
        <f>SUM(O164:O165)</f>
        <v>2</v>
      </c>
    </row>
    <row r="167" spans="1:15" ht="13.5" customHeight="1">
      <c r="A167" s="224" t="s">
        <v>254</v>
      </c>
      <c r="B167" s="12" t="s">
        <v>123</v>
      </c>
      <c r="C167" s="12"/>
      <c r="D167" s="6"/>
      <c r="E167" s="126">
        <v>4</v>
      </c>
      <c r="F167" s="127">
        <v>19</v>
      </c>
      <c r="G167" s="127">
        <v>26</v>
      </c>
      <c r="H167" s="127">
        <v>23</v>
      </c>
      <c r="I167" s="128">
        <f>SUM(F167:H167)</f>
        <v>68</v>
      </c>
      <c r="J167" s="131">
        <v>38</v>
      </c>
      <c r="K167" s="148">
        <v>30</v>
      </c>
      <c r="L167" s="149">
        <v>1</v>
      </c>
      <c r="M167" s="142">
        <v>5</v>
      </c>
      <c r="N167" s="129">
        <f>SUM(L167:M167)</f>
        <v>6</v>
      </c>
      <c r="O167" s="130">
        <v>2</v>
      </c>
    </row>
    <row r="168" spans="1:15" ht="13.5" customHeight="1">
      <c r="A168" s="225"/>
      <c r="B168" s="31"/>
      <c r="C168" s="12"/>
      <c r="D168" s="6"/>
      <c r="E168" s="96"/>
      <c r="F168" s="76"/>
      <c r="G168" s="76"/>
      <c r="H168" s="76"/>
      <c r="I168" s="76"/>
      <c r="J168" s="79"/>
      <c r="K168" s="80"/>
      <c r="L168" s="81"/>
      <c r="M168" s="76"/>
      <c r="N168" s="57"/>
      <c r="O168" s="57"/>
    </row>
    <row r="169" spans="1:15" ht="13.5" customHeight="1" thickBot="1">
      <c r="A169" s="226"/>
      <c r="B169" s="32" t="s">
        <v>8</v>
      </c>
      <c r="C169" s="32"/>
      <c r="D169" s="35"/>
      <c r="E169" s="58">
        <f>SUM(E167:E168)</f>
        <v>4</v>
      </c>
      <c r="F169" s="60">
        <f aca="true" t="shared" si="19" ref="F169:K169">SUM(F167:F168)</f>
        <v>19</v>
      </c>
      <c r="G169" s="60">
        <f t="shared" si="19"/>
        <v>26</v>
      </c>
      <c r="H169" s="60">
        <f t="shared" si="19"/>
        <v>23</v>
      </c>
      <c r="I169" s="60">
        <f t="shared" si="19"/>
        <v>68</v>
      </c>
      <c r="J169" s="62">
        <f t="shared" si="19"/>
        <v>38</v>
      </c>
      <c r="K169" s="67">
        <f t="shared" si="19"/>
        <v>30</v>
      </c>
      <c r="L169" s="64">
        <f>SUM(L167:L168)</f>
        <v>1</v>
      </c>
      <c r="M169" s="60">
        <f>SUM(M167:M168)</f>
        <v>5</v>
      </c>
      <c r="N169" s="65">
        <f>SUM(N167:N168)</f>
        <v>6</v>
      </c>
      <c r="O169" s="65">
        <f>SUM(O167:O168)</f>
        <v>2</v>
      </c>
    </row>
    <row r="170" spans="1:15" ht="13.5">
      <c r="A170" s="211" t="s">
        <v>251</v>
      </c>
      <c r="B170" s="12" t="s">
        <v>129</v>
      </c>
      <c r="C170" s="12"/>
      <c r="D170" s="6"/>
      <c r="E170" s="93">
        <v>7</v>
      </c>
      <c r="F170" s="86">
        <v>48</v>
      </c>
      <c r="G170" s="86">
        <v>60</v>
      </c>
      <c r="H170" s="86">
        <v>50</v>
      </c>
      <c r="I170" s="83">
        <f>SUM(F170:H170)</f>
        <v>158</v>
      </c>
      <c r="J170" s="94">
        <v>75</v>
      </c>
      <c r="K170" s="95">
        <v>83</v>
      </c>
      <c r="L170" s="85">
        <v>0</v>
      </c>
      <c r="M170" s="102">
        <v>11</v>
      </c>
      <c r="N170" s="57">
        <f>SUM(L170:M170)</f>
        <v>11</v>
      </c>
      <c r="O170" s="57">
        <v>4</v>
      </c>
    </row>
    <row r="171" spans="1:15" ht="13.5">
      <c r="A171" s="212"/>
      <c r="B171" s="12"/>
      <c r="C171" s="12"/>
      <c r="D171" s="6"/>
      <c r="E171" s="72"/>
      <c r="F171" s="73"/>
      <c r="G171" s="73"/>
      <c r="H171" s="73"/>
      <c r="I171" s="73"/>
      <c r="J171" s="74"/>
      <c r="K171" s="75"/>
      <c r="L171" s="81"/>
      <c r="M171" s="76"/>
      <c r="N171" s="57"/>
      <c r="O171" s="57"/>
    </row>
    <row r="172" spans="1:15" ht="14.25" thickBot="1">
      <c r="A172" s="213"/>
      <c r="B172" s="32" t="s">
        <v>8</v>
      </c>
      <c r="C172" s="32"/>
      <c r="D172" s="35"/>
      <c r="E172" s="58">
        <f>SUM(E170:E171)</f>
        <v>7</v>
      </c>
      <c r="F172" s="60">
        <f aca="true" t="shared" si="20" ref="F172:K172">SUM(F170:F171)</f>
        <v>48</v>
      </c>
      <c r="G172" s="60">
        <f t="shared" si="20"/>
        <v>60</v>
      </c>
      <c r="H172" s="60">
        <f t="shared" si="20"/>
        <v>50</v>
      </c>
      <c r="I172" s="60">
        <f t="shared" si="20"/>
        <v>158</v>
      </c>
      <c r="J172" s="62">
        <f t="shared" si="20"/>
        <v>75</v>
      </c>
      <c r="K172" s="67">
        <f t="shared" si="20"/>
        <v>83</v>
      </c>
      <c r="L172" s="64">
        <f>SUM(L170:L171)</f>
        <v>0</v>
      </c>
      <c r="M172" s="60">
        <f>SUM(M170:M171)</f>
        <v>11</v>
      </c>
      <c r="N172" s="65">
        <f>SUM(N170:N171)</f>
        <v>11</v>
      </c>
      <c r="O172" s="65">
        <f>SUM(O170:O171)</f>
        <v>4</v>
      </c>
    </row>
    <row r="173" spans="1:15" ht="13.5" customHeight="1">
      <c r="A173" s="211" t="s">
        <v>232</v>
      </c>
      <c r="B173" s="12" t="s">
        <v>130</v>
      </c>
      <c r="C173" s="12"/>
      <c r="D173" s="6"/>
      <c r="E173" s="126">
        <v>5</v>
      </c>
      <c r="F173" s="127">
        <v>40</v>
      </c>
      <c r="G173" s="127">
        <v>34</v>
      </c>
      <c r="H173" s="127">
        <v>37</v>
      </c>
      <c r="I173" s="56">
        <v>111</v>
      </c>
      <c r="J173" s="131">
        <v>65</v>
      </c>
      <c r="K173" s="132">
        <v>46</v>
      </c>
      <c r="L173" s="141">
        <v>0</v>
      </c>
      <c r="M173" s="142">
        <v>9</v>
      </c>
      <c r="N173" s="57">
        <v>9</v>
      </c>
      <c r="O173" s="57">
        <v>1</v>
      </c>
    </row>
    <row r="174" spans="1:15" ht="13.5">
      <c r="A174" s="212"/>
      <c r="B174" s="12" t="s">
        <v>131</v>
      </c>
      <c r="C174" s="12"/>
      <c r="D174" s="6"/>
      <c r="E174" s="126">
        <v>3</v>
      </c>
      <c r="F174" s="127">
        <v>21</v>
      </c>
      <c r="G174" s="127">
        <v>18</v>
      </c>
      <c r="H174" s="127">
        <v>18</v>
      </c>
      <c r="I174" s="56">
        <v>57</v>
      </c>
      <c r="J174" s="131">
        <v>30</v>
      </c>
      <c r="K174" s="132">
        <v>27</v>
      </c>
      <c r="L174" s="141">
        <v>0</v>
      </c>
      <c r="M174" s="142">
        <v>11</v>
      </c>
      <c r="N174" s="57">
        <v>11</v>
      </c>
      <c r="O174" s="57">
        <v>1</v>
      </c>
    </row>
    <row r="175" spans="1:15" ht="13.5">
      <c r="A175" s="212"/>
      <c r="B175" s="12" t="s">
        <v>132</v>
      </c>
      <c r="C175" s="12"/>
      <c r="D175" s="6"/>
      <c r="E175" s="126">
        <v>4</v>
      </c>
      <c r="F175" s="127">
        <v>44</v>
      </c>
      <c r="G175" s="127">
        <v>36</v>
      </c>
      <c r="H175" s="127">
        <v>26</v>
      </c>
      <c r="I175" s="56">
        <v>106</v>
      </c>
      <c r="J175" s="131">
        <v>60</v>
      </c>
      <c r="K175" s="132">
        <v>46</v>
      </c>
      <c r="L175" s="141">
        <v>0</v>
      </c>
      <c r="M175" s="142">
        <v>11</v>
      </c>
      <c r="N175" s="57">
        <v>11</v>
      </c>
      <c r="O175" s="57">
        <v>1</v>
      </c>
    </row>
    <row r="176" spans="1:15" ht="18" customHeight="1" thickBot="1">
      <c r="A176" s="213"/>
      <c r="B176" s="32" t="s">
        <v>8</v>
      </c>
      <c r="C176" s="32"/>
      <c r="D176" s="35"/>
      <c r="E176" s="58">
        <f aca="true" t="shared" si="21" ref="E176:N176">SUM(E173:E175)</f>
        <v>12</v>
      </c>
      <c r="F176" s="60">
        <f t="shared" si="21"/>
        <v>105</v>
      </c>
      <c r="G176" s="60">
        <f t="shared" si="21"/>
        <v>88</v>
      </c>
      <c r="H176" s="60">
        <f t="shared" si="21"/>
        <v>81</v>
      </c>
      <c r="I176" s="60">
        <f t="shared" si="21"/>
        <v>274</v>
      </c>
      <c r="J176" s="62">
        <f>SUM(J173:J175)</f>
        <v>155</v>
      </c>
      <c r="K176" s="67">
        <f>SUM(K173:K175)</f>
        <v>119</v>
      </c>
      <c r="L176" s="64">
        <f>SUM(L173:L175)</f>
        <v>0</v>
      </c>
      <c r="M176" s="60">
        <f>SUM(M173:M175)</f>
        <v>31</v>
      </c>
      <c r="N176" s="65">
        <f t="shared" si="21"/>
        <v>31</v>
      </c>
      <c r="O176" s="65">
        <f>SUM(O173:O175)</f>
        <v>3</v>
      </c>
    </row>
    <row r="177" spans="1:15" ht="13.5" customHeight="1">
      <c r="A177" s="221" t="s">
        <v>233</v>
      </c>
      <c r="B177" s="12" t="s">
        <v>133</v>
      </c>
      <c r="C177" s="49"/>
      <c r="D177" s="36"/>
      <c r="E177" s="126">
        <v>3</v>
      </c>
      <c r="F177" s="127">
        <v>19</v>
      </c>
      <c r="G177" s="127">
        <v>13</v>
      </c>
      <c r="H177" s="127">
        <v>11</v>
      </c>
      <c r="I177" s="56">
        <v>43</v>
      </c>
      <c r="J177" s="131">
        <v>17</v>
      </c>
      <c r="K177" s="132">
        <v>26</v>
      </c>
      <c r="L177" s="141"/>
      <c r="M177" s="142">
        <v>5</v>
      </c>
      <c r="N177" s="57">
        <v>5</v>
      </c>
      <c r="O177" s="57">
        <v>1</v>
      </c>
    </row>
    <row r="178" spans="1:15" ht="13.5" customHeight="1">
      <c r="A178" s="222"/>
      <c r="B178" s="12" t="s">
        <v>134</v>
      </c>
      <c r="C178" s="12"/>
      <c r="D178" s="6"/>
      <c r="E178" s="126">
        <v>4</v>
      </c>
      <c r="F178" s="127">
        <v>36</v>
      </c>
      <c r="G178" s="127">
        <v>23</v>
      </c>
      <c r="H178" s="127">
        <v>31</v>
      </c>
      <c r="I178" s="56">
        <v>90</v>
      </c>
      <c r="J178" s="131">
        <v>46</v>
      </c>
      <c r="K178" s="132">
        <v>44</v>
      </c>
      <c r="L178" s="141"/>
      <c r="M178" s="142">
        <v>5</v>
      </c>
      <c r="N178" s="57">
        <v>5</v>
      </c>
      <c r="O178" s="57">
        <v>4</v>
      </c>
    </row>
    <row r="179" spans="1:15" ht="13.5" customHeight="1">
      <c r="A179" s="222"/>
      <c r="B179" s="42" t="s">
        <v>217</v>
      </c>
      <c r="C179" s="42"/>
      <c r="D179" s="41"/>
      <c r="E179" s="126">
        <v>3</v>
      </c>
      <c r="F179" s="127">
        <v>12</v>
      </c>
      <c r="G179" s="127">
        <v>17</v>
      </c>
      <c r="H179" s="127">
        <v>9</v>
      </c>
      <c r="I179" s="56">
        <v>38</v>
      </c>
      <c r="J179" s="131">
        <v>23</v>
      </c>
      <c r="K179" s="132">
        <v>15</v>
      </c>
      <c r="L179" s="141"/>
      <c r="M179" s="142">
        <v>4</v>
      </c>
      <c r="N179" s="57">
        <v>4</v>
      </c>
      <c r="O179" s="57">
        <v>2</v>
      </c>
    </row>
    <row r="180" spans="1:15" ht="13.5" customHeight="1">
      <c r="A180" s="222"/>
      <c r="B180" s="12" t="s">
        <v>135</v>
      </c>
      <c r="C180" s="12"/>
      <c r="D180" s="6"/>
      <c r="E180" s="126">
        <v>3</v>
      </c>
      <c r="F180" s="127">
        <v>15</v>
      </c>
      <c r="G180" s="127">
        <v>18</v>
      </c>
      <c r="H180" s="127">
        <v>21</v>
      </c>
      <c r="I180" s="56">
        <v>54</v>
      </c>
      <c r="J180" s="131">
        <v>27</v>
      </c>
      <c r="K180" s="132">
        <v>27</v>
      </c>
      <c r="L180" s="141"/>
      <c r="M180" s="142">
        <v>4</v>
      </c>
      <c r="N180" s="57">
        <v>4</v>
      </c>
      <c r="O180" s="57">
        <v>1</v>
      </c>
    </row>
    <row r="181" spans="1:15" ht="13.5" customHeight="1">
      <c r="A181" s="222"/>
      <c r="B181" s="12" t="s">
        <v>136</v>
      </c>
      <c r="C181" s="12"/>
      <c r="D181" s="6"/>
      <c r="E181" s="126">
        <v>3</v>
      </c>
      <c r="F181" s="127">
        <v>15</v>
      </c>
      <c r="G181" s="127">
        <v>31</v>
      </c>
      <c r="H181" s="127">
        <v>28</v>
      </c>
      <c r="I181" s="56">
        <v>74</v>
      </c>
      <c r="J181" s="131">
        <v>39</v>
      </c>
      <c r="K181" s="132">
        <v>35</v>
      </c>
      <c r="L181" s="141"/>
      <c r="M181" s="142">
        <v>5</v>
      </c>
      <c r="N181" s="57">
        <v>5</v>
      </c>
      <c r="O181" s="57">
        <v>4</v>
      </c>
    </row>
    <row r="182" spans="1:15" ht="13.5" customHeight="1">
      <c r="A182" s="222"/>
      <c r="B182" s="12" t="s">
        <v>137</v>
      </c>
      <c r="C182" s="12"/>
      <c r="D182" s="6"/>
      <c r="E182" s="126">
        <v>3</v>
      </c>
      <c r="F182" s="127">
        <v>19</v>
      </c>
      <c r="G182" s="127">
        <v>19</v>
      </c>
      <c r="H182" s="127">
        <v>17</v>
      </c>
      <c r="I182" s="56">
        <v>55</v>
      </c>
      <c r="J182" s="131">
        <v>31</v>
      </c>
      <c r="K182" s="132">
        <v>24</v>
      </c>
      <c r="L182" s="141"/>
      <c r="M182" s="142">
        <v>4</v>
      </c>
      <c r="N182" s="57">
        <v>4</v>
      </c>
      <c r="O182" s="57">
        <v>3</v>
      </c>
    </row>
    <row r="183" spans="1:15" ht="18" customHeight="1" thickBot="1">
      <c r="A183" s="223"/>
      <c r="B183" s="32" t="s">
        <v>8</v>
      </c>
      <c r="C183" s="32"/>
      <c r="D183" s="35"/>
      <c r="E183" s="58">
        <f>SUM(E177:E182)</f>
        <v>19</v>
      </c>
      <c r="F183" s="60">
        <f aca="true" t="shared" si="22" ref="F183:K183">SUM(F177:F182)</f>
        <v>116</v>
      </c>
      <c r="G183" s="60">
        <f t="shared" si="22"/>
        <v>121</v>
      </c>
      <c r="H183" s="60">
        <f t="shared" si="22"/>
        <v>117</v>
      </c>
      <c r="I183" s="66">
        <f t="shared" si="22"/>
        <v>354</v>
      </c>
      <c r="J183" s="62">
        <f t="shared" si="22"/>
        <v>183</v>
      </c>
      <c r="K183" s="67">
        <f t="shared" si="22"/>
        <v>171</v>
      </c>
      <c r="L183" s="64">
        <f>SUM(L177:L182)</f>
        <v>0</v>
      </c>
      <c r="M183" s="60">
        <f>SUM(M177:M182)</f>
        <v>27</v>
      </c>
      <c r="N183" s="68">
        <f>SUM(N177:N182)</f>
        <v>27</v>
      </c>
      <c r="O183" s="68">
        <f>SUM(O177:O182)</f>
        <v>15</v>
      </c>
    </row>
    <row r="184" spans="1:15" ht="13.5" customHeight="1">
      <c r="A184" s="211" t="s">
        <v>234</v>
      </c>
      <c r="B184" s="12" t="s">
        <v>138</v>
      </c>
      <c r="C184" s="12"/>
      <c r="D184" s="6"/>
      <c r="E184" s="93">
        <v>5</v>
      </c>
      <c r="F184" s="88">
        <v>31</v>
      </c>
      <c r="G184" s="88">
        <v>21</v>
      </c>
      <c r="H184" s="88">
        <v>44</v>
      </c>
      <c r="I184" s="83">
        <f>SUM(F184:H184)</f>
        <v>96</v>
      </c>
      <c r="J184" s="89">
        <v>48</v>
      </c>
      <c r="K184" s="90">
        <v>48</v>
      </c>
      <c r="L184" s="98">
        <v>2</v>
      </c>
      <c r="M184" s="88">
        <v>8</v>
      </c>
      <c r="N184" s="57">
        <f>SUM(L184:M184)</f>
        <v>10</v>
      </c>
      <c r="O184" s="57">
        <v>0</v>
      </c>
    </row>
    <row r="185" spans="1:15" ht="13.5" customHeight="1">
      <c r="A185" s="212"/>
      <c r="B185" s="12"/>
      <c r="C185" s="12"/>
      <c r="D185" s="6"/>
      <c r="E185" s="72"/>
      <c r="F185" s="99"/>
      <c r="G185" s="73"/>
      <c r="H185" s="73"/>
      <c r="I185" s="56"/>
      <c r="J185" s="74"/>
      <c r="K185" s="75"/>
      <c r="L185" s="81"/>
      <c r="M185" s="76"/>
      <c r="N185" s="57"/>
      <c r="O185" s="57"/>
    </row>
    <row r="186" spans="1:15" ht="13.5" customHeight="1" thickBot="1">
      <c r="A186" s="213"/>
      <c r="B186" s="32" t="s">
        <v>8</v>
      </c>
      <c r="C186" s="32"/>
      <c r="D186" s="35"/>
      <c r="E186" s="58">
        <f>SUM(E184:E185)</f>
        <v>5</v>
      </c>
      <c r="F186" s="59">
        <f aca="true" t="shared" si="23" ref="F186:K186">SUM(F184:F185)</f>
        <v>31</v>
      </c>
      <c r="G186" s="60">
        <f t="shared" si="23"/>
        <v>21</v>
      </c>
      <c r="H186" s="60">
        <f t="shared" si="23"/>
        <v>44</v>
      </c>
      <c r="I186" s="66">
        <f t="shared" si="23"/>
        <v>96</v>
      </c>
      <c r="J186" s="62">
        <f t="shared" si="23"/>
        <v>48</v>
      </c>
      <c r="K186" s="67">
        <f t="shared" si="23"/>
        <v>48</v>
      </c>
      <c r="L186" s="64">
        <f>SUM(L184:L185)</f>
        <v>2</v>
      </c>
      <c r="M186" s="60">
        <f>SUM(M184:M185)</f>
        <v>8</v>
      </c>
      <c r="N186" s="65">
        <f>SUM(N184:N185)</f>
        <v>10</v>
      </c>
      <c r="O186" s="65">
        <f>SUM(O184:O185)</f>
        <v>0</v>
      </c>
    </row>
    <row r="187" spans="1:15" ht="13.5" customHeight="1">
      <c r="A187" s="211" t="s">
        <v>235</v>
      </c>
      <c r="B187" s="12" t="s">
        <v>265</v>
      </c>
      <c r="C187" s="12"/>
      <c r="D187" s="6"/>
      <c r="E187" s="126">
        <v>3</v>
      </c>
      <c r="F187" s="127">
        <v>9</v>
      </c>
      <c r="G187" s="127">
        <v>5</v>
      </c>
      <c r="H187" s="127">
        <v>10</v>
      </c>
      <c r="I187" s="56">
        <f>SUM(F187:H187)</f>
        <v>24</v>
      </c>
      <c r="J187" s="131">
        <v>11</v>
      </c>
      <c r="K187" s="132">
        <v>13</v>
      </c>
      <c r="L187" s="141">
        <v>1</v>
      </c>
      <c r="M187" s="143">
        <v>4</v>
      </c>
      <c r="N187" s="57">
        <v>5</v>
      </c>
      <c r="O187" s="57">
        <v>1</v>
      </c>
    </row>
    <row r="188" spans="1:15" ht="13.5" customHeight="1">
      <c r="A188" s="212"/>
      <c r="B188" s="12"/>
      <c r="C188" s="12"/>
      <c r="D188" s="6"/>
      <c r="E188" s="126"/>
      <c r="F188" s="127"/>
      <c r="G188" s="127"/>
      <c r="H188" s="127"/>
      <c r="I188" s="56"/>
      <c r="J188" s="131"/>
      <c r="K188" s="132"/>
      <c r="L188" s="141"/>
      <c r="M188" s="142"/>
      <c r="N188" s="57"/>
      <c r="O188" s="57"/>
    </row>
    <row r="189" spans="1:15" ht="15.75" customHeight="1" thickBot="1">
      <c r="A189" s="213"/>
      <c r="B189" s="32" t="s">
        <v>8</v>
      </c>
      <c r="C189" s="32"/>
      <c r="D189" s="35"/>
      <c r="E189" s="58">
        <f aca="true" t="shared" si="24" ref="E189:O189">SUM(E187:E188)</f>
        <v>3</v>
      </c>
      <c r="F189" s="59">
        <f t="shared" si="24"/>
        <v>9</v>
      </c>
      <c r="G189" s="60">
        <f t="shared" si="24"/>
        <v>5</v>
      </c>
      <c r="H189" s="60">
        <f t="shared" si="24"/>
        <v>10</v>
      </c>
      <c r="I189" s="66">
        <f t="shared" si="24"/>
        <v>24</v>
      </c>
      <c r="J189" s="62">
        <f t="shared" si="24"/>
        <v>11</v>
      </c>
      <c r="K189" s="67">
        <f t="shared" si="24"/>
        <v>13</v>
      </c>
      <c r="L189" s="64">
        <f t="shared" si="24"/>
        <v>1</v>
      </c>
      <c r="M189" s="60">
        <f t="shared" si="24"/>
        <v>4</v>
      </c>
      <c r="N189" s="65">
        <f t="shared" si="24"/>
        <v>5</v>
      </c>
      <c r="O189" s="65">
        <f t="shared" si="24"/>
        <v>1</v>
      </c>
    </row>
    <row r="190" spans="1:15" ht="13.5" customHeight="1">
      <c r="A190" s="211" t="s">
        <v>231</v>
      </c>
      <c r="B190" s="12" t="s">
        <v>139</v>
      </c>
      <c r="C190" s="12"/>
      <c r="D190" s="6"/>
      <c r="E190" s="126">
        <v>3</v>
      </c>
      <c r="F190" s="127">
        <v>1</v>
      </c>
      <c r="G190" s="127">
        <v>8</v>
      </c>
      <c r="H190" s="127">
        <v>3</v>
      </c>
      <c r="I190" s="128">
        <f>SUM(F190:H190)</f>
        <v>12</v>
      </c>
      <c r="J190" s="153">
        <v>5</v>
      </c>
      <c r="K190" s="152">
        <v>7</v>
      </c>
      <c r="L190" s="149">
        <v>0</v>
      </c>
      <c r="M190" s="142">
        <v>4</v>
      </c>
      <c r="N190" s="129">
        <f>SUM(L190:M190)</f>
        <v>4</v>
      </c>
      <c r="O190" s="130">
        <v>2</v>
      </c>
    </row>
    <row r="191" spans="1:15" ht="13.5" customHeight="1">
      <c r="A191" s="212"/>
      <c r="B191" s="12" t="s">
        <v>140</v>
      </c>
      <c r="C191" s="12"/>
      <c r="D191" s="6"/>
      <c r="E191" s="126">
        <v>3</v>
      </c>
      <c r="F191" s="127">
        <v>9</v>
      </c>
      <c r="G191" s="127">
        <v>9</v>
      </c>
      <c r="H191" s="127">
        <v>6</v>
      </c>
      <c r="I191" s="128">
        <f>SUM(F191:H191)</f>
        <v>24</v>
      </c>
      <c r="J191" s="154">
        <v>13</v>
      </c>
      <c r="K191" s="152">
        <v>11</v>
      </c>
      <c r="L191" s="141">
        <v>0</v>
      </c>
      <c r="M191" s="142">
        <v>5</v>
      </c>
      <c r="N191" s="129">
        <f>SUM(L191:M191)</f>
        <v>5</v>
      </c>
      <c r="O191" s="130">
        <v>3</v>
      </c>
    </row>
    <row r="192" spans="1:15" ht="18" customHeight="1" thickBot="1">
      <c r="A192" s="213"/>
      <c r="B192" s="32" t="s">
        <v>8</v>
      </c>
      <c r="C192" s="32"/>
      <c r="D192" s="35"/>
      <c r="E192" s="58">
        <f aca="true" t="shared" si="25" ref="E192:O192">SUM(E190:E191)</f>
        <v>6</v>
      </c>
      <c r="F192" s="59">
        <f t="shared" si="25"/>
        <v>10</v>
      </c>
      <c r="G192" s="60">
        <f t="shared" si="25"/>
        <v>17</v>
      </c>
      <c r="H192" s="60">
        <f t="shared" si="25"/>
        <v>9</v>
      </c>
      <c r="I192" s="66">
        <f t="shared" si="25"/>
        <v>36</v>
      </c>
      <c r="J192" s="155">
        <f t="shared" si="25"/>
        <v>18</v>
      </c>
      <c r="K192" s="65">
        <f t="shared" si="25"/>
        <v>18</v>
      </c>
      <c r="L192" s="64">
        <f t="shared" si="25"/>
        <v>0</v>
      </c>
      <c r="M192" s="60">
        <f t="shared" si="25"/>
        <v>9</v>
      </c>
      <c r="N192" s="65">
        <f t="shared" si="25"/>
        <v>9</v>
      </c>
      <c r="O192" s="65">
        <f t="shared" si="25"/>
        <v>5</v>
      </c>
    </row>
    <row r="193" spans="1:15" ht="13.5" customHeight="1">
      <c r="A193" s="211" t="s">
        <v>236</v>
      </c>
      <c r="B193" s="158" t="s">
        <v>141</v>
      </c>
      <c r="C193" s="158"/>
      <c r="D193" s="159"/>
      <c r="E193" s="78">
        <v>3</v>
      </c>
      <c r="F193" s="97">
        <v>8</v>
      </c>
      <c r="G193" s="97">
        <v>13</v>
      </c>
      <c r="H193" s="97">
        <v>7</v>
      </c>
      <c r="I193" s="77">
        <f>SUM(F193:H193)</f>
        <v>28</v>
      </c>
      <c r="J193" s="111">
        <v>13</v>
      </c>
      <c r="K193" s="112">
        <v>15</v>
      </c>
      <c r="L193" s="103"/>
      <c r="M193" s="97">
        <v>5</v>
      </c>
      <c r="N193" s="109">
        <f>SUM(L193:M193)</f>
        <v>5</v>
      </c>
      <c r="O193" s="109">
        <v>1</v>
      </c>
    </row>
    <row r="194" spans="1:15" ht="13.5" customHeight="1">
      <c r="A194" s="212"/>
      <c r="B194" s="12" t="s">
        <v>142</v>
      </c>
      <c r="C194" s="12"/>
      <c r="D194" s="6"/>
      <c r="E194" s="72" t="s">
        <v>230</v>
      </c>
      <c r="F194" s="99"/>
      <c r="G194" s="73"/>
      <c r="H194" s="73"/>
      <c r="I194" s="56"/>
      <c r="J194" s="74"/>
      <c r="K194" s="75"/>
      <c r="L194" s="81"/>
      <c r="M194" s="76"/>
      <c r="N194" s="57">
        <f>L194+M194</f>
        <v>0</v>
      </c>
      <c r="O194" s="57"/>
    </row>
    <row r="195" spans="1:15" ht="13.5" customHeight="1">
      <c r="A195" s="212"/>
      <c r="B195" s="12" t="s">
        <v>143</v>
      </c>
      <c r="C195" s="12"/>
      <c r="D195" s="6"/>
      <c r="E195" s="72" t="s">
        <v>230</v>
      </c>
      <c r="F195" s="100"/>
      <c r="G195" s="73"/>
      <c r="H195" s="73"/>
      <c r="I195" s="56"/>
      <c r="J195" s="74"/>
      <c r="K195" s="75"/>
      <c r="L195" s="81"/>
      <c r="M195" s="76"/>
      <c r="N195" s="57"/>
      <c r="O195" s="57"/>
    </row>
    <row r="196" spans="1:15" ht="13.5" customHeight="1">
      <c r="A196" s="212"/>
      <c r="B196" s="12" t="s">
        <v>144</v>
      </c>
      <c r="C196" s="12"/>
      <c r="D196" s="6"/>
      <c r="E196" s="72" t="s">
        <v>230</v>
      </c>
      <c r="F196" s="99"/>
      <c r="G196" s="73"/>
      <c r="H196" s="73"/>
      <c r="I196" s="56"/>
      <c r="J196" s="74"/>
      <c r="K196" s="75"/>
      <c r="L196" s="81"/>
      <c r="M196" s="76"/>
      <c r="N196" s="57">
        <f>L196+M196</f>
        <v>0</v>
      </c>
      <c r="O196" s="57"/>
    </row>
    <row r="197" spans="1:15" ht="18" customHeight="1" thickBot="1">
      <c r="A197" s="213"/>
      <c r="B197" s="32" t="s">
        <v>8</v>
      </c>
      <c r="C197" s="32"/>
      <c r="D197" s="35"/>
      <c r="E197" s="58">
        <f>SUM(E193:E196)</f>
        <v>3</v>
      </c>
      <c r="F197" s="59">
        <f aca="true" t="shared" si="26" ref="F197:K197">SUM(F193:F196)</f>
        <v>8</v>
      </c>
      <c r="G197" s="60">
        <f t="shared" si="26"/>
        <v>13</v>
      </c>
      <c r="H197" s="60">
        <f>SUM(H193:H196)</f>
        <v>7</v>
      </c>
      <c r="I197" s="66">
        <f t="shared" si="26"/>
        <v>28</v>
      </c>
      <c r="J197" s="62">
        <f t="shared" si="26"/>
        <v>13</v>
      </c>
      <c r="K197" s="67">
        <f t="shared" si="26"/>
        <v>15</v>
      </c>
      <c r="L197" s="64">
        <f>SUM(L193:L196)</f>
        <v>0</v>
      </c>
      <c r="M197" s="60">
        <f>SUM(M193:M196)</f>
        <v>5</v>
      </c>
      <c r="N197" s="65">
        <f>SUM(N193:N196)</f>
        <v>5</v>
      </c>
      <c r="O197" s="65">
        <f>SUM(O193:O196)</f>
        <v>1</v>
      </c>
    </row>
    <row r="198" spans="1:15" ht="13.5" customHeight="1">
      <c r="A198" s="211" t="s">
        <v>237</v>
      </c>
      <c r="B198" s="12" t="s">
        <v>145</v>
      </c>
      <c r="C198" s="12"/>
      <c r="D198" s="6"/>
      <c r="E198" s="93" t="s">
        <v>230</v>
      </c>
      <c r="F198" s="101"/>
      <c r="G198" s="88"/>
      <c r="H198" s="88"/>
      <c r="I198" s="83"/>
      <c r="J198" s="89"/>
      <c r="K198" s="90"/>
      <c r="L198" s="98"/>
      <c r="M198" s="88"/>
      <c r="N198" s="57"/>
      <c r="O198" s="57"/>
    </row>
    <row r="199" spans="1:15" ht="13.5" customHeight="1">
      <c r="A199" s="212"/>
      <c r="B199" s="12"/>
      <c r="C199" s="12"/>
      <c r="D199" s="6"/>
      <c r="E199" s="72"/>
      <c r="F199" s="73"/>
      <c r="G199" s="73"/>
      <c r="H199" s="73"/>
      <c r="I199" s="56"/>
      <c r="J199" s="74"/>
      <c r="K199" s="75"/>
      <c r="L199" s="81"/>
      <c r="M199" s="76"/>
      <c r="N199" s="57"/>
      <c r="O199" s="57"/>
    </row>
    <row r="200" spans="1:15" ht="13.5" customHeight="1" thickBot="1">
      <c r="A200" s="213"/>
      <c r="B200" s="32" t="s">
        <v>8</v>
      </c>
      <c r="C200" s="32"/>
      <c r="D200" s="35"/>
      <c r="E200" s="58">
        <f>SUM(E198:E199)</f>
        <v>0</v>
      </c>
      <c r="F200" s="60">
        <f aca="true" t="shared" si="27" ref="F200:K200">SUM(F198:F199)</f>
        <v>0</v>
      </c>
      <c r="G200" s="60">
        <f t="shared" si="27"/>
        <v>0</v>
      </c>
      <c r="H200" s="60">
        <f t="shared" si="27"/>
        <v>0</v>
      </c>
      <c r="I200" s="66">
        <f t="shared" si="27"/>
        <v>0</v>
      </c>
      <c r="J200" s="62">
        <f t="shared" si="27"/>
        <v>0</v>
      </c>
      <c r="K200" s="67">
        <f t="shared" si="27"/>
        <v>0</v>
      </c>
      <c r="L200" s="64">
        <f>SUM(L198:L199)</f>
        <v>0</v>
      </c>
      <c r="M200" s="60">
        <f>SUM(M198:M199)</f>
        <v>0</v>
      </c>
      <c r="N200" s="65">
        <f>SUM(N198:N199)</f>
        <v>0</v>
      </c>
      <c r="O200" s="65">
        <f>SUM(O198:O199)</f>
        <v>0</v>
      </c>
    </row>
    <row r="201" spans="1:15" ht="13.5">
      <c r="A201" s="211" t="s">
        <v>238</v>
      </c>
      <c r="B201" s="12" t="s">
        <v>146</v>
      </c>
      <c r="C201" s="12"/>
      <c r="D201" s="6"/>
      <c r="E201" s="87">
        <v>3</v>
      </c>
      <c r="F201" s="88">
        <v>5</v>
      </c>
      <c r="G201" s="88">
        <v>7</v>
      </c>
      <c r="H201" s="88">
        <v>6</v>
      </c>
      <c r="I201" s="83">
        <f>SUM(F201:H201)</f>
        <v>18</v>
      </c>
      <c r="J201" s="89">
        <v>10</v>
      </c>
      <c r="K201" s="90">
        <v>8</v>
      </c>
      <c r="L201" s="98">
        <v>0</v>
      </c>
      <c r="M201" s="88">
        <v>4</v>
      </c>
      <c r="N201" s="57">
        <f>SUM(L201:M201)</f>
        <v>4</v>
      </c>
      <c r="O201" s="57">
        <v>0</v>
      </c>
    </row>
    <row r="202" spans="1:15" ht="13.5">
      <c r="A202" s="212"/>
      <c r="B202" s="12"/>
      <c r="C202" s="12"/>
      <c r="D202" s="6"/>
      <c r="E202" s="72"/>
      <c r="F202" s="73"/>
      <c r="G202" s="73"/>
      <c r="H202" s="73"/>
      <c r="I202" s="56"/>
      <c r="J202" s="74"/>
      <c r="K202" s="75"/>
      <c r="L202" s="81"/>
      <c r="M202" s="76"/>
      <c r="N202" s="57"/>
      <c r="O202" s="57"/>
    </row>
    <row r="203" spans="1:15" ht="14.25" thickBot="1">
      <c r="A203" s="213"/>
      <c r="B203" s="32" t="s">
        <v>8</v>
      </c>
      <c r="C203" s="32"/>
      <c r="D203" s="35"/>
      <c r="E203" s="58">
        <f>SUM(E201:E202)</f>
        <v>3</v>
      </c>
      <c r="F203" s="60">
        <f aca="true" t="shared" si="28" ref="F203:K203">SUM(F201:F202)</f>
        <v>5</v>
      </c>
      <c r="G203" s="60">
        <f t="shared" si="28"/>
        <v>7</v>
      </c>
      <c r="H203" s="60">
        <f t="shared" si="28"/>
        <v>6</v>
      </c>
      <c r="I203" s="66">
        <f t="shared" si="28"/>
        <v>18</v>
      </c>
      <c r="J203" s="62">
        <f t="shared" si="28"/>
        <v>10</v>
      </c>
      <c r="K203" s="67">
        <f t="shared" si="28"/>
        <v>8</v>
      </c>
      <c r="L203" s="64">
        <f>SUM(L201:L202)</f>
        <v>0</v>
      </c>
      <c r="M203" s="60">
        <f>SUM(M201:M202)</f>
        <v>4</v>
      </c>
      <c r="N203" s="65">
        <f>SUM(N201:N202)</f>
        <v>4</v>
      </c>
      <c r="O203" s="65">
        <f>SUM(O201:O202)</f>
        <v>0</v>
      </c>
    </row>
    <row r="204" spans="1:15" ht="13.5">
      <c r="A204" s="225" t="s">
        <v>255</v>
      </c>
      <c r="B204" s="12" t="s">
        <v>206</v>
      </c>
      <c r="C204" s="12"/>
      <c r="D204" s="6"/>
      <c r="E204" s="78">
        <v>3</v>
      </c>
      <c r="F204" s="76">
        <v>1</v>
      </c>
      <c r="G204" s="76">
        <v>6</v>
      </c>
      <c r="H204" s="76">
        <v>3</v>
      </c>
      <c r="I204" s="56">
        <f>SUM(F204:H204)</f>
        <v>10</v>
      </c>
      <c r="J204" s="79">
        <v>6</v>
      </c>
      <c r="K204" s="80">
        <v>4</v>
      </c>
      <c r="L204" s="81">
        <v>0</v>
      </c>
      <c r="M204" s="97">
        <v>4</v>
      </c>
      <c r="N204" s="57">
        <f>SUM(L204:M204)</f>
        <v>4</v>
      </c>
      <c r="O204" s="57">
        <v>0</v>
      </c>
    </row>
    <row r="205" spans="1:15" ht="13.5">
      <c r="A205" s="225"/>
      <c r="B205" s="31"/>
      <c r="C205" s="12"/>
      <c r="D205" s="6"/>
      <c r="E205" s="96" t="s">
        <v>215</v>
      </c>
      <c r="F205" s="76"/>
      <c r="G205" s="76"/>
      <c r="H205" s="76"/>
      <c r="I205" s="56"/>
      <c r="J205" s="79"/>
      <c r="K205" s="80"/>
      <c r="L205" s="81"/>
      <c r="M205" s="76"/>
      <c r="N205" s="57"/>
      <c r="O205" s="57"/>
    </row>
    <row r="206" spans="1:15" ht="14.25" thickBot="1">
      <c r="A206" s="226"/>
      <c r="B206" s="12" t="s">
        <v>8</v>
      </c>
      <c r="C206" s="32"/>
      <c r="D206" s="35"/>
      <c r="E206" s="58">
        <f aca="true" t="shared" si="29" ref="E206:O206">SUM(E204:E205)</f>
        <v>3</v>
      </c>
      <c r="F206" s="60">
        <f t="shared" si="29"/>
        <v>1</v>
      </c>
      <c r="G206" s="60">
        <f t="shared" si="29"/>
        <v>6</v>
      </c>
      <c r="H206" s="60">
        <f t="shared" si="29"/>
        <v>3</v>
      </c>
      <c r="I206" s="66">
        <f t="shared" si="29"/>
        <v>10</v>
      </c>
      <c r="J206" s="62">
        <f t="shared" si="29"/>
        <v>6</v>
      </c>
      <c r="K206" s="67">
        <f t="shared" si="29"/>
        <v>4</v>
      </c>
      <c r="L206" s="64">
        <f t="shared" si="29"/>
        <v>0</v>
      </c>
      <c r="M206" s="60">
        <f t="shared" si="29"/>
        <v>4</v>
      </c>
      <c r="N206" s="65">
        <f t="shared" si="29"/>
        <v>4</v>
      </c>
      <c r="O206" s="65">
        <f t="shared" si="29"/>
        <v>0</v>
      </c>
    </row>
    <row r="207" spans="1:15" ht="14.25" thickBot="1">
      <c r="A207" s="48"/>
      <c r="B207" s="37" t="s">
        <v>147</v>
      </c>
      <c r="C207" s="37"/>
      <c r="D207" s="32"/>
      <c r="E207" s="58">
        <f aca="true" t="shared" si="30" ref="E207:O207">E49+E58+E70+E79+E95+E101+E104+E109+E119+E129+E135+E144+E147+E151+E154+E157+E163+E141+E166+E169+E172+E176+E183+E186+E189+E192+E197+E200+E203+E206</f>
        <v>450</v>
      </c>
      <c r="F207" s="59">
        <f t="shared" si="30"/>
        <v>1742</v>
      </c>
      <c r="G207" s="60">
        <f t="shared" si="30"/>
        <v>3233</v>
      </c>
      <c r="H207" s="60">
        <f t="shared" si="30"/>
        <v>3369</v>
      </c>
      <c r="I207" s="66">
        <f t="shared" si="30"/>
        <v>8344</v>
      </c>
      <c r="J207" s="146">
        <f t="shared" si="30"/>
        <v>4265</v>
      </c>
      <c r="K207" s="147">
        <f t="shared" si="30"/>
        <v>4079</v>
      </c>
      <c r="L207" s="62">
        <f t="shared" si="30"/>
        <v>20</v>
      </c>
      <c r="M207" s="145">
        <f t="shared" si="30"/>
        <v>841</v>
      </c>
      <c r="N207" s="65">
        <f t="shared" si="30"/>
        <v>861</v>
      </c>
      <c r="O207" s="65">
        <f t="shared" si="30"/>
        <v>98</v>
      </c>
    </row>
    <row r="208" spans="1:18" ht="13.5" customHeight="1">
      <c r="A208" s="214" t="s">
        <v>227</v>
      </c>
      <c r="B208" s="182" t="s">
        <v>226</v>
      </c>
      <c r="C208" s="167" t="s">
        <v>148</v>
      </c>
      <c r="D208" s="168"/>
      <c r="E208" s="334">
        <v>3</v>
      </c>
      <c r="F208" s="335">
        <v>13</v>
      </c>
      <c r="G208" s="335">
        <v>14</v>
      </c>
      <c r="H208" s="335">
        <v>17</v>
      </c>
      <c r="I208" s="263">
        <f aca="true" t="shared" si="31" ref="I208:I218">SUM(F208:H208)</f>
        <v>44</v>
      </c>
      <c r="J208" s="336">
        <v>25</v>
      </c>
      <c r="K208" s="337">
        <v>19</v>
      </c>
      <c r="L208" s="266">
        <v>0</v>
      </c>
      <c r="M208" s="262">
        <v>4</v>
      </c>
      <c r="N208" s="248">
        <f>SUM(L208:M208)</f>
        <v>4</v>
      </c>
      <c r="O208" s="267">
        <v>1</v>
      </c>
      <c r="Q208" s="125"/>
      <c r="R208" s="125"/>
    </row>
    <row r="209" spans="1:15" ht="13.5" customHeight="1">
      <c r="A209" s="215"/>
      <c r="B209" s="183"/>
      <c r="C209" s="169" t="s">
        <v>149</v>
      </c>
      <c r="D209" s="170"/>
      <c r="E209" s="234">
        <v>3</v>
      </c>
      <c r="F209" s="235">
        <v>33</v>
      </c>
      <c r="G209" s="235">
        <v>25</v>
      </c>
      <c r="H209" s="235">
        <v>22</v>
      </c>
      <c r="I209" s="236">
        <f t="shared" si="31"/>
        <v>80</v>
      </c>
      <c r="J209" s="237">
        <v>42</v>
      </c>
      <c r="K209" s="238">
        <v>38</v>
      </c>
      <c r="L209" s="239">
        <v>1</v>
      </c>
      <c r="M209" s="235">
        <v>7</v>
      </c>
      <c r="N209" s="248">
        <f>SUM(L209:M209)</f>
        <v>8</v>
      </c>
      <c r="O209" s="248">
        <v>0</v>
      </c>
    </row>
    <row r="210" spans="1:15" ht="13.5" customHeight="1">
      <c r="A210" s="215"/>
      <c r="B210" s="183"/>
      <c r="C210" s="171" t="s">
        <v>150</v>
      </c>
      <c r="D210" s="159"/>
      <c r="E210" s="234">
        <v>6</v>
      </c>
      <c r="F210" s="235">
        <v>43</v>
      </c>
      <c r="G210" s="235">
        <v>42</v>
      </c>
      <c r="H210" s="235">
        <v>33</v>
      </c>
      <c r="I210" s="236">
        <f t="shared" si="31"/>
        <v>118</v>
      </c>
      <c r="J210" s="237">
        <v>45</v>
      </c>
      <c r="K210" s="238">
        <v>73</v>
      </c>
      <c r="L210" s="239">
        <v>0</v>
      </c>
      <c r="M210" s="235">
        <v>10</v>
      </c>
      <c r="N210" s="248">
        <f>SUM(L210:M210)</f>
        <v>10</v>
      </c>
      <c r="O210" s="248">
        <v>4</v>
      </c>
    </row>
    <row r="211" spans="1:15" ht="13.5" customHeight="1">
      <c r="A211" s="215"/>
      <c r="B211" s="183"/>
      <c r="C211" s="171" t="s">
        <v>151</v>
      </c>
      <c r="D211" s="159"/>
      <c r="E211" s="234">
        <v>6</v>
      </c>
      <c r="F211" s="235">
        <v>54</v>
      </c>
      <c r="G211" s="235">
        <v>31</v>
      </c>
      <c r="H211" s="235">
        <v>39</v>
      </c>
      <c r="I211" s="236">
        <f t="shared" si="31"/>
        <v>124</v>
      </c>
      <c r="J211" s="237">
        <v>68</v>
      </c>
      <c r="K211" s="238">
        <v>56</v>
      </c>
      <c r="L211" s="239">
        <v>1</v>
      </c>
      <c r="M211" s="235">
        <v>8</v>
      </c>
      <c r="N211" s="248">
        <v>9</v>
      </c>
      <c r="O211" s="248">
        <v>1</v>
      </c>
    </row>
    <row r="212" spans="1:15" ht="13.5" customHeight="1">
      <c r="A212" s="215"/>
      <c r="B212" s="183"/>
      <c r="C212" s="172" t="s">
        <v>152</v>
      </c>
      <c r="D212" s="173"/>
      <c r="E212" s="234">
        <v>6</v>
      </c>
      <c r="F212" s="235">
        <v>42</v>
      </c>
      <c r="G212" s="235">
        <v>67</v>
      </c>
      <c r="H212" s="235">
        <v>66</v>
      </c>
      <c r="I212" s="236">
        <f t="shared" si="31"/>
        <v>175</v>
      </c>
      <c r="J212" s="237">
        <v>88</v>
      </c>
      <c r="K212" s="238">
        <v>87</v>
      </c>
      <c r="L212" s="239">
        <v>0</v>
      </c>
      <c r="M212" s="235">
        <v>12</v>
      </c>
      <c r="N212" s="248">
        <f>SUM(L212:M212)</f>
        <v>12</v>
      </c>
      <c r="O212" s="248">
        <v>1</v>
      </c>
    </row>
    <row r="213" spans="1:15" ht="13.5" customHeight="1">
      <c r="A213" s="215"/>
      <c r="B213" s="183"/>
      <c r="C213" s="172" t="s">
        <v>266</v>
      </c>
      <c r="D213" s="173"/>
      <c r="E213" s="234">
        <v>8</v>
      </c>
      <c r="F213" s="235">
        <v>67</v>
      </c>
      <c r="G213" s="235">
        <v>89</v>
      </c>
      <c r="H213" s="235">
        <v>66</v>
      </c>
      <c r="I213" s="236">
        <f t="shared" si="31"/>
        <v>222</v>
      </c>
      <c r="J213" s="237">
        <v>111</v>
      </c>
      <c r="K213" s="238">
        <v>111</v>
      </c>
      <c r="L213" s="239">
        <v>0</v>
      </c>
      <c r="M213" s="235">
        <v>12</v>
      </c>
      <c r="N213" s="248">
        <f>SUM(L213:M213)</f>
        <v>12</v>
      </c>
      <c r="O213" s="248">
        <v>1</v>
      </c>
    </row>
    <row r="214" spans="1:15" ht="13.5" customHeight="1">
      <c r="A214" s="215"/>
      <c r="B214" s="183"/>
      <c r="C214" s="172" t="s">
        <v>153</v>
      </c>
      <c r="D214" s="173"/>
      <c r="E214" s="234">
        <v>7</v>
      </c>
      <c r="F214" s="235">
        <v>38</v>
      </c>
      <c r="G214" s="235">
        <v>59</v>
      </c>
      <c r="H214" s="235">
        <v>50</v>
      </c>
      <c r="I214" s="236">
        <f t="shared" si="31"/>
        <v>147</v>
      </c>
      <c r="J214" s="237">
        <v>74</v>
      </c>
      <c r="K214" s="238">
        <v>73</v>
      </c>
      <c r="L214" s="239">
        <v>1</v>
      </c>
      <c r="M214" s="235">
        <v>9</v>
      </c>
      <c r="N214" s="338">
        <f aca="true" t="shared" si="32" ref="N214:N224">SUM(L214:M214)</f>
        <v>10</v>
      </c>
      <c r="O214" s="248">
        <v>1</v>
      </c>
    </row>
    <row r="215" spans="1:15" ht="13.5" customHeight="1">
      <c r="A215" s="215"/>
      <c r="B215" s="183"/>
      <c r="C215" s="171" t="s">
        <v>154</v>
      </c>
      <c r="D215" s="159"/>
      <c r="E215" s="234">
        <v>10</v>
      </c>
      <c r="F215" s="235">
        <v>84</v>
      </c>
      <c r="G215" s="235">
        <v>75</v>
      </c>
      <c r="H215" s="235">
        <v>81</v>
      </c>
      <c r="I215" s="236">
        <f t="shared" si="31"/>
        <v>240</v>
      </c>
      <c r="J215" s="237">
        <v>116</v>
      </c>
      <c r="K215" s="238">
        <v>124</v>
      </c>
      <c r="L215" s="239">
        <v>2</v>
      </c>
      <c r="M215" s="235">
        <v>15</v>
      </c>
      <c r="N215" s="240">
        <f t="shared" si="32"/>
        <v>17</v>
      </c>
      <c r="O215" s="241">
        <v>1</v>
      </c>
    </row>
    <row r="216" spans="1:15" ht="13.5" customHeight="1">
      <c r="A216" s="215"/>
      <c r="B216" s="183"/>
      <c r="C216" s="171" t="s">
        <v>155</v>
      </c>
      <c r="D216" s="159"/>
      <c r="E216" s="242">
        <v>5</v>
      </c>
      <c r="F216" s="243">
        <v>31</v>
      </c>
      <c r="G216" s="244">
        <v>36</v>
      </c>
      <c r="H216" s="244">
        <v>27</v>
      </c>
      <c r="I216" s="244">
        <f t="shared" si="31"/>
        <v>94</v>
      </c>
      <c r="J216" s="245">
        <v>47</v>
      </c>
      <c r="K216" s="240">
        <v>47</v>
      </c>
      <c r="L216" s="243">
        <v>1</v>
      </c>
      <c r="M216" s="246">
        <v>6</v>
      </c>
      <c r="N216" s="240">
        <f t="shared" si="32"/>
        <v>7</v>
      </c>
      <c r="O216" s="242">
        <v>3</v>
      </c>
    </row>
    <row r="217" spans="1:15" ht="13.5" customHeight="1">
      <c r="A217" s="215"/>
      <c r="B217" s="183"/>
      <c r="C217" s="171" t="s">
        <v>156</v>
      </c>
      <c r="D217" s="159"/>
      <c r="E217" s="234">
        <v>7</v>
      </c>
      <c r="F217" s="235">
        <v>29</v>
      </c>
      <c r="G217" s="235">
        <v>32</v>
      </c>
      <c r="H217" s="235">
        <v>39</v>
      </c>
      <c r="I217" s="244">
        <f t="shared" si="31"/>
        <v>100</v>
      </c>
      <c r="J217" s="237">
        <v>58</v>
      </c>
      <c r="K217" s="238">
        <v>42</v>
      </c>
      <c r="L217" s="239">
        <v>1</v>
      </c>
      <c r="M217" s="235">
        <v>7</v>
      </c>
      <c r="N217" s="240">
        <f t="shared" si="32"/>
        <v>8</v>
      </c>
      <c r="O217" s="247">
        <v>2</v>
      </c>
    </row>
    <row r="218" spans="1:15" ht="13.5" customHeight="1">
      <c r="A218" s="215"/>
      <c r="B218" s="183"/>
      <c r="C218" s="171" t="s">
        <v>157</v>
      </c>
      <c r="D218" s="159"/>
      <c r="E218" s="234">
        <v>6</v>
      </c>
      <c r="F218" s="235">
        <v>43</v>
      </c>
      <c r="G218" s="235">
        <v>29</v>
      </c>
      <c r="H218" s="235">
        <v>40</v>
      </c>
      <c r="I218" s="236">
        <f t="shared" si="31"/>
        <v>112</v>
      </c>
      <c r="J218" s="237">
        <v>52</v>
      </c>
      <c r="K218" s="238">
        <v>60</v>
      </c>
      <c r="L218" s="239">
        <v>1</v>
      </c>
      <c r="M218" s="235">
        <v>7</v>
      </c>
      <c r="N218" s="248">
        <f t="shared" si="32"/>
        <v>8</v>
      </c>
      <c r="O218" s="241">
        <v>0</v>
      </c>
    </row>
    <row r="219" spans="1:15" ht="13.5" customHeight="1">
      <c r="A219" s="215"/>
      <c r="B219" s="183"/>
      <c r="C219" s="171" t="s">
        <v>158</v>
      </c>
      <c r="D219" s="159"/>
      <c r="E219" s="234">
        <v>5</v>
      </c>
      <c r="F219" s="235">
        <v>28</v>
      </c>
      <c r="G219" s="235">
        <v>29</v>
      </c>
      <c r="H219" s="235">
        <v>19</v>
      </c>
      <c r="I219" s="236">
        <f aca="true" t="shared" si="33" ref="I219:I224">SUM(F219:H219)</f>
        <v>76</v>
      </c>
      <c r="J219" s="237">
        <v>35</v>
      </c>
      <c r="K219" s="238">
        <v>41</v>
      </c>
      <c r="L219" s="239">
        <v>2</v>
      </c>
      <c r="M219" s="235">
        <v>8</v>
      </c>
      <c r="N219" s="248">
        <f t="shared" si="32"/>
        <v>10</v>
      </c>
      <c r="O219" s="247">
        <v>2</v>
      </c>
    </row>
    <row r="220" spans="1:15" ht="13.5" customHeight="1">
      <c r="A220" s="215"/>
      <c r="B220" s="183"/>
      <c r="C220" s="171" t="s">
        <v>159</v>
      </c>
      <c r="D220" s="159"/>
      <c r="E220" s="249">
        <v>6</v>
      </c>
      <c r="F220" s="250">
        <v>46</v>
      </c>
      <c r="G220" s="244">
        <v>52</v>
      </c>
      <c r="H220" s="244">
        <v>40</v>
      </c>
      <c r="I220" s="244">
        <f t="shared" si="33"/>
        <v>138</v>
      </c>
      <c r="J220" s="251">
        <v>73</v>
      </c>
      <c r="K220" s="252">
        <v>65</v>
      </c>
      <c r="L220" s="243"/>
      <c r="M220" s="246">
        <v>12</v>
      </c>
      <c r="N220" s="240">
        <f t="shared" si="32"/>
        <v>12</v>
      </c>
      <c r="O220" s="242"/>
    </row>
    <row r="221" spans="1:15" ht="13.5" customHeight="1">
      <c r="A221" s="215"/>
      <c r="B221" s="183"/>
      <c r="C221" s="171" t="s">
        <v>207</v>
      </c>
      <c r="D221" s="159"/>
      <c r="E221" s="234">
        <v>6</v>
      </c>
      <c r="F221" s="235">
        <v>49</v>
      </c>
      <c r="G221" s="235">
        <v>33</v>
      </c>
      <c r="H221" s="235">
        <v>39</v>
      </c>
      <c r="I221" s="236">
        <f t="shared" si="33"/>
        <v>121</v>
      </c>
      <c r="J221" s="237">
        <v>52</v>
      </c>
      <c r="K221" s="238">
        <v>69</v>
      </c>
      <c r="L221" s="239">
        <v>1</v>
      </c>
      <c r="M221" s="235">
        <v>11</v>
      </c>
      <c r="N221" s="248">
        <f t="shared" si="32"/>
        <v>12</v>
      </c>
      <c r="O221" s="247">
        <v>1</v>
      </c>
    </row>
    <row r="222" spans="1:15" ht="13.5" customHeight="1" thickBot="1">
      <c r="A222" s="215"/>
      <c r="B222" s="184"/>
      <c r="C222" s="185" t="s">
        <v>267</v>
      </c>
      <c r="D222" s="186"/>
      <c r="E222" s="253">
        <v>6</v>
      </c>
      <c r="F222" s="254">
        <v>39</v>
      </c>
      <c r="G222" s="254">
        <v>33</v>
      </c>
      <c r="H222" s="254">
        <v>57</v>
      </c>
      <c r="I222" s="255">
        <f t="shared" si="33"/>
        <v>129</v>
      </c>
      <c r="J222" s="256">
        <v>60</v>
      </c>
      <c r="K222" s="257">
        <v>69</v>
      </c>
      <c r="L222" s="258">
        <v>0</v>
      </c>
      <c r="M222" s="254">
        <v>6</v>
      </c>
      <c r="N222" s="259">
        <f t="shared" si="32"/>
        <v>6</v>
      </c>
      <c r="O222" s="260">
        <v>1</v>
      </c>
    </row>
    <row r="223" spans="1:18" ht="13.5" customHeight="1">
      <c r="A223" s="215"/>
      <c r="B223" s="232" t="s">
        <v>17</v>
      </c>
      <c r="C223" s="167" t="s">
        <v>160</v>
      </c>
      <c r="D223" s="168"/>
      <c r="E223" s="261">
        <v>4</v>
      </c>
      <c r="F223" s="262">
        <v>23</v>
      </c>
      <c r="G223" s="262">
        <v>28</v>
      </c>
      <c r="H223" s="262">
        <v>40</v>
      </c>
      <c r="I223" s="263">
        <f t="shared" si="33"/>
        <v>91</v>
      </c>
      <c r="J223" s="264">
        <v>42</v>
      </c>
      <c r="K223" s="265">
        <v>49</v>
      </c>
      <c r="L223" s="266">
        <v>1</v>
      </c>
      <c r="M223" s="262">
        <v>7</v>
      </c>
      <c r="N223" s="267">
        <f t="shared" si="32"/>
        <v>8</v>
      </c>
      <c r="O223" s="267">
        <v>6</v>
      </c>
      <c r="Q223" s="125"/>
      <c r="R223" s="125"/>
    </row>
    <row r="224" spans="1:15" ht="13.5" customHeight="1" thickBot="1">
      <c r="A224" s="215"/>
      <c r="B224" s="233"/>
      <c r="C224" s="178" t="s">
        <v>161</v>
      </c>
      <c r="D224" s="166"/>
      <c r="E224" s="253">
        <v>5</v>
      </c>
      <c r="F224" s="254">
        <v>23</v>
      </c>
      <c r="G224" s="254">
        <v>21</v>
      </c>
      <c r="H224" s="254">
        <v>36</v>
      </c>
      <c r="I224" s="255">
        <f t="shared" si="33"/>
        <v>80</v>
      </c>
      <c r="J224" s="256">
        <v>40</v>
      </c>
      <c r="K224" s="257">
        <v>40</v>
      </c>
      <c r="L224" s="258"/>
      <c r="M224" s="254">
        <v>8</v>
      </c>
      <c r="N224" s="259">
        <f t="shared" si="32"/>
        <v>8</v>
      </c>
      <c r="O224" s="259">
        <v>3</v>
      </c>
    </row>
    <row r="225" spans="1:15" ht="14.25" customHeight="1" thickBot="1">
      <c r="A225" s="215"/>
      <c r="B225" s="122" t="s">
        <v>18</v>
      </c>
      <c r="C225" s="176" t="s">
        <v>162</v>
      </c>
      <c r="D225" s="177"/>
      <c r="E225" s="268">
        <v>4</v>
      </c>
      <c r="F225" s="269">
        <v>28</v>
      </c>
      <c r="G225" s="270">
        <v>32</v>
      </c>
      <c r="H225" s="270">
        <v>21</v>
      </c>
      <c r="I225" s="270">
        <f>SUM(F225:H225)</f>
        <v>81</v>
      </c>
      <c r="J225" s="271">
        <v>39</v>
      </c>
      <c r="K225" s="272">
        <v>42</v>
      </c>
      <c r="L225" s="273"/>
      <c r="M225" s="274">
        <v>7</v>
      </c>
      <c r="N225" s="275">
        <f>SUM(L225:M225)</f>
        <v>7</v>
      </c>
      <c r="O225" s="268">
        <v>2</v>
      </c>
    </row>
    <row r="226" spans="1:15" ht="13.5" customHeight="1">
      <c r="A226" s="215"/>
      <c r="B226" s="182" t="s">
        <v>220</v>
      </c>
      <c r="C226" s="167" t="s">
        <v>163</v>
      </c>
      <c r="D226" s="168"/>
      <c r="E226" s="276">
        <v>6</v>
      </c>
      <c r="F226" s="277">
        <v>38</v>
      </c>
      <c r="G226" s="277">
        <v>33</v>
      </c>
      <c r="H226" s="277">
        <v>51</v>
      </c>
      <c r="I226" s="263">
        <f>SUM(F226:H226)</f>
        <v>122</v>
      </c>
      <c r="J226" s="278">
        <v>64</v>
      </c>
      <c r="K226" s="279">
        <v>58</v>
      </c>
      <c r="L226" s="280">
        <v>1</v>
      </c>
      <c r="M226" s="277">
        <v>14</v>
      </c>
      <c r="N226" s="267">
        <f>SUM(L226:M226)</f>
        <v>15</v>
      </c>
      <c r="O226" s="267">
        <v>2</v>
      </c>
    </row>
    <row r="227" spans="1:15" ht="13.5" customHeight="1" thickBot="1">
      <c r="A227" s="215"/>
      <c r="B227" s="184"/>
      <c r="C227" s="178" t="s">
        <v>208</v>
      </c>
      <c r="D227" s="166"/>
      <c r="E227" s="253">
        <v>3</v>
      </c>
      <c r="F227" s="254">
        <v>26</v>
      </c>
      <c r="G227" s="254">
        <v>27</v>
      </c>
      <c r="H227" s="254">
        <v>26</v>
      </c>
      <c r="I227" s="255">
        <f aca="true" t="shared" si="34" ref="I227:I232">SUM(F227:H227)</f>
        <v>79</v>
      </c>
      <c r="J227" s="256">
        <v>41</v>
      </c>
      <c r="K227" s="257">
        <v>38</v>
      </c>
      <c r="L227" s="258">
        <v>1</v>
      </c>
      <c r="M227" s="254">
        <v>8</v>
      </c>
      <c r="N227" s="259">
        <f aca="true" t="shared" si="35" ref="N227:N232">SUM(L227:M227)</f>
        <v>9</v>
      </c>
      <c r="O227" s="259">
        <v>0</v>
      </c>
    </row>
    <row r="228" spans="1:18" ht="13.5" customHeight="1">
      <c r="A228" s="215"/>
      <c r="B228" s="182" t="s">
        <v>221</v>
      </c>
      <c r="C228" s="167" t="s">
        <v>164</v>
      </c>
      <c r="D228" s="168"/>
      <c r="E228" s="261">
        <v>3</v>
      </c>
      <c r="F228" s="262">
        <v>17</v>
      </c>
      <c r="G228" s="262">
        <v>17</v>
      </c>
      <c r="H228" s="262">
        <v>10</v>
      </c>
      <c r="I228" s="236">
        <f t="shared" si="34"/>
        <v>44</v>
      </c>
      <c r="J228" s="264">
        <v>16</v>
      </c>
      <c r="K228" s="265">
        <v>28</v>
      </c>
      <c r="L228" s="266">
        <v>0</v>
      </c>
      <c r="M228" s="262">
        <v>6</v>
      </c>
      <c r="N228" s="248">
        <f t="shared" si="35"/>
        <v>6</v>
      </c>
      <c r="O228" s="267">
        <v>0</v>
      </c>
      <c r="Q228" s="125"/>
      <c r="R228" s="125"/>
    </row>
    <row r="229" spans="1:15" ht="13.5" customHeight="1">
      <c r="A229" s="215"/>
      <c r="B229" s="183"/>
      <c r="C229" s="171" t="s">
        <v>165</v>
      </c>
      <c r="D229" s="159"/>
      <c r="E229" s="234">
        <v>5</v>
      </c>
      <c r="F229" s="235">
        <v>26</v>
      </c>
      <c r="G229" s="235">
        <v>35</v>
      </c>
      <c r="H229" s="235">
        <v>45</v>
      </c>
      <c r="I229" s="236">
        <f t="shared" si="34"/>
        <v>106</v>
      </c>
      <c r="J229" s="237">
        <v>55</v>
      </c>
      <c r="K229" s="238">
        <v>51</v>
      </c>
      <c r="L229" s="239">
        <v>1</v>
      </c>
      <c r="M229" s="235">
        <v>8</v>
      </c>
      <c r="N229" s="248">
        <f t="shared" si="35"/>
        <v>9</v>
      </c>
      <c r="O229" s="248">
        <v>1</v>
      </c>
    </row>
    <row r="230" spans="1:15" ht="13.5" customHeight="1">
      <c r="A230" s="215"/>
      <c r="B230" s="183"/>
      <c r="C230" s="171" t="s">
        <v>166</v>
      </c>
      <c r="D230" s="159"/>
      <c r="E230" s="234">
        <v>3</v>
      </c>
      <c r="F230" s="235">
        <v>19</v>
      </c>
      <c r="G230" s="235">
        <v>8</v>
      </c>
      <c r="H230" s="235">
        <v>13</v>
      </c>
      <c r="I230" s="236">
        <f t="shared" si="34"/>
        <v>40</v>
      </c>
      <c r="J230" s="237">
        <v>19</v>
      </c>
      <c r="K230" s="238">
        <v>21</v>
      </c>
      <c r="L230" s="239">
        <v>0</v>
      </c>
      <c r="M230" s="235">
        <v>4</v>
      </c>
      <c r="N230" s="248">
        <f t="shared" si="35"/>
        <v>4</v>
      </c>
      <c r="O230" s="281">
        <v>1</v>
      </c>
    </row>
    <row r="231" spans="1:15" ht="13.5" customHeight="1" thickBot="1">
      <c r="A231" s="215"/>
      <c r="B231" s="184"/>
      <c r="C231" s="178" t="s">
        <v>167</v>
      </c>
      <c r="D231" s="166"/>
      <c r="E231" s="253">
        <v>8</v>
      </c>
      <c r="F231" s="254">
        <v>44</v>
      </c>
      <c r="G231" s="254">
        <v>59</v>
      </c>
      <c r="H231" s="254">
        <v>101</v>
      </c>
      <c r="I231" s="282">
        <f t="shared" si="34"/>
        <v>204</v>
      </c>
      <c r="J231" s="256">
        <v>105</v>
      </c>
      <c r="K231" s="257">
        <v>99</v>
      </c>
      <c r="L231" s="258">
        <v>1</v>
      </c>
      <c r="M231" s="254">
        <v>15</v>
      </c>
      <c r="N231" s="283">
        <f t="shared" si="35"/>
        <v>16</v>
      </c>
      <c r="O231" s="259">
        <v>1</v>
      </c>
    </row>
    <row r="232" spans="1:15" ht="13.5" customHeight="1">
      <c r="A232" s="215"/>
      <c r="B232" s="182" t="s">
        <v>222</v>
      </c>
      <c r="C232" s="191" t="s">
        <v>205</v>
      </c>
      <c r="D232" s="192"/>
      <c r="E232" s="276">
        <v>3</v>
      </c>
      <c r="F232" s="277">
        <v>12</v>
      </c>
      <c r="G232" s="277">
        <v>16</v>
      </c>
      <c r="H232" s="277">
        <v>18</v>
      </c>
      <c r="I232" s="236">
        <f t="shared" si="34"/>
        <v>46</v>
      </c>
      <c r="J232" s="278">
        <v>24</v>
      </c>
      <c r="K232" s="279">
        <v>22</v>
      </c>
      <c r="L232" s="280">
        <v>2</v>
      </c>
      <c r="M232" s="277">
        <v>5</v>
      </c>
      <c r="N232" s="248">
        <f t="shared" si="35"/>
        <v>7</v>
      </c>
      <c r="O232" s="248">
        <v>1</v>
      </c>
    </row>
    <row r="233" spans="1:15" ht="13.5" customHeight="1">
      <c r="A233" s="215"/>
      <c r="B233" s="183"/>
      <c r="C233" s="187" t="s">
        <v>168</v>
      </c>
      <c r="D233" s="188"/>
      <c r="E233" s="234">
        <v>3</v>
      </c>
      <c r="F233" s="235">
        <v>3</v>
      </c>
      <c r="G233" s="235">
        <v>6</v>
      </c>
      <c r="H233" s="235">
        <v>10</v>
      </c>
      <c r="I233" s="236">
        <f>SUM(F233:H233)</f>
        <v>19</v>
      </c>
      <c r="J233" s="237">
        <v>9</v>
      </c>
      <c r="K233" s="238">
        <v>10</v>
      </c>
      <c r="L233" s="239">
        <v>1</v>
      </c>
      <c r="M233" s="235">
        <v>3</v>
      </c>
      <c r="N233" s="248">
        <v>4</v>
      </c>
      <c r="O233" s="248">
        <v>0</v>
      </c>
    </row>
    <row r="234" spans="1:15" ht="13.5" customHeight="1">
      <c r="A234" s="215"/>
      <c r="B234" s="183"/>
      <c r="C234" s="187" t="s">
        <v>169</v>
      </c>
      <c r="D234" s="188"/>
      <c r="E234" s="234">
        <v>11</v>
      </c>
      <c r="F234" s="284">
        <v>77</v>
      </c>
      <c r="G234" s="235">
        <v>83</v>
      </c>
      <c r="H234" s="235">
        <v>78</v>
      </c>
      <c r="I234" s="236">
        <f>SUM(F234:H234)</f>
        <v>238</v>
      </c>
      <c r="J234" s="285">
        <v>122</v>
      </c>
      <c r="K234" s="238">
        <v>116</v>
      </c>
      <c r="L234" s="286">
        <v>2</v>
      </c>
      <c r="M234" s="235">
        <v>15</v>
      </c>
      <c r="N234" s="248">
        <f>SUM(L234:M234)</f>
        <v>17</v>
      </c>
      <c r="O234" s="248">
        <v>6</v>
      </c>
    </row>
    <row r="235" spans="1:15" ht="13.5" customHeight="1" thickBot="1">
      <c r="A235" s="215"/>
      <c r="B235" s="184"/>
      <c r="C235" s="189" t="s">
        <v>268</v>
      </c>
      <c r="D235" s="190"/>
      <c r="E235" s="287">
        <v>2</v>
      </c>
      <c r="F235" s="288">
        <v>0</v>
      </c>
      <c r="G235" s="289">
        <v>23</v>
      </c>
      <c r="H235" s="289">
        <v>21</v>
      </c>
      <c r="I235" s="289">
        <f>SUM(F235:H235)</f>
        <v>44</v>
      </c>
      <c r="J235" s="290">
        <v>23</v>
      </c>
      <c r="K235" s="291">
        <v>21</v>
      </c>
      <c r="L235" s="292">
        <v>0</v>
      </c>
      <c r="M235" s="293">
        <v>5</v>
      </c>
      <c r="N235" s="294">
        <f>SUM(L235:M235)</f>
        <v>5</v>
      </c>
      <c r="O235" s="287">
        <v>0</v>
      </c>
    </row>
    <row r="236" spans="1:15" ht="13.5" customHeight="1" thickBot="1">
      <c r="A236" s="215"/>
      <c r="B236" s="123" t="s">
        <v>170</v>
      </c>
      <c r="C236" s="178" t="s">
        <v>171</v>
      </c>
      <c r="D236" s="166"/>
      <c r="E236" s="295">
        <v>7</v>
      </c>
      <c r="F236" s="296">
        <v>35</v>
      </c>
      <c r="G236" s="296">
        <v>48</v>
      </c>
      <c r="H236" s="296">
        <v>70</v>
      </c>
      <c r="I236" s="297">
        <f>SUM(F236:H236)</f>
        <v>153</v>
      </c>
      <c r="J236" s="298">
        <v>67</v>
      </c>
      <c r="K236" s="299">
        <v>86</v>
      </c>
      <c r="L236" s="300" t="s">
        <v>256</v>
      </c>
      <c r="M236" s="296">
        <v>16</v>
      </c>
      <c r="N236" s="301">
        <v>16</v>
      </c>
      <c r="O236" s="301">
        <v>5</v>
      </c>
    </row>
    <row r="237" spans="1:15" ht="13.5" customHeight="1">
      <c r="A237" s="215"/>
      <c r="B237" s="182" t="s">
        <v>223</v>
      </c>
      <c r="C237" s="171" t="s">
        <v>172</v>
      </c>
      <c r="D237" s="159"/>
      <c r="E237" s="234">
        <v>5</v>
      </c>
      <c r="F237" s="235">
        <v>30</v>
      </c>
      <c r="G237" s="235">
        <v>41</v>
      </c>
      <c r="H237" s="235">
        <v>47</v>
      </c>
      <c r="I237" s="236">
        <f aca="true" t="shared" si="36" ref="I237:I246">SUM(F237:H237)</f>
        <v>118</v>
      </c>
      <c r="J237" s="285">
        <v>60</v>
      </c>
      <c r="K237" s="238">
        <v>58</v>
      </c>
      <c r="L237" s="286">
        <v>1</v>
      </c>
      <c r="M237" s="235">
        <v>7</v>
      </c>
      <c r="N237" s="248">
        <f aca="true" t="shared" si="37" ref="N237:N246">SUM(L237:M237)</f>
        <v>8</v>
      </c>
      <c r="O237" s="248">
        <v>1</v>
      </c>
    </row>
    <row r="238" spans="1:15" ht="13.5" customHeight="1">
      <c r="A238" s="215"/>
      <c r="B238" s="183"/>
      <c r="C238" s="169" t="s">
        <v>173</v>
      </c>
      <c r="D238" s="170"/>
      <c r="E238" s="249">
        <v>9</v>
      </c>
      <c r="F238" s="243">
        <v>73</v>
      </c>
      <c r="G238" s="244">
        <v>81</v>
      </c>
      <c r="H238" s="244">
        <v>80</v>
      </c>
      <c r="I238" s="244">
        <f t="shared" si="36"/>
        <v>234</v>
      </c>
      <c r="J238" s="245">
        <v>120</v>
      </c>
      <c r="K238" s="252">
        <v>114</v>
      </c>
      <c r="L238" s="302">
        <v>0</v>
      </c>
      <c r="M238" s="303">
        <v>16</v>
      </c>
      <c r="N238" s="248">
        <f t="shared" si="37"/>
        <v>16</v>
      </c>
      <c r="O238" s="304">
        <v>4</v>
      </c>
    </row>
    <row r="239" spans="1:15" ht="13.5" customHeight="1">
      <c r="A239" s="215"/>
      <c r="B239" s="183"/>
      <c r="C239" s="171" t="s">
        <v>174</v>
      </c>
      <c r="D239" s="159"/>
      <c r="E239" s="242">
        <v>7</v>
      </c>
      <c r="F239" s="243">
        <v>58</v>
      </c>
      <c r="G239" s="244">
        <v>59</v>
      </c>
      <c r="H239" s="244">
        <v>57</v>
      </c>
      <c r="I239" s="244">
        <f t="shared" si="36"/>
        <v>174</v>
      </c>
      <c r="J239" s="245">
        <v>82</v>
      </c>
      <c r="K239" s="252">
        <v>92</v>
      </c>
      <c r="L239" s="302">
        <v>0</v>
      </c>
      <c r="M239" s="303">
        <v>10</v>
      </c>
      <c r="N239" s="240">
        <f t="shared" si="37"/>
        <v>10</v>
      </c>
      <c r="O239" s="242">
        <v>1</v>
      </c>
    </row>
    <row r="240" spans="1:15" ht="13.5" customHeight="1" thickBot="1">
      <c r="A240" s="215"/>
      <c r="B240" s="184"/>
      <c r="C240" s="178" t="s">
        <v>216</v>
      </c>
      <c r="D240" s="166"/>
      <c r="E240" s="253">
        <v>6</v>
      </c>
      <c r="F240" s="254">
        <v>56</v>
      </c>
      <c r="G240" s="254">
        <v>51</v>
      </c>
      <c r="H240" s="254">
        <v>49</v>
      </c>
      <c r="I240" s="255">
        <f t="shared" si="36"/>
        <v>156</v>
      </c>
      <c r="J240" s="256">
        <v>79</v>
      </c>
      <c r="K240" s="257">
        <v>77</v>
      </c>
      <c r="L240" s="305"/>
      <c r="M240" s="254">
        <v>11</v>
      </c>
      <c r="N240" s="259">
        <f t="shared" si="37"/>
        <v>11</v>
      </c>
      <c r="O240" s="306"/>
    </row>
    <row r="241" spans="1:15" ht="13.5">
      <c r="A241" s="215"/>
      <c r="B241" s="182" t="s">
        <v>224</v>
      </c>
      <c r="C241" s="171" t="s">
        <v>175</v>
      </c>
      <c r="D241" s="159"/>
      <c r="E241" s="276">
        <v>8</v>
      </c>
      <c r="F241" s="277">
        <v>68</v>
      </c>
      <c r="G241" s="277">
        <v>59</v>
      </c>
      <c r="H241" s="277">
        <v>62</v>
      </c>
      <c r="I241" s="236">
        <f t="shared" si="36"/>
        <v>189</v>
      </c>
      <c r="J241" s="278">
        <v>95</v>
      </c>
      <c r="K241" s="279">
        <v>94</v>
      </c>
      <c r="L241" s="307">
        <v>0</v>
      </c>
      <c r="M241" s="277">
        <v>16</v>
      </c>
      <c r="N241" s="248">
        <f t="shared" si="37"/>
        <v>16</v>
      </c>
      <c r="O241" s="248">
        <v>1</v>
      </c>
    </row>
    <row r="242" spans="1:15" ht="14.25" thickBot="1">
      <c r="A242" s="215"/>
      <c r="B242" s="184"/>
      <c r="C242" s="178" t="s">
        <v>176</v>
      </c>
      <c r="D242" s="166"/>
      <c r="E242" s="253">
        <v>9</v>
      </c>
      <c r="F242" s="254">
        <v>78</v>
      </c>
      <c r="G242" s="254">
        <v>82</v>
      </c>
      <c r="H242" s="254">
        <v>76</v>
      </c>
      <c r="I242" s="255">
        <f t="shared" si="36"/>
        <v>236</v>
      </c>
      <c r="J242" s="256">
        <v>100</v>
      </c>
      <c r="K242" s="257">
        <v>136</v>
      </c>
      <c r="L242" s="308">
        <v>0</v>
      </c>
      <c r="M242" s="309">
        <v>20</v>
      </c>
      <c r="N242" s="306">
        <f t="shared" si="37"/>
        <v>20</v>
      </c>
      <c r="O242" s="306"/>
    </row>
    <row r="243" spans="1:15" ht="14.25" thickBot="1">
      <c r="A243" s="215"/>
      <c r="B243" s="181" t="s">
        <v>269</v>
      </c>
      <c r="C243" s="174" t="s">
        <v>229</v>
      </c>
      <c r="D243" s="175"/>
      <c r="E243" s="253">
        <v>9</v>
      </c>
      <c r="F243" s="254">
        <v>61</v>
      </c>
      <c r="G243" s="254">
        <v>74</v>
      </c>
      <c r="H243" s="254">
        <v>70</v>
      </c>
      <c r="I243" s="255">
        <f t="shared" si="36"/>
        <v>205</v>
      </c>
      <c r="J243" s="310">
        <v>107</v>
      </c>
      <c r="K243" s="257">
        <v>98</v>
      </c>
      <c r="L243" s="258"/>
      <c r="M243" s="254">
        <v>16</v>
      </c>
      <c r="N243" s="283">
        <f t="shared" si="37"/>
        <v>16</v>
      </c>
      <c r="O243" s="311">
        <v>2</v>
      </c>
    </row>
    <row r="244" spans="1:15" ht="14.25" thickBot="1">
      <c r="A244" s="215"/>
      <c r="B244" s="33" t="s">
        <v>177</v>
      </c>
      <c r="C244" s="178" t="s">
        <v>178</v>
      </c>
      <c r="D244" s="166"/>
      <c r="E244" s="312">
        <v>9</v>
      </c>
      <c r="F244" s="313">
        <v>57</v>
      </c>
      <c r="G244" s="313">
        <v>80</v>
      </c>
      <c r="H244" s="313">
        <v>83</v>
      </c>
      <c r="I244" s="255">
        <f t="shared" si="36"/>
        <v>220</v>
      </c>
      <c r="J244" s="314">
        <v>105</v>
      </c>
      <c r="K244" s="315">
        <v>115</v>
      </c>
      <c r="L244" s="316">
        <v>0</v>
      </c>
      <c r="M244" s="313">
        <v>14</v>
      </c>
      <c r="N244" s="259">
        <f t="shared" si="37"/>
        <v>14</v>
      </c>
      <c r="O244" s="259">
        <v>2</v>
      </c>
    </row>
    <row r="245" spans="1:15" ht="13.5">
      <c r="A245" s="215"/>
      <c r="B245" s="182" t="s">
        <v>225</v>
      </c>
      <c r="C245" s="167" t="s">
        <v>179</v>
      </c>
      <c r="D245" s="168"/>
      <c r="E245" s="261">
        <v>12</v>
      </c>
      <c r="F245" s="262">
        <v>100</v>
      </c>
      <c r="G245" s="262">
        <v>79</v>
      </c>
      <c r="H245" s="262">
        <v>104</v>
      </c>
      <c r="I245" s="263">
        <f t="shared" si="36"/>
        <v>283</v>
      </c>
      <c r="J245" s="264">
        <v>148</v>
      </c>
      <c r="K245" s="265">
        <v>135</v>
      </c>
      <c r="L245" s="266">
        <v>2</v>
      </c>
      <c r="M245" s="262">
        <v>15</v>
      </c>
      <c r="N245" s="267">
        <f t="shared" si="37"/>
        <v>17</v>
      </c>
      <c r="O245" s="267">
        <v>2</v>
      </c>
    </row>
    <row r="246" spans="1:15" ht="14.25" thickBot="1">
      <c r="A246" s="215"/>
      <c r="B246" s="184"/>
      <c r="C246" s="178" t="s">
        <v>180</v>
      </c>
      <c r="D246" s="166"/>
      <c r="E246" s="253">
        <v>4</v>
      </c>
      <c r="F246" s="254">
        <v>27</v>
      </c>
      <c r="G246" s="254">
        <v>33</v>
      </c>
      <c r="H246" s="254">
        <v>24</v>
      </c>
      <c r="I246" s="255">
        <f t="shared" si="36"/>
        <v>84</v>
      </c>
      <c r="J246" s="256">
        <v>46</v>
      </c>
      <c r="K246" s="257">
        <v>38</v>
      </c>
      <c r="L246" s="258">
        <v>1</v>
      </c>
      <c r="M246" s="254">
        <v>12</v>
      </c>
      <c r="N246" s="259">
        <f t="shared" si="37"/>
        <v>13</v>
      </c>
      <c r="O246" s="259">
        <v>1</v>
      </c>
    </row>
    <row r="247" spans="1:15" ht="14.25" thickBot="1">
      <c r="A247" s="215"/>
      <c r="B247" s="123" t="s">
        <v>181</v>
      </c>
      <c r="C247" s="178" t="s">
        <v>182</v>
      </c>
      <c r="D247" s="166"/>
      <c r="E247" s="253">
        <v>10</v>
      </c>
      <c r="F247" s="254">
        <v>105</v>
      </c>
      <c r="G247" s="254">
        <v>111</v>
      </c>
      <c r="H247" s="254">
        <v>109</v>
      </c>
      <c r="I247" s="255">
        <f>SUM(F247:H247)</f>
        <v>325</v>
      </c>
      <c r="J247" s="256">
        <v>167</v>
      </c>
      <c r="K247" s="257">
        <v>158</v>
      </c>
      <c r="L247" s="258">
        <v>1</v>
      </c>
      <c r="M247" s="254">
        <v>22</v>
      </c>
      <c r="N247" s="311">
        <v>23</v>
      </c>
      <c r="O247" s="311">
        <v>1</v>
      </c>
    </row>
    <row r="248" spans="1:15" ht="14.25" thickBot="1">
      <c r="A248" s="215"/>
      <c r="B248" s="123" t="s">
        <v>183</v>
      </c>
      <c r="C248" s="178" t="s">
        <v>184</v>
      </c>
      <c r="D248" s="166"/>
      <c r="E248" s="312">
        <v>3</v>
      </c>
      <c r="F248" s="313">
        <v>8</v>
      </c>
      <c r="G248" s="313">
        <v>5</v>
      </c>
      <c r="H248" s="313">
        <v>18</v>
      </c>
      <c r="I248" s="244">
        <f>SUM(F248:H248)</f>
        <v>31</v>
      </c>
      <c r="J248" s="314">
        <v>19</v>
      </c>
      <c r="K248" s="315">
        <v>12</v>
      </c>
      <c r="L248" s="316">
        <v>1</v>
      </c>
      <c r="M248" s="313">
        <v>5</v>
      </c>
      <c r="N248" s="311">
        <f>SUM(L248:M248)</f>
        <v>6</v>
      </c>
      <c r="O248" s="311">
        <v>1</v>
      </c>
    </row>
    <row r="249" spans="1:15" ht="14.25" thickBot="1">
      <c r="A249" s="215"/>
      <c r="B249" s="123" t="s">
        <v>185</v>
      </c>
      <c r="C249" s="178" t="s">
        <v>186</v>
      </c>
      <c r="D249" s="166"/>
      <c r="E249" s="295">
        <v>9</v>
      </c>
      <c r="F249" s="296">
        <v>79</v>
      </c>
      <c r="G249" s="296">
        <v>80</v>
      </c>
      <c r="H249" s="296">
        <v>83</v>
      </c>
      <c r="I249" s="297">
        <f>SUM(F249:H249)</f>
        <v>242</v>
      </c>
      <c r="J249" s="317">
        <v>130</v>
      </c>
      <c r="K249" s="299">
        <v>112</v>
      </c>
      <c r="L249" s="318">
        <v>0</v>
      </c>
      <c r="M249" s="296">
        <v>13</v>
      </c>
      <c r="N249" s="301">
        <v>13</v>
      </c>
      <c r="O249" s="301">
        <v>2</v>
      </c>
    </row>
    <row r="250" spans="1:15" ht="14.25" thickBot="1">
      <c r="A250" s="216"/>
      <c r="B250" s="123" t="s">
        <v>187</v>
      </c>
      <c r="C250" s="178" t="s">
        <v>188</v>
      </c>
      <c r="D250" s="166"/>
      <c r="E250" s="295">
        <v>1</v>
      </c>
      <c r="F250" s="296">
        <v>0</v>
      </c>
      <c r="G250" s="296"/>
      <c r="H250" s="296">
        <v>7</v>
      </c>
      <c r="I250" s="297">
        <f>SUM(F250:H250)</f>
        <v>7</v>
      </c>
      <c r="J250" s="317">
        <v>5</v>
      </c>
      <c r="K250" s="299">
        <v>2</v>
      </c>
      <c r="L250" s="318"/>
      <c r="M250" s="296">
        <v>3</v>
      </c>
      <c r="N250" s="301">
        <f>SUM(L250:M250)</f>
        <v>3</v>
      </c>
      <c r="O250" s="301">
        <v>1</v>
      </c>
    </row>
    <row r="251" spans="1:15" ht="14.25" thickBot="1">
      <c r="A251" s="39" t="s">
        <v>189</v>
      </c>
      <c r="B251" s="32"/>
      <c r="C251" s="43"/>
      <c r="D251" s="44"/>
      <c r="E251" s="319">
        <f aca="true" t="shared" si="38" ref="E251:O251">SUM(E208:E250)</f>
        <v>258</v>
      </c>
      <c r="F251" s="320">
        <f t="shared" si="38"/>
        <v>1810</v>
      </c>
      <c r="G251" s="321">
        <f t="shared" si="38"/>
        <v>1917</v>
      </c>
      <c r="H251" s="321">
        <f t="shared" si="38"/>
        <v>2044</v>
      </c>
      <c r="I251" s="321">
        <f t="shared" si="38"/>
        <v>5771</v>
      </c>
      <c r="J251" s="317">
        <f t="shared" si="38"/>
        <v>2875</v>
      </c>
      <c r="K251" s="299">
        <f t="shared" si="38"/>
        <v>2896</v>
      </c>
      <c r="L251" s="124">
        <f t="shared" si="38"/>
        <v>27</v>
      </c>
      <c r="M251" s="254">
        <f t="shared" si="38"/>
        <v>435</v>
      </c>
      <c r="N251" s="322">
        <f t="shared" si="38"/>
        <v>462</v>
      </c>
      <c r="O251" s="295">
        <f t="shared" si="38"/>
        <v>66</v>
      </c>
    </row>
    <row r="252" spans="1:15" ht="14.25" thickBot="1">
      <c r="A252" s="50" t="s">
        <v>1</v>
      </c>
      <c r="B252" s="162" t="s">
        <v>190</v>
      </c>
      <c r="C252" s="163"/>
      <c r="D252" s="164"/>
      <c r="E252" s="295">
        <v>6</v>
      </c>
      <c r="F252" s="296">
        <v>48</v>
      </c>
      <c r="G252" s="296">
        <v>46</v>
      </c>
      <c r="H252" s="296">
        <v>48</v>
      </c>
      <c r="I252" s="297">
        <f>SUM(F252:H252)</f>
        <v>142</v>
      </c>
      <c r="J252" s="317">
        <v>70</v>
      </c>
      <c r="K252" s="299">
        <v>72</v>
      </c>
      <c r="L252" s="318">
        <v>0</v>
      </c>
      <c r="M252" s="296">
        <v>8</v>
      </c>
      <c r="N252" s="301">
        <f>SUM(L252:M252)</f>
        <v>8</v>
      </c>
      <c r="O252" s="301">
        <v>1</v>
      </c>
    </row>
    <row r="253" spans="1:15" ht="14.25" thickBot="1">
      <c r="A253" s="51" t="s">
        <v>9</v>
      </c>
      <c r="B253" s="165" t="s">
        <v>191</v>
      </c>
      <c r="C253" s="165"/>
      <c r="D253" s="166"/>
      <c r="E253" s="323">
        <v>5</v>
      </c>
      <c r="F253" s="324">
        <v>24</v>
      </c>
      <c r="G253" s="324">
        <v>54</v>
      </c>
      <c r="H253" s="324">
        <v>57</v>
      </c>
      <c r="I253" s="255">
        <f>SUM(F253:H253)</f>
        <v>135</v>
      </c>
      <c r="J253" s="325">
        <v>79</v>
      </c>
      <c r="K253" s="326">
        <v>56</v>
      </c>
      <c r="L253" s="305">
        <v>0</v>
      </c>
      <c r="M253" s="254">
        <v>7</v>
      </c>
      <c r="N253" s="259">
        <f>SUM(L253:M253)</f>
        <v>7</v>
      </c>
      <c r="O253" s="259">
        <v>3</v>
      </c>
    </row>
    <row r="254" spans="1:15" ht="14.25" thickBot="1">
      <c r="A254" s="34" t="s">
        <v>192</v>
      </c>
      <c r="B254" s="37"/>
      <c r="C254" s="43"/>
      <c r="D254" s="44"/>
      <c r="E254" s="319">
        <f aca="true" t="shared" si="39" ref="E254:O254">SUM(E252:E253)</f>
        <v>11</v>
      </c>
      <c r="F254" s="327">
        <f t="shared" si="39"/>
        <v>72</v>
      </c>
      <c r="G254" s="328">
        <f t="shared" si="39"/>
        <v>100</v>
      </c>
      <c r="H254" s="329">
        <f t="shared" si="39"/>
        <v>105</v>
      </c>
      <c r="I254" s="330">
        <f t="shared" si="39"/>
        <v>277</v>
      </c>
      <c r="J254" s="329">
        <f t="shared" si="39"/>
        <v>149</v>
      </c>
      <c r="K254" s="331">
        <f t="shared" si="39"/>
        <v>128</v>
      </c>
      <c r="L254" s="332">
        <f>SUM(L252:L253)</f>
        <v>0</v>
      </c>
      <c r="M254" s="333">
        <f t="shared" si="39"/>
        <v>15</v>
      </c>
      <c r="N254" s="322">
        <f t="shared" si="39"/>
        <v>15</v>
      </c>
      <c r="O254" s="322">
        <f t="shared" si="39"/>
        <v>4</v>
      </c>
    </row>
    <row r="255" spans="1:15" ht="14.25" thickBot="1">
      <c r="A255" s="34" t="s">
        <v>202</v>
      </c>
      <c r="B255" s="37"/>
      <c r="C255" s="43"/>
      <c r="D255" s="44"/>
      <c r="E255" s="319">
        <f aca="true" t="shared" si="40" ref="E255:O255">SUM(E207,E251,E254)</f>
        <v>719</v>
      </c>
      <c r="F255" s="327">
        <f t="shared" si="40"/>
        <v>3624</v>
      </c>
      <c r="G255" s="328">
        <f t="shared" si="40"/>
        <v>5250</v>
      </c>
      <c r="H255" s="329">
        <f t="shared" si="40"/>
        <v>5518</v>
      </c>
      <c r="I255" s="330">
        <f t="shared" si="40"/>
        <v>14392</v>
      </c>
      <c r="J255" s="329">
        <f t="shared" si="40"/>
        <v>7289</v>
      </c>
      <c r="K255" s="331">
        <f t="shared" si="40"/>
        <v>7103</v>
      </c>
      <c r="L255" s="332">
        <f t="shared" si="40"/>
        <v>47</v>
      </c>
      <c r="M255" s="333">
        <f t="shared" si="40"/>
        <v>1291</v>
      </c>
      <c r="N255" s="322">
        <f t="shared" si="40"/>
        <v>1338</v>
      </c>
      <c r="O255" s="331">
        <f t="shared" si="40"/>
        <v>168</v>
      </c>
    </row>
    <row r="257" ht="13.5">
      <c r="E257" t="s">
        <v>228</v>
      </c>
    </row>
  </sheetData>
  <sheetProtection/>
  <mergeCells count="52">
    <mergeCell ref="A148:A151"/>
    <mergeCell ref="A152:A154"/>
    <mergeCell ref="A198:A200"/>
    <mergeCell ref="A201:A203"/>
    <mergeCell ref="A204:A206"/>
    <mergeCell ref="A50:A58"/>
    <mergeCell ref="A59:A70"/>
    <mergeCell ref="A71:A79"/>
    <mergeCell ref="A80:A95"/>
    <mergeCell ref="A102:A104"/>
    <mergeCell ref="A105:A109"/>
    <mergeCell ref="A96:A101"/>
    <mergeCell ref="A110:A119"/>
    <mergeCell ref="A173:A176"/>
    <mergeCell ref="A177:A183"/>
    <mergeCell ref="A184:A186"/>
    <mergeCell ref="A187:A189"/>
    <mergeCell ref="A193:A197"/>
    <mergeCell ref="A155:A157"/>
    <mergeCell ref="A136:A141"/>
    <mergeCell ref="A142:A144"/>
    <mergeCell ref="A145:A147"/>
    <mergeCell ref="B100:D100"/>
    <mergeCell ref="A158:A163"/>
    <mergeCell ref="A164:A166"/>
    <mergeCell ref="A167:A169"/>
    <mergeCell ref="A170:A172"/>
    <mergeCell ref="B97:D97"/>
    <mergeCell ref="B98:D98"/>
    <mergeCell ref="B99:D99"/>
    <mergeCell ref="A120:A129"/>
    <mergeCell ref="A130:A135"/>
    <mergeCell ref="L4:N4"/>
    <mergeCell ref="B3:D11"/>
    <mergeCell ref="A3:A11"/>
    <mergeCell ref="A12:A49"/>
    <mergeCell ref="A190:A192"/>
    <mergeCell ref="A208:A250"/>
    <mergeCell ref="B208:B222"/>
    <mergeCell ref="B226:B227"/>
    <mergeCell ref="B96:D96"/>
    <mergeCell ref="B228:B231"/>
    <mergeCell ref="B232:B235"/>
    <mergeCell ref="B237:B240"/>
    <mergeCell ref="B241:B242"/>
    <mergeCell ref="B245:B246"/>
    <mergeCell ref="C222:D222"/>
    <mergeCell ref="C234:D234"/>
    <mergeCell ref="C235:D235"/>
    <mergeCell ref="C233:D233"/>
    <mergeCell ref="C232:D232"/>
    <mergeCell ref="B223:B224"/>
  </mergeCells>
  <printOptions/>
  <pageMargins left="0.7" right="0.7" top="0.75" bottom="0.75" header="0.3" footer="0.3"/>
  <pageSetup firstPageNumber="1" useFirstPageNumber="1" fitToHeight="0" fitToWidth="1" horizontalDpi="600" verticalDpi="600" orientation="portrait" paperSize="9" scale="94" r:id="rId1"/>
  <headerFooter alignWithMargins="0">
    <oddFooter>&amp;C&amp;P ページ</oddFooter>
  </headerFooter>
  <rowBreaks count="4" manualBreakCount="4">
    <brk id="58" max="255" man="1"/>
    <brk id="104" max="255" man="1"/>
    <brk id="156" max="14" man="1"/>
    <brk id="207" max="14" man="1"/>
  </rowBreaks>
  <ignoredErrors>
    <ignoredError sqref="L169:M169" formulaRange="1"/>
    <ignoredError sqref="I151 N151 I163 N163 N176 I183 N183 I189 N189 I192 N192 I197 N197 I141 I49 N141 I58 I70 N70 I79 N79 I95 N95 I101 N101 I109 N109 I135 N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2016-09-02T03:57:23Z</cp:lastPrinted>
  <dcterms:created xsi:type="dcterms:W3CDTF">2011-07-20T02:08:36Z</dcterms:created>
  <dcterms:modified xsi:type="dcterms:W3CDTF">2017-10-12T00:48:23Z</dcterms:modified>
  <cp:category/>
  <cp:version/>
  <cp:contentType/>
  <cp:contentStatus/>
</cp:coreProperties>
</file>