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BW35" i="9"/>
  <c r="BW36" i="9" s="1"/>
  <c r="BW37" i="9" s="1"/>
  <c r="BW38" i="9" s="1"/>
  <c r="BW39" i="9" s="1"/>
  <c r="BE35" i="9"/>
  <c r="AM35" i="9"/>
  <c r="C35" i="9"/>
  <c r="CO34" i="9"/>
  <c r="BW34" i="9"/>
  <c r="U34" i="9"/>
  <c r="U35" i="9" s="1"/>
  <c r="U36"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<sst xmlns="http://schemas.openxmlformats.org/spreadsheetml/2006/main" count="1054" uniqueCount="546">
  <si>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</si>
  <si>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</si>
  <si>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</si>
  <si>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</si>
  <si>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</si>
  <si>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</si>
  <si>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</si>
  <si>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</si>
  <si>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</si>
  <si>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</si>
  <si>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</si>
  <si>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</si>
  <si>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</si>
  <si>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</si>
  <si>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</si>
  <si>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</si>
  <si>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</si>
  <si>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</si>
  <si>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</si>
  <si>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</si>
  <si>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</si>
  <si>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</si>
  <si>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</si>
  <si>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</si>
  <si>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</si>
  <si>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</si>
  <si>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</si>
  <si>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</si>
  <si>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</si>
  <si>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</si>
  <si>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</si>
  <si>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</si>
  <si>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</si>
  <si>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</si>
  <si>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</si>
  <si>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</si>
  <si>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</si>
  <si>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</si>
  <si>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</si>
  <si>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</si>
  <si>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</si>
  <si>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</si>
  <si>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</si>
  <si>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</si>
  <si>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</si>
  <si>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</si>
  <si>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</si>
  <si>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</si>
  <si>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</si>
  <si>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</si>
  <si>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</si>
  <si>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</si>
  <si>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</si>
  <si>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</si>
  <si>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</si>
  <si>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</si>
  <si>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</si>
  <si>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</si>
  <si>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</si>
  <si>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</si>
  <si>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</si>
  <si>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</si>
  <si>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</si>
  <si>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</si>
  <si>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</si>
  <si>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</si>
  <si>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</si>
  <si>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</si>
  <si>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</si>
  <si>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</si>
  <si>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</si>
  <si>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</si>
  <si>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</si>
  <si>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</si>
  <si>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</si>
  <si>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</si>
  <si>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</si>
  <si>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</si>
  <si>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</si>
  <si>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</si>
  <si>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</si>
  <si>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三宅町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</si>
  <si>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</si>
  <si>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</si>
  <si>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</si>
  <si>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</si>
  <si>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</si>
  <si>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</si>
  <si>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</si>
  <si>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</si>
  <si>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</si>
  <si>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</si>
  <si>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</si>
  <si>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</si>
  <si>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</si>
  <si>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</si>
  <si>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</si>
  <si>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</si>
  <si>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</si>
  <si>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</si>
  <si>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</si>
  <si>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</si>
  <si>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</si>
  <si>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</si>
  <si>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</si>
  <si>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</si>
  <si>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</si>
  <si>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</si>
  <si>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</si>
  <si>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</si>
  <si>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</si>
  <si>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</si>
  <si>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</si>
  <si>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</si>
  <si>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</si>
  <si>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</si>
  <si>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</si>
  <si>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</si>
  <si>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</si>
  <si>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</si>
  <si>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</si>
  <si>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</si>
  <si>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</si>
  <si>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</si>
  <si>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</si>
  <si>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</si>
  <si>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</si>
  <si>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</si>
  <si>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</si>
  <si>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</si>
  <si>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</si>
  <si>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</si>
  <si>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18"/>
  </si>
  <si>
    <t>うち日本人(％)</t>
    <phoneticPr fontId="5"/>
  </si>
  <si>
    <t>-1.2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</si>
  <si>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</si>
  <si>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</si>
  <si>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</si>
  <si>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</si>
  <si>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</si>
  <si>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</si>
  <si>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</si>
  <si>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</si>
  <si>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</si>
  <si>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</si>
  <si>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</si>
  <si>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</si>
  <si>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</si>
  <si>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</si>
  <si>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</si>
  <si>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</si>
  <si>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</si>
  <si>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</si>
  <si>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</si>
  <si>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</si>
  <si>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</si>
  <si>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</si>
  <si>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</si>
  <si>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</si>
  <si>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</si>
  <si>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</si>
  <si>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</si>
  <si>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</si>
  <si>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</si>
  <si>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</si>
  <si>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</si>
  <si>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</si>
  <si>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</si>
  <si>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</si>
  <si>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</si>
  <si>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</si>
  <si>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</si>
  <si>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</si>
  <si>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</si>
  <si>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</si>
  <si>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</si>
  <si>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</si>
  <si>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</si>
  <si>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</si>
  <si>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</si>
  <si>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</si>
  <si>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</si>
  <si>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</si>
  <si>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</si>
  <si>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</si>
  <si>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</si>
  <si>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</si>
  <si>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</si>
  <si>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</si>
  <si>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</si>
  <si>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</si>
  <si>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</si>
  <si>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</si>
  <si>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奈良県三宅町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</si>
  <si>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</si>
  <si>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</si>
  <si>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</si>
  <si>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</si>
  <si>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</si>
  <si>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</si>
  <si>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</si>
  <si>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</si>
  <si>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</si>
  <si>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</si>
  <si>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</si>
  <si>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</si>
  <si>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</si>
  <si>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</si>
  <si>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</si>
  <si>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</si>
  <si>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</si>
  <si>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</si>
  <si>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</si>
  <si>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</si>
  <si>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</si>
  <si>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</si>
  <si>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</si>
  <si>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</si>
  <si>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</si>
  <si>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</si>
  <si>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</si>
  <si>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</si>
  <si>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</si>
  <si>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</si>
  <si>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</si>
  <si>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</si>
  <si>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</si>
  <si>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</si>
  <si>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</si>
  <si>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</si>
  <si>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</si>
  <si>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</si>
  <si>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</si>
  <si>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</si>
  <si>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</si>
  <si>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</si>
  <si>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</si>
  <si>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</si>
  <si>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</si>
  <si>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</si>
  <si>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</si>
  <si>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</si>
  <si>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</si>
  <si>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</si>
  <si>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</si>
  <si>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</si>
  <si>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</si>
  <si>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</si>
  <si>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</si>
  <si>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</si>
  <si>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</si>
  <si>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</si>
  <si>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</si>
  <si>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</si>
  <si>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</si>
  <si>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</si>
  <si>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</si>
  <si>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</si>
  <si>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</si>
  <si>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</si>
  <si>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</si>
  <si>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</si>
  <si>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</si>
  <si>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</si>
  <si>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</si>
  <si>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</si>
  <si>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</si>
  <si>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</si>
  <si>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</si>
  <si>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</si>
  <si>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</si>
  <si>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</si>
  <si>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</si>
  <si>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</si>
  <si>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</si>
  <si>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</si>
  <si>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</si>
  <si>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</si>
  <si>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</si>
  <si>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</si>
  <si>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</si>
  <si>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</si>
  <si>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</si>
  <si>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</si>
  <si>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</si>
  <si>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</si>
  <si>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</si>
  <si>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</si>
  <si>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</si>
  <si>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</si>
  <si>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</si>
  <si>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</si>
  <si>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</si>
  <si>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</si>
  <si>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</si>
  <si>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</si>
  <si>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</si>
  <si>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</si>
  <si>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</si>
  <si>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</si>
  <si>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</si>
  <si>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</si>
  <si>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</si>
  <si>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</si>
  <si>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</si>
  <si>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</si>
  <si>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</si>
  <si>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</si>
  <si>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</si>
  <si>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</si>
  <si>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</si>
  <si>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</si>
  <si>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</si>
  <si>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</si>
  <si>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</si>
  <si>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</si>
  <si>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</si>
  <si>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</si>
  <si>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</si>
  <si>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</si>
  <si>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</si>
  <si>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</si>
  <si>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</si>
  <si>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</si>
  <si>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</si>
  <si>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</si>
  <si>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</si>
  <si>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</si>
  <si>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</si>
  <si>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</si>
  <si>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</si>
  <si>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</si>
  <si>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</si>
  <si>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</si>
  <si>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</si>
  <si>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</si>
  <si>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</si>
  <si>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</si>
  <si>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</si>
  <si>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</si>
  <si>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</si>
  <si>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奈良県三宅町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</si>
  <si>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</si>
  <si>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</si>
  <si>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</si>
  <si>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</si>
  <si>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</si>
  <si>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</si>
  <si>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</si>
  <si>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</si>
  <si>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</si>
  <si>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</si>
  <si>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</si>
  <si>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</si>
  <si>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</si>
  <si>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</si>
  <si>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</si>
  <si>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</si>
  <si>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</si>
  <si>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</si>
  <si>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</si>
  <si>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</si>
  <si>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</si>
  <si>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</si>
  <si>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</si>
  <si>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</si>
  <si>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</si>
  <si>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</si>
  <si>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</si>
  <si>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</si>
  <si>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</si>
  <si>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</si>
  <si>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</si>
  <si>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</si>
  <si>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</si>
  <si>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</si>
  <si>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</si>
  <si>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</si>
  <si>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</si>
  <si>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</si>
  <si>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</si>
  <si>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</si>
  <si>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</si>
  <si>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</si>
  <si>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</si>
  <si>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</si>
  <si>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</si>
  <si>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</si>
  <si>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</si>
  <si>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</si>
  <si>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</si>
  <si>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</si>
  <si>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</si>
  <si>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</si>
  <si>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</si>
  <si>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</si>
  <si>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</si>
  <si>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</si>
  <si>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</si>
  <si>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</si>
  <si>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</si>
  <si>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</si>
  <si>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</si>
  <si>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</si>
  <si>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</si>
  <si>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</si>
  <si>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</si>
  <si>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</si>
  <si>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</si>
  <si>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</si>
  <si>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</si>
  <si>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</si>
  <si>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</si>
  <si>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</si>
  <si>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</si>
  <si>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</si>
  <si>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</si>
  <si>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</si>
  <si>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</si>
  <si>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</si>
  <si>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</si>
  <si>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</si>
  <si>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</si>
  <si>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</si>
  <si>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</si>
  <si>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</si>
  <si>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</si>
  <si>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</si>
  <si>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</si>
  <si>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</si>
  <si>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</si>
  <si>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</si>
  <si>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</si>
  <si>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</si>
  <si>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</si>
  <si>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</si>
  <si>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</si>
  <si>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</si>
  <si>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</si>
  <si>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</si>
  <si>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</si>
  <si>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</si>
  <si>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</si>
  <si>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</si>
  <si>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</si>
  <si>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</si>
  <si>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</si>
  <si>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</si>
  <si>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</si>
  <si>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</si>
  <si>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</si>
  <si>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</si>
  <si>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</si>
  <si>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</si>
  <si>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</si>
  <si>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</si>
  <si>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</si>
  <si>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</si>
  <si>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</si>
  <si>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</si>
  <si>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</si>
  <si>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</si>
  <si>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</si>
  <si>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</si>
  <si>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</si>
  <si>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</si>
  <si>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</si>
  <si>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</si>
  <si>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</si>
  <si>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</si>
  <si>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</si>
  <si>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</si>
  <si>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</si>
  <si>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</si>
  <si>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</si>
  <si>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</si>
  <si>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</si>
  <si>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</si>
  <si>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</si>
  <si>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</si>
  <si>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</si>
  <si>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</si>
  <si>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</si>
  <si>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</si>
  <si>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</si>
  <si>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</si>
  <si>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</si>
  <si>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</si>
  <si>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</si>
  <si>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</si>
  <si>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</si>
  <si>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</si>
  <si>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</si>
  <si>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</si>
  <si>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</si>
  <si>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</si>
  <si>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</si>
  <si>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</si>
  <si>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</si>
  <si>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</si>
  <si>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</si>
  <si>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</si>
  <si>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</si>
  <si>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</si>
  <si>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</si>
  <si>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</si>
  <si>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</si>
  <si>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</si>
  <si>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</si>
  <si>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</si>
  <si>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</si>
  <si>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</si>
  <si>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</si>
  <si>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</si>
  <si>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</si>
  <si>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</si>
  <si>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</si>
  <si>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</si>
  <si>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</si>
  <si>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</si>
  <si>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</si>
  <si>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</si>
  <si>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水道事業会計</t>
  </si>
  <si>
    <t>一般会計</t>
  </si>
  <si>
    <t>国民健康保険特別会計</t>
  </si>
  <si>
    <t>介護保険特別会計</t>
  </si>
  <si>
    <t>後期高齢者医療特別会計</t>
  </si>
  <si>
    <t>公共下水道事業特別会計</t>
  </si>
  <si>
    <t>その他会計（赤字）</t>
  </si>
  <si>
    <t>その他会計（黒字）</t>
  </si>
  <si>
    <t>川西町・三宅町式下中学校組合</t>
    <rPh sb="0" eb="2">
      <t>カワニシ</t>
    </rPh>
    <rPh sb="2" eb="3">
      <t>チョウ</t>
    </rPh>
    <rPh sb="4" eb="7">
      <t>ミヤケチョウ</t>
    </rPh>
    <rPh sb="7" eb="8">
      <t>シキ</t>
    </rPh>
    <rPh sb="8" eb="9">
      <t>ゲ</t>
    </rPh>
    <rPh sb="9" eb="12">
      <t>チュウガッコウ</t>
    </rPh>
    <rPh sb="12" eb="14">
      <t>クミアイ</t>
    </rPh>
    <phoneticPr fontId="2"/>
  </si>
  <si>
    <t>奈良県広域消防組合</t>
    <rPh sb="0" eb="3">
      <t>ナラケン</t>
    </rPh>
    <rPh sb="3" eb="5">
      <t>コウイキ</t>
    </rPh>
    <rPh sb="5" eb="7">
      <t>ショウボウ</t>
    </rPh>
    <rPh sb="7" eb="9">
      <t>クミアイ</t>
    </rPh>
    <phoneticPr fontId="2"/>
  </si>
  <si>
    <t>国保中央病院組合</t>
    <rPh sb="0" eb="2">
      <t>コクホ</t>
    </rPh>
    <rPh sb="2" eb="4">
      <t>チュウオウ</t>
    </rPh>
    <rPh sb="4" eb="6">
      <t>ビョウイン</t>
    </rPh>
    <rPh sb="6" eb="8">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</si>
  <si>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</si>
  <si>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</si>
  <si>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</si>
  <si>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</si>
  <si>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</si>
  <si>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</si>
  <si>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</si>
  <si>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</si>
  <si>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</si>
  <si>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</si>
  <si>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</si>
  <si>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過去5年間で減少傾向にある。主な要因としては、充当可能財源としての財政調整基金の増加によるものと考えられる。今後も将来への負担を少しでも軽減できるよう、新規事業の実施等について総点検を図り、財政健全化を図る。実質公債費比率についても減少傾向であるが、必要性、緊急度・住民ニーズを的確に把握した事業のみを選択し、地方債に頼ることのない財政運営に努める。
類似団体と比べても将来負担比率・実質公債費比率ともに良好な状態で推移している。</t>
    <rPh sb="12" eb="14">
      <t>カコ</t>
    </rPh>
    <rPh sb="15" eb="17">
      <t>ネンカン</t>
    </rPh>
    <rPh sb="18" eb="20">
      <t>ゲンショウ</t>
    </rPh>
    <rPh sb="20" eb="22">
      <t>ケイコウ</t>
    </rPh>
    <rPh sb="116" eb="118">
      <t>ジッシツ</t>
    </rPh>
    <rPh sb="118" eb="121">
      <t>コウサイヒ</t>
    </rPh>
    <rPh sb="121" eb="123">
      <t>ヒリツ</t>
    </rPh>
    <rPh sb="128" eb="130">
      <t>ゲンショウ</t>
    </rPh>
    <rPh sb="130" eb="132">
      <t>ケイコウ</t>
    </rPh>
    <rPh sb="188" eb="190">
      <t>ルイジ</t>
    </rPh>
    <rPh sb="190" eb="192">
      <t>ダンタイ</t>
    </rPh>
    <rPh sb="193" eb="194">
      <t>クラ</t>
    </rPh>
    <rPh sb="197" eb="199">
      <t>ショウライ</t>
    </rPh>
    <rPh sb="199" eb="201">
      <t>フタン</t>
    </rPh>
    <rPh sb="201" eb="203">
      <t>ヒリツ</t>
    </rPh>
    <rPh sb="204" eb="206">
      <t>ジッシツ</t>
    </rPh>
    <rPh sb="206" eb="209">
      <t>コウサイヒ</t>
    </rPh>
    <rPh sb="209" eb="211">
      <t>ヒリツ</t>
    </rPh>
    <rPh sb="214" eb="216">
      <t>リョウコウ</t>
    </rPh>
    <rPh sb="217" eb="219">
      <t>ジョウタイ</t>
    </rPh>
    <rPh sb="220" eb="222">
      <t>スイイ</t>
    </rPh>
    <phoneticPr fontId="5"/>
  </si>
  <si>
    <t>　将来負担比率について、過去5年間で減少傾向にある。主な要因としては、充当可能財源としての財政調整基金の増加によるものと考えられる。
今後も将来への負担を少しでも軽減できるよう、新規事業の実施等について総点検を図り、財政健全化を図る。</t>
    <rPh sb="114" eb="115">
      <t>ハカ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</si>
</sst>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16279</c:v>
                </c:pt>
                <c:pt idx="1">
                  <c:v>29097</c:v>
                </c:pt>
                <c:pt idx="2">
                  <c:v>34471</c:v>
                </c:pt>
                <c:pt idx="3">
                  <c:v>21356</c:v>
                </c:pt>
                <c:pt idx="4">
                  <c:v>69041</c:v>
                </c:pt>
              </c:numCache>
            </c:numRef>
          </c:val>
          <c:smooth val="0"/>
        </c:ser>
        <c:dLbls>
          <c:showLegendKey val="0"/>
          <c:showVal val="0"/>
          <c:showCatName val="0"/>
          <c:showSerName val="0"/>
          <c:showPercent val="0"/>
          <c:showBubbleSize val="0"/>
        </c:dLbls>
        <c:marker val="1"/>
        <c:smooth val="0"/>
        <c:axId val="101937152"/>
        <c:axId val="101939072"/>
      </c:lineChart>
      <c:catAx>
        <c:axId val="1019371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939072"/>
        <c:crosses val="autoZero"/>
        <c:auto val="1"/>
        <c:lblAlgn val="ctr"/>
        <c:lblOffset val="100"/>
        <c:tickLblSkip val="1"/>
        <c:tickMarkSkip val="1"/>
        <c:noMultiLvlLbl val="0"/>
      </c:catAx>
      <c:valAx>
        <c:axId val="10193907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937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5.0999999999999996</c:v>
                </c:pt>
                <c:pt idx="1">
                  <c:v>3.27</c:v>
                </c:pt>
                <c:pt idx="2">
                  <c:v>5.74</c:v>
                </c:pt>
                <c:pt idx="3">
                  <c:v>9.01</c:v>
                </c:pt>
                <c:pt idx="4">
                  <c:v>5.24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31.57</c:v>
                </c:pt>
                <c:pt idx="1">
                  <c:v>36.21</c:v>
                </c:pt>
                <c:pt idx="2">
                  <c:v>45.89</c:v>
                </c:pt>
                <c:pt idx="3">
                  <c:v>42.73</c:v>
                </c:pt>
                <c:pt idx="4">
                  <c:v>47.85</c:v>
                </c:pt>
              </c:numCache>
            </c:numRef>
          </c:val>
        </c:ser>
        <c:dLbls>
          <c:showLegendKey val="0"/>
          <c:showVal val="0"/>
          <c:showCatName val="0"/>
          <c:showSerName val="0"/>
          <c:showPercent val="0"/>
          <c:showBubbleSize val="0"/>
        </c:dLbls>
        <c:gapWidth val="250"/>
        <c:overlap val="100"/>
        <c:axId val="108371968"/>
        <c:axId val="108373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24.62</c:v>
                </c:pt>
                <c:pt idx="1">
                  <c:v>4.1399999999999997</c:v>
                </c:pt>
                <c:pt idx="2">
                  <c:v>11.52</c:v>
                </c:pt>
                <c:pt idx="3">
                  <c:v>0.2</c:v>
                </c:pt>
                <c:pt idx="4">
                  <c:v>5.26</c:v>
                </c:pt>
              </c:numCache>
            </c:numRef>
          </c:val>
          <c:smooth val="0"/>
        </c:ser>
        <c:dLbls>
          <c:showLegendKey val="0"/>
          <c:showVal val="0"/>
          <c:showCatName val="0"/>
          <c:showSerName val="0"/>
          <c:showPercent val="0"/>
          <c:showBubbleSize val="0"/>
        </c:dLbls>
        <c:marker val="1"/>
        <c:smooth val="0"/>
        <c:axId val="108371968"/>
        <c:axId val="108373888"/>
      </c:lineChart>
      <c:catAx>
        <c:axId val="10837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373888"/>
        <c:crosses val="autoZero"/>
        <c:auto val="1"/>
        <c:lblAlgn val="ctr"/>
        <c:lblOffset val="100"/>
        <c:tickLblSkip val="1"/>
        <c:tickMarkSkip val="1"/>
        <c:noMultiLvlLbl val="0"/>
      </c:catAx>
      <c:valAx>
        <c:axId val="108373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3719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0.03</c:v>
                </c:pt>
                <c:pt idx="6">
                  <c:v>#N/A</c:v>
                </c:pt>
                <c:pt idx="7">
                  <c:v>0</c:v>
                </c:pt>
                <c:pt idx="8">
                  <c:v>#N/A</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0.26</c:v>
                </c:pt>
                <c:pt idx="2">
                  <c:v>#N/A</c:v>
                </c:pt>
                <c:pt idx="3">
                  <c:v>7.0000000000000007E-2</c:v>
                </c:pt>
                <c:pt idx="4">
                  <c:v>#N/A</c:v>
                </c:pt>
                <c:pt idx="5">
                  <c:v>0.08</c:v>
                </c:pt>
                <c:pt idx="6">
                  <c:v>#N/A</c:v>
                </c:pt>
                <c:pt idx="7">
                  <c:v>0.05</c:v>
                </c:pt>
                <c:pt idx="8">
                  <c:v>#N/A</c:v>
                </c:pt>
                <c:pt idx="9">
                  <c:v>0.63</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4.8899999999999997</c:v>
                </c:pt>
                <c:pt idx="2">
                  <c:v>#N/A</c:v>
                </c:pt>
                <c:pt idx="3">
                  <c:v>1.76</c:v>
                </c:pt>
                <c:pt idx="4">
                  <c:v>#N/A</c:v>
                </c:pt>
                <c:pt idx="5">
                  <c:v>2.61</c:v>
                </c:pt>
                <c:pt idx="6">
                  <c:v>#N/A</c:v>
                </c:pt>
                <c:pt idx="7">
                  <c:v>2.2400000000000002</c:v>
                </c:pt>
                <c:pt idx="8">
                  <c:v>#N/A</c:v>
                </c:pt>
                <c:pt idx="9">
                  <c:v>0.84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5.0999999999999996</c:v>
                </c:pt>
                <c:pt idx="2">
                  <c:v>#N/A</c:v>
                </c:pt>
                <c:pt idx="3">
                  <c:v>3.26</c:v>
                </c:pt>
                <c:pt idx="4">
                  <c:v>#N/A</c:v>
                </c:pt>
                <c:pt idx="5">
                  <c:v>5.73</c:v>
                </c:pt>
                <c:pt idx="6">
                  <c:v>#N/A</c:v>
                </c:pt>
                <c:pt idx="7">
                  <c:v>9.01</c:v>
                </c:pt>
                <c:pt idx="8">
                  <c:v>#N/A</c:v>
                </c:pt>
                <c:pt idx="9">
                  <c:v>5.24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20.58</c:v>
                </c:pt>
                <c:pt idx="2">
                  <c:v>#N/A</c:v>
                </c:pt>
                <c:pt idx="3">
                  <c:v>20.69</c:v>
                </c:pt>
                <c:pt idx="4">
                  <c:v>#N/A</c:v>
                </c:pt>
                <c:pt idx="5">
                  <c:v>21.97</c:v>
                </c:pt>
                <c:pt idx="6">
                  <c:v>#N/A</c:v>
                </c:pt>
                <c:pt idx="7">
                  <c:v>20.37</c:v>
                </c:pt>
                <c:pt idx="8">
                  <c:v>#N/A</c:v>
                </c:pt>
                <c:pt idx="9">
                  <c:v>20.34</c:v>
                </c:pt>
              </c:numCache>
            </c:numRef>
          </c:val>
        </c:ser>
        <c:dLbls>
          <c:showLegendKey val="0"/>
          <c:showVal val="0"/>
          <c:showCatName val="0"/>
          <c:showSerName val="0"/>
          <c:showPercent val="0"/>
          <c:showBubbleSize val="0"/>
        </c:dLbls>
        <c:gapWidth val="150"/>
        <c:overlap val="100"/>
        <c:axId val="88323584"/>
        <c:axId val="88325120"/>
      </c:barChart>
      <c:catAx>
        <c:axId val="88323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325120"/>
        <c:crosses val="autoZero"/>
        <c:auto val="1"/>
        <c:lblAlgn val="ctr"/>
        <c:lblOffset val="100"/>
        <c:tickLblSkip val="1"/>
        <c:tickMarkSkip val="1"/>
        <c:noMultiLvlLbl val="0"/>
      </c:catAx>
      <c:valAx>
        <c:axId val="8832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3235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479</c:v>
                </c:pt>
                <c:pt idx="5">
                  <c:v>476</c:v>
                </c:pt>
                <c:pt idx="8">
                  <c:v>468</c:v>
                </c:pt>
                <c:pt idx="11">
                  <c:v>477</c:v>
                </c:pt>
                <c:pt idx="14">
                  <c:v>450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39</c:v>
                </c:pt>
                <c:pt idx="3">
                  <c:v>35</c:v>
                </c:pt>
                <c:pt idx="6">
                  <c:v>34</c:v>
                </c:pt>
                <c:pt idx="9">
                  <c:v>30</c:v>
                </c:pt>
                <c:pt idx="12">
                  <c:v>42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129</c:v>
                </c:pt>
                <c:pt idx="3">
                  <c:v>131</c:v>
                </c:pt>
                <c:pt idx="6">
                  <c:v>132</c:v>
                </c:pt>
                <c:pt idx="9">
                  <c:v>117</c:v>
                </c:pt>
                <c:pt idx="12">
                  <c:v>125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393</c:v>
                </c:pt>
                <c:pt idx="3">
                  <c:v>387</c:v>
                </c:pt>
                <c:pt idx="6">
                  <c:v>356</c:v>
                </c:pt>
                <c:pt idx="9">
                  <c:v>353</c:v>
                </c:pt>
                <c:pt idx="12">
                  <c:v>334</c:v>
                </c:pt>
              </c:numCache>
            </c:numRef>
          </c:val>
        </c:ser>
        <c:dLbls>
          <c:showLegendKey val="0"/>
          <c:showVal val="0"/>
          <c:showCatName val="0"/>
          <c:showSerName val="0"/>
          <c:showPercent val="0"/>
          <c:showBubbleSize val="0"/>
        </c:dLbls>
        <c:gapWidth val="100"/>
        <c:overlap val="100"/>
        <c:axId val="95838592"/>
        <c:axId val="95840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83</c:v>
                </c:pt>
                <c:pt idx="2">
                  <c:v>#N/A</c:v>
                </c:pt>
                <c:pt idx="3">
                  <c:v>#N/A</c:v>
                </c:pt>
                <c:pt idx="4">
                  <c:v>77</c:v>
                </c:pt>
                <c:pt idx="5">
                  <c:v>#N/A</c:v>
                </c:pt>
                <c:pt idx="6">
                  <c:v>#N/A</c:v>
                </c:pt>
                <c:pt idx="7">
                  <c:v>54</c:v>
                </c:pt>
                <c:pt idx="8">
                  <c:v>#N/A</c:v>
                </c:pt>
                <c:pt idx="9">
                  <c:v>#N/A</c:v>
                </c:pt>
                <c:pt idx="10">
                  <c:v>23</c:v>
                </c:pt>
                <c:pt idx="11">
                  <c:v>#N/A</c:v>
                </c:pt>
                <c:pt idx="12">
                  <c:v>#N/A</c:v>
                </c:pt>
                <c:pt idx="13">
                  <c:v>51</c:v>
                </c:pt>
                <c:pt idx="14">
                  <c:v>#N/A</c:v>
                </c:pt>
              </c:numCache>
            </c:numRef>
          </c:val>
          <c:smooth val="0"/>
        </c:ser>
        <c:dLbls>
          <c:showLegendKey val="0"/>
          <c:showVal val="0"/>
          <c:showCatName val="0"/>
          <c:showSerName val="0"/>
          <c:showPercent val="0"/>
          <c:showBubbleSize val="0"/>
        </c:dLbls>
        <c:marker val="1"/>
        <c:smooth val="0"/>
        <c:axId val="95838592"/>
        <c:axId val="95840512"/>
      </c:lineChart>
      <c:catAx>
        <c:axId val="9583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840512"/>
        <c:crosses val="autoZero"/>
        <c:auto val="1"/>
        <c:lblAlgn val="ctr"/>
        <c:lblOffset val="100"/>
        <c:tickLblSkip val="1"/>
        <c:tickMarkSkip val="1"/>
        <c:noMultiLvlLbl val="0"/>
      </c:catAx>
      <c:valAx>
        <c:axId val="95840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83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4116</c:v>
                </c:pt>
                <c:pt idx="5">
                  <c:v>3887</c:v>
                </c:pt>
                <c:pt idx="8">
                  <c:v>3907</c:v>
                </c:pt>
                <c:pt idx="11">
                  <c:v>3624</c:v>
                </c:pt>
                <c:pt idx="14">
                  <c:v>3491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134</c:v>
                </c:pt>
                <c:pt idx="5">
                  <c:v>125</c:v>
                </c:pt>
                <c:pt idx="8">
                  <c:v>86</c:v>
                </c:pt>
                <c:pt idx="11">
                  <c:v>70</c:v>
                </c:pt>
                <c:pt idx="14">
                  <c:v>52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773</c:v>
                </c:pt>
                <c:pt idx="5">
                  <c:v>1003</c:v>
                </c:pt>
                <c:pt idx="8">
                  <c:v>1289</c:v>
                </c:pt>
                <c:pt idx="11">
                  <c:v>1333</c:v>
                </c:pt>
                <c:pt idx="14">
                  <c:v>1563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660</c:v>
                </c:pt>
                <c:pt idx="3">
                  <c:v>843</c:v>
                </c:pt>
                <c:pt idx="6">
                  <c:v>701</c:v>
                </c:pt>
                <c:pt idx="9">
                  <c:v>780</c:v>
                </c:pt>
                <c:pt idx="12">
                  <c:v>770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327</c:v>
                </c:pt>
                <c:pt idx="3">
                  <c:v>372</c:v>
                </c:pt>
                <c:pt idx="6">
                  <c:v>500</c:v>
                </c:pt>
                <c:pt idx="9">
                  <c:v>535</c:v>
                </c:pt>
                <c:pt idx="12">
                  <c:v>494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1359</c:v>
                </c:pt>
                <c:pt idx="3">
                  <c:v>1315</c:v>
                </c:pt>
                <c:pt idx="6">
                  <c:v>1310</c:v>
                </c:pt>
                <c:pt idx="9">
                  <c:v>1213</c:v>
                </c:pt>
                <c:pt idx="12">
                  <c:v>1127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3357</c:v>
                </c:pt>
                <c:pt idx="3">
                  <c:v>3238</c:v>
                </c:pt>
                <c:pt idx="6">
                  <c:v>3192</c:v>
                </c:pt>
                <c:pt idx="9">
                  <c:v>3059</c:v>
                </c:pt>
                <c:pt idx="12">
                  <c:v>3034</c:v>
                </c:pt>
              </c:numCache>
            </c:numRef>
          </c:val>
        </c:ser>
        <c:dLbls>
          <c:showLegendKey val="0"/>
          <c:showVal val="0"/>
          <c:showCatName val="0"/>
          <c:showSerName val="0"/>
          <c:showPercent val="0"/>
          <c:showBubbleSize val="0"/>
        </c:dLbls>
        <c:gapWidth val="100"/>
        <c:overlap val="100"/>
        <c:axId val="108684032"/>
        <c:axId val="1086859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680</c:v>
                </c:pt>
                <c:pt idx="2">
                  <c:v>#N/A</c:v>
                </c:pt>
                <c:pt idx="3">
                  <c:v>#N/A</c:v>
                </c:pt>
                <c:pt idx="4">
                  <c:v>752</c:v>
                </c:pt>
                <c:pt idx="5">
                  <c:v>#N/A</c:v>
                </c:pt>
                <c:pt idx="6">
                  <c:v>#N/A</c:v>
                </c:pt>
                <c:pt idx="7">
                  <c:v>422</c:v>
                </c:pt>
                <c:pt idx="8">
                  <c:v>#N/A</c:v>
                </c:pt>
                <c:pt idx="9">
                  <c:v>#N/A</c:v>
                </c:pt>
                <c:pt idx="10">
                  <c:v>561</c:v>
                </c:pt>
                <c:pt idx="11">
                  <c:v>#N/A</c:v>
                </c:pt>
                <c:pt idx="12">
                  <c:v>#N/A</c:v>
                </c:pt>
                <c:pt idx="13">
                  <c:v>318</c:v>
                </c:pt>
                <c:pt idx="14">
                  <c:v>#N/A</c:v>
                </c:pt>
              </c:numCache>
            </c:numRef>
          </c:val>
          <c:smooth val="0"/>
        </c:ser>
        <c:dLbls>
          <c:showLegendKey val="0"/>
          <c:showVal val="0"/>
          <c:showCatName val="0"/>
          <c:showSerName val="0"/>
          <c:showPercent val="0"/>
          <c:showBubbleSize val="0"/>
        </c:dLbls>
        <c:marker val="1"/>
        <c:smooth val="0"/>
        <c:axId val="108684032"/>
        <c:axId val="108685952"/>
      </c:lineChart>
      <c:catAx>
        <c:axId val="10868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685952"/>
        <c:crosses val="autoZero"/>
        <c:auto val="1"/>
        <c:lblAlgn val="ctr"/>
        <c:lblOffset val="100"/>
        <c:tickLblSkip val="1"/>
        <c:tickMarkSkip val="1"/>
        <c:noMultiLvlLbl val="0"/>
      </c:catAx>
      <c:valAx>
        <c:axId val="108685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8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53.3</c:v>
                </c:pt>
              </c:numCache>
            </c:numRef>
          </c:xVal>
          <c:yVal>
            <c:numRef>
              <c:f>公会計指標分析・財政指標組合せ分析表!$K$51:$O$51</c:f>
              <c:numCache>
                <c:formatCode>#,##0.0;"▲ "#,##0.0</c:formatCode>
                <c:ptCount val="5"/>
                <c:pt idx="4">
                  <c:v>16</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60</c:v>
                </c:pt>
              </c:numCache>
            </c:numRef>
          </c:xVal>
          <c:yVal>
            <c:numRef>
              <c:f>公会計指標分析・財政指標組合せ分析表!$K$55:$O$55</c:f>
              <c:numCache>
                <c:formatCode>#,##0.0;"▲ "#,##0.0</c:formatCode>
                <c:ptCount val="5"/>
                <c:pt idx="4">
                  <c:v>27</c:v>
                </c:pt>
              </c:numCache>
            </c:numRef>
          </c:yVal>
          <c:smooth val="0"/>
        </c:ser>
        <c:dLbls>
          <c:showLegendKey val="0"/>
          <c:showVal val="0"/>
          <c:showCatName val="0"/>
          <c:showSerName val="0"/>
          <c:showPercent val="0"/>
          <c:showBubbleSize val="0"/>
        </c:dLbls>
        <c:axId val="108528384"/>
        <c:axId val="108529920"/>
      </c:scatterChart>
      <c:valAx>
        <c:axId val="108528384"/>
        <c:scaling>
          <c:orientation val="minMax"/>
          <c:max val="60.6"/>
          <c:min val="52.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529920"/>
        <c:crosses val="autoZero"/>
        <c:crossBetween val="midCat"/>
      </c:valAx>
      <c:valAx>
        <c:axId val="108529920"/>
        <c:scaling>
          <c:orientation val="minMax"/>
          <c:max val="29"/>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528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10.8</c:v>
                </c:pt>
                <c:pt idx="1">
                  <c:v>7.1</c:v>
                </c:pt>
                <c:pt idx="2">
                  <c:v>4</c:v>
                </c:pt>
                <c:pt idx="3">
                  <c:v>2.9</c:v>
                </c:pt>
                <c:pt idx="4">
                  <c:v>2.2999999999999998</c:v>
                </c:pt>
              </c:numCache>
            </c:numRef>
          </c:xVal>
          <c:yVal>
            <c:numRef>
              <c:f>公会計指標分析・財政指標組合せ分析表!$K$73:$O$73</c:f>
              <c:numCache>
                <c:formatCode>#,##0.0;"▲ "#,##0.0</c:formatCode>
                <c:ptCount val="5"/>
                <c:pt idx="0">
                  <c:v>39.4</c:v>
                </c:pt>
                <c:pt idx="1">
                  <c:v>41.6</c:v>
                </c:pt>
                <c:pt idx="2">
                  <c:v>23.8</c:v>
                </c:pt>
                <c:pt idx="3">
                  <c:v>31.8</c:v>
                </c:pt>
                <c:pt idx="4">
                  <c:v>16</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r"/>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r"/>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r"/>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r"/>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108588416"/>
        <c:axId val="108590592"/>
      </c:scatterChart>
      <c:valAx>
        <c:axId val="108588416"/>
        <c:scaling>
          <c:orientation val="minMax"/>
          <c:max val="14"/>
          <c:min val="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8590592"/>
        <c:crosses val="autoZero"/>
        <c:crossBetween val="midCat"/>
      </c:valAx>
      <c:valAx>
        <c:axId val="108590592"/>
        <c:scaling>
          <c:orientation val="minMax"/>
          <c:max val="46"/>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858841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元利償還金については減少を維持している</a:t>
          </a:r>
          <a:r>
            <a:rPr lang="ja-JP" altLang="ja-JP" sz="1100">
              <a:solidFill>
                <a:schemeClr val="dk1"/>
              </a:solidFill>
              <a:effectLst/>
              <a:latin typeface="+mn-lt"/>
              <a:ea typeface="+mn-ea"/>
              <a:cs typeface="+mn-cs"/>
            </a:rPr>
            <a:t>。この原因として、平成１１、１２年度にかけて実施した保健福祉施設建設事業に伴う起債の償還による地方債現在高の減少及び公共事業の精査による起債発行額の縮減によるものと思われる。</a:t>
          </a:r>
          <a:endParaRPr lang="ja-JP" altLang="ja-JP" sz="1400">
            <a:effectLst/>
          </a:endParaRPr>
        </a:p>
        <a:p>
          <a:r>
            <a:rPr lang="ja-JP" altLang="ja-JP" sz="1100">
              <a:solidFill>
                <a:schemeClr val="dk1"/>
              </a:solidFill>
              <a:effectLst/>
              <a:latin typeface="+mn-lt"/>
              <a:ea typeface="+mn-ea"/>
              <a:cs typeface="+mn-cs"/>
            </a:rPr>
            <a:t>　なお、今後においても、必要性、緊急度・住民ニーズを的確に把握した事業のみを選択し、地方債に頼ることのない財政運営に努める。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将来負担比率について</a:t>
          </a:r>
          <a:r>
            <a:rPr lang="ja-JP" altLang="ja-JP" sz="1100">
              <a:solidFill>
                <a:schemeClr val="dk1"/>
              </a:solidFill>
              <a:effectLst/>
              <a:latin typeface="+mn-lt"/>
              <a:ea typeface="+mn-ea"/>
              <a:cs typeface="+mn-cs"/>
            </a:rPr>
            <a:t>、前年度と比べて若干減少している。主な要因としては、充当可能財源としての財政調整基金の増加によるものと考えられる。</a:t>
          </a:r>
          <a:endParaRPr lang="ja-JP" altLang="ja-JP" sz="1400">
            <a:effectLst/>
          </a:endParaRPr>
        </a:p>
        <a:p>
          <a:r>
            <a:rPr lang="ja-JP" altLang="ja-JP" sz="1100">
              <a:solidFill>
                <a:schemeClr val="dk1"/>
              </a:solidFill>
              <a:effectLst/>
              <a:latin typeface="+mn-lt"/>
              <a:ea typeface="+mn-ea"/>
              <a:cs typeface="+mn-cs"/>
            </a:rPr>
            <a:t>　今後も将来への負担を少しでも軽減できるよう、新規事業の実施等について総点検を図り、財政健全化を図る。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7,095
7,047
4.06
3,988,714
3,832,935
125,573
2,395,364
3,033,857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16.0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町全体では減価償却率は</a:t>
          </a:r>
          <a:r>
            <a:rPr kumimoji="1" lang="en-US" altLang="ja-JP" sz="1100">
              <a:latin typeface="ＭＳ Ｐゴシック"/>
            </a:rPr>
            <a:t>53.3</a:t>
          </a:r>
          <a:r>
            <a:rPr kumimoji="1" lang="ja-JP" altLang="en-US" sz="1100">
              <a:latin typeface="ＭＳ Ｐゴシック"/>
            </a:rPr>
            <a:t>％であるが、種類別で減価償却率に差ができている。建物・道路・町保有物品の減価償却率が非常に高く、老朽化が進んでいることがわかる。この老朽化による更新コストを正確に把握し必ず到来する更新時期に備えておくことが必要で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8527</xdr:rowOff>
    </xdr:from>
    <xdr:to>
      <xdr:col>3</xdr:col>
      <xdr:colOff>1170940</xdr:colOff>
      <xdr:row>35</xdr:row>
      <xdr:rowOff>43362</xdr:rowOff>
    </xdr:to>
    <xdr:cxnSp macro="">
      <xdr:nvCxnSpPr>
        <xdr:cNvPr id="66" name="直線コネクタ 65"/>
        <xdr:cNvCxnSpPr/>
      </xdr:nvCxnSpPr>
      <xdr:spPr>
        <a:xfrm flipV="1">
          <a:off x="4760595" y="5418727"/>
          <a:ext cx="1270" cy="140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35</xdr:row>
      <xdr:rowOff>47189</xdr:rowOff>
    </xdr:from>
    <xdr:ext cx="405111" cy="259045"/>
    <xdr:sp macro="" textlink="">
      <xdr:nvSpPr>
        <xdr:cNvPr id="67" name="有形固定資産減価償却率最小値テキスト"/>
        <xdr:cNvSpPr txBox="1"/>
      </xdr:nvSpPr>
      <xdr:spPr>
        <a:xfrm>
          <a:off x="4813300" y="6828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3</xdr:col>
      <xdr:colOff>1082675</xdr:colOff>
      <xdr:row>35</xdr:row>
      <xdr:rowOff>43362</xdr:rowOff>
    </xdr:from>
    <xdr:to>
      <xdr:col>3</xdr:col>
      <xdr:colOff>1260475</xdr:colOff>
      <xdr:row>35</xdr:row>
      <xdr:rowOff>43362</xdr:rowOff>
    </xdr:to>
    <xdr:cxnSp macro="">
      <xdr:nvCxnSpPr>
        <xdr:cNvPr id="68" name="直線コネクタ 67"/>
        <xdr:cNvCxnSpPr/>
      </xdr:nvCxnSpPr>
      <xdr:spPr>
        <a:xfrm>
          <a:off x="4673600" y="682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126654</xdr:rowOff>
    </xdr:from>
    <xdr:ext cx="405111" cy="259045"/>
    <xdr:sp macro="" textlink="">
      <xdr:nvSpPr>
        <xdr:cNvPr id="69" name="有形固定資産減価償却率最大値テキスト"/>
        <xdr:cNvSpPr txBox="1"/>
      </xdr:nvSpPr>
      <xdr:spPr>
        <a:xfrm>
          <a:off x="4813300" y="519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3</xdr:col>
      <xdr:colOff>1082675</xdr:colOff>
      <xdr:row>27</xdr:row>
      <xdr:rowOff>8527</xdr:rowOff>
    </xdr:from>
    <xdr:to>
      <xdr:col>3</xdr:col>
      <xdr:colOff>1260475</xdr:colOff>
      <xdr:row>27</xdr:row>
      <xdr:rowOff>8527</xdr:rowOff>
    </xdr:to>
    <xdr:cxnSp macro="">
      <xdr:nvCxnSpPr>
        <xdr:cNvPr id="70" name="直線コネクタ 69"/>
        <xdr:cNvCxnSpPr/>
      </xdr:nvCxnSpPr>
      <xdr:spPr>
        <a:xfrm>
          <a:off x="4673600" y="5418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62791</xdr:rowOff>
    </xdr:from>
    <xdr:ext cx="405111" cy="259045"/>
    <xdr:sp macro="" textlink="">
      <xdr:nvSpPr>
        <xdr:cNvPr id="71" name="有形固定資産減価償却率平均値テキスト"/>
        <xdr:cNvSpPr txBox="1"/>
      </xdr:nvSpPr>
      <xdr:spPr>
        <a:xfrm>
          <a:off x="4813300" y="5987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39914</xdr:rowOff>
    </xdr:from>
    <xdr:to>
      <xdr:col>3</xdr:col>
      <xdr:colOff>1222375</xdr:colOff>
      <xdr:row>31</xdr:row>
      <xdr:rowOff>141514</xdr:rowOff>
    </xdr:to>
    <xdr:sp macro="" textlink="">
      <xdr:nvSpPr>
        <xdr:cNvPr id="72" name="フローチャート : 判断 71"/>
        <xdr:cNvSpPr/>
      </xdr:nvSpPr>
      <xdr:spPr>
        <a:xfrm>
          <a:off x="4711700" y="6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32</xdr:row>
      <xdr:rowOff>75111</xdr:rowOff>
    </xdr:from>
    <xdr:to>
      <xdr:col>3</xdr:col>
      <xdr:colOff>1222375</xdr:colOff>
      <xdr:row>33</xdr:row>
      <xdr:rowOff>5261</xdr:rowOff>
    </xdr:to>
    <xdr:sp macro="" textlink="">
      <xdr:nvSpPr>
        <xdr:cNvPr id="78" name="円/楕円 77"/>
        <xdr:cNvSpPr/>
      </xdr:nvSpPr>
      <xdr:spPr>
        <a:xfrm>
          <a:off x="4711700" y="63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53538</xdr:rowOff>
    </xdr:from>
    <xdr:ext cx="405111" cy="259045"/>
    <xdr:sp macro="" textlink="">
      <xdr:nvSpPr>
        <xdr:cNvPr id="79" name="有形固定資産減価償却率該当値テキスト"/>
        <xdr:cNvSpPr txBox="1"/>
      </xdr:nvSpPr>
      <xdr:spPr>
        <a:xfrm>
          <a:off x="4813300" y="632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8" name="正方形/長方形 87"/>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90" name="テキスト ボックス 89"/>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7,095
7,047
4.06
3,988,714
3,832,935
125,573
2,395,364
3,033,857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116205</xdr:rowOff>
    </xdr:from>
    <xdr:to>
      <xdr:col>6</xdr:col>
      <xdr:colOff>510540</xdr:colOff>
      <xdr:row>42</xdr:row>
      <xdr:rowOff>87630</xdr:rowOff>
    </xdr:to>
    <xdr:cxnSp macro="">
      <xdr:nvCxnSpPr>
        <xdr:cNvPr id="57" name="直線コネクタ 56"/>
        <xdr:cNvCxnSpPr/>
      </xdr:nvCxnSpPr>
      <xdr:spPr>
        <a:xfrm flipV="1">
          <a:off x="4634865" y="5774055"/>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91457</xdr:rowOff>
    </xdr:from>
    <xdr:ext cx="405111" cy="259045"/>
    <xdr:sp macro="" textlink="">
      <xdr:nvSpPr>
        <xdr:cNvPr id="58" name="【道路】&#10;有形固定資産減価償却率最小値テキスト"/>
        <xdr:cNvSpPr txBox="1"/>
      </xdr:nvSpPr>
      <xdr:spPr>
        <a:xfrm>
          <a:off x="47244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422275</xdr:colOff>
      <xdr:row>42</xdr:row>
      <xdr:rowOff>87630</xdr:rowOff>
    </xdr:from>
    <xdr:to>
      <xdr:col>6</xdr:col>
      <xdr:colOff>600075</xdr:colOff>
      <xdr:row>42</xdr:row>
      <xdr:rowOff>87630</xdr:rowOff>
    </xdr:to>
    <xdr:cxnSp macro="">
      <xdr:nvCxnSpPr>
        <xdr:cNvPr id="59" name="直線コネクタ 58"/>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62882</xdr:rowOff>
    </xdr:from>
    <xdr:ext cx="405111" cy="259045"/>
    <xdr:sp macro="" textlink="">
      <xdr:nvSpPr>
        <xdr:cNvPr id="60" name="【道路】&#10;有形固定資産減価償却率最大値テキスト"/>
        <xdr:cNvSpPr txBox="1"/>
      </xdr:nvSpPr>
      <xdr:spPr>
        <a:xfrm>
          <a:off x="47244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6</xdr:col>
      <xdr:colOff>422275</xdr:colOff>
      <xdr:row>33</xdr:row>
      <xdr:rowOff>116205</xdr:rowOff>
    </xdr:from>
    <xdr:to>
      <xdr:col>6</xdr:col>
      <xdr:colOff>600075</xdr:colOff>
      <xdr:row>33</xdr:row>
      <xdr:rowOff>116205</xdr:rowOff>
    </xdr:to>
    <xdr:cxnSp macro="">
      <xdr:nvCxnSpPr>
        <xdr:cNvPr id="61" name="直線コネクタ 60"/>
        <xdr:cNvCxnSpPr/>
      </xdr:nvCxnSpPr>
      <xdr:spPr>
        <a:xfrm>
          <a:off x="4546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72407</xdr:rowOff>
    </xdr:from>
    <xdr:ext cx="405111" cy="259045"/>
    <xdr:sp macro="" textlink="">
      <xdr:nvSpPr>
        <xdr:cNvPr id="62" name="【道路】&#10;有形固定資産減価償却率平均値テキスト"/>
        <xdr:cNvSpPr txBox="1"/>
      </xdr:nvSpPr>
      <xdr:spPr>
        <a:xfrm>
          <a:off x="4724400" y="624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93980</xdr:rowOff>
    </xdr:from>
    <xdr:to>
      <xdr:col>6</xdr:col>
      <xdr:colOff>561975</xdr:colOff>
      <xdr:row>37</xdr:row>
      <xdr:rowOff>24130</xdr:rowOff>
    </xdr:to>
    <xdr:sp macro="" textlink="">
      <xdr:nvSpPr>
        <xdr:cNvPr id="63" name="フローチャート : 判断 62"/>
        <xdr:cNvSpPr/>
      </xdr:nvSpPr>
      <xdr:spPr>
        <a:xfrm>
          <a:off x="45847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92075</xdr:rowOff>
    </xdr:from>
    <xdr:to>
      <xdr:col>6</xdr:col>
      <xdr:colOff>561975</xdr:colOff>
      <xdr:row>36</xdr:row>
      <xdr:rowOff>22225</xdr:rowOff>
    </xdr:to>
    <xdr:sp macro="" textlink="">
      <xdr:nvSpPr>
        <xdr:cNvPr id="69" name="円/楕円 68"/>
        <xdr:cNvSpPr/>
      </xdr:nvSpPr>
      <xdr:spPr>
        <a:xfrm>
          <a:off x="45847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114952</xdr:rowOff>
    </xdr:from>
    <xdr:ext cx="405111" cy="259045"/>
    <xdr:sp macro="" textlink="">
      <xdr:nvSpPr>
        <xdr:cNvPr id="70" name="【道路】&#10;有形固定資産減価償却率該当値テキスト"/>
        <xdr:cNvSpPr txBox="1"/>
      </xdr:nvSpPr>
      <xdr:spPr>
        <a:xfrm>
          <a:off x="4724400"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10.771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67327</xdr:rowOff>
    </xdr:from>
    <xdr:ext cx="531299" cy="259045"/>
    <xdr:sp macro="" textlink="">
      <xdr:nvSpPr>
        <xdr:cNvPr id="83" name="テキスト ボックス 82"/>
        <xdr:cNvSpPr txBox="1"/>
      </xdr:nvSpPr>
      <xdr:spPr>
        <a:xfrm>
          <a:off x="6072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5" name="テキスト ボックス 8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4"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119672</xdr:rowOff>
    </xdr:from>
    <xdr:to>
      <xdr:col>15</xdr:col>
      <xdr:colOff>180340</xdr:colOff>
      <xdr:row>42</xdr:row>
      <xdr:rowOff>29718</xdr:rowOff>
    </xdr:to>
    <xdr:cxnSp macro="">
      <xdr:nvCxnSpPr>
        <xdr:cNvPr id="95" name="直線コネクタ 94"/>
        <xdr:cNvCxnSpPr/>
      </xdr:nvCxnSpPr>
      <xdr:spPr>
        <a:xfrm flipV="1">
          <a:off x="10476865" y="5948972"/>
          <a:ext cx="0" cy="1281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33545</xdr:rowOff>
    </xdr:from>
    <xdr:ext cx="534377" cy="259045"/>
    <xdr:sp macro="" textlink="">
      <xdr:nvSpPr>
        <xdr:cNvPr id="96" name="【道路】&#10;一人当たり延長最小値テキスト"/>
        <xdr:cNvSpPr txBox="1"/>
      </xdr:nvSpPr>
      <xdr:spPr>
        <a:xfrm>
          <a:off x="10566400" y="723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10.220</a:t>
          </a:r>
          <a:endParaRPr kumimoji="1" lang="ja-JP" altLang="en-US" sz="1000" b="1">
            <a:latin typeface="ＭＳ Ｐゴシック"/>
          </a:endParaRPr>
        </a:p>
      </xdr:txBody>
    </xdr:sp>
    <xdr:clientData/>
  </xdr:oneCellAnchor>
  <xdr:twoCellAnchor>
    <xdr:from>
      <xdr:col>15</xdr:col>
      <xdr:colOff>92075</xdr:colOff>
      <xdr:row>42</xdr:row>
      <xdr:rowOff>29718</xdr:rowOff>
    </xdr:from>
    <xdr:to>
      <xdr:col>15</xdr:col>
      <xdr:colOff>269875</xdr:colOff>
      <xdr:row>42</xdr:row>
      <xdr:rowOff>29718</xdr:rowOff>
    </xdr:to>
    <xdr:cxnSp macro="">
      <xdr:nvCxnSpPr>
        <xdr:cNvPr id="97" name="直線コネクタ 96"/>
        <xdr:cNvCxnSpPr/>
      </xdr:nvCxnSpPr>
      <xdr:spPr>
        <a:xfrm>
          <a:off x="10388600" y="723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66349</xdr:rowOff>
    </xdr:from>
    <xdr:ext cx="534377" cy="259045"/>
    <xdr:sp macro="" textlink="">
      <xdr:nvSpPr>
        <xdr:cNvPr id="98" name="【道路】&#10;一人当たり延長最大値テキスト"/>
        <xdr:cNvSpPr txBox="1"/>
      </xdr:nvSpPr>
      <xdr:spPr>
        <a:xfrm>
          <a:off x="10566400" y="572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43.859</a:t>
          </a:r>
          <a:endParaRPr kumimoji="1" lang="ja-JP" altLang="en-US" sz="1000" b="1">
            <a:latin typeface="ＭＳ Ｐゴシック"/>
          </a:endParaRPr>
        </a:p>
      </xdr:txBody>
    </xdr:sp>
    <xdr:clientData/>
  </xdr:oneCellAnchor>
  <xdr:twoCellAnchor>
    <xdr:from>
      <xdr:col>15</xdr:col>
      <xdr:colOff>92075</xdr:colOff>
      <xdr:row>34</xdr:row>
      <xdr:rowOff>119672</xdr:rowOff>
    </xdr:from>
    <xdr:to>
      <xdr:col>15</xdr:col>
      <xdr:colOff>269875</xdr:colOff>
      <xdr:row>34</xdr:row>
      <xdr:rowOff>119672</xdr:rowOff>
    </xdr:to>
    <xdr:cxnSp macro="">
      <xdr:nvCxnSpPr>
        <xdr:cNvPr id="99" name="直線コネクタ 98"/>
        <xdr:cNvCxnSpPr/>
      </xdr:nvCxnSpPr>
      <xdr:spPr>
        <a:xfrm>
          <a:off x="10388600" y="594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21379</xdr:rowOff>
    </xdr:from>
    <xdr:ext cx="534377" cy="259045"/>
    <xdr:sp macro="" textlink="">
      <xdr:nvSpPr>
        <xdr:cNvPr id="100" name="【道路】&#10;一人当たり延長平均値テキスト"/>
        <xdr:cNvSpPr txBox="1"/>
      </xdr:nvSpPr>
      <xdr:spPr>
        <a:xfrm>
          <a:off x="10566400" y="6536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23.206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169952</xdr:rowOff>
    </xdr:from>
    <xdr:to>
      <xdr:col>15</xdr:col>
      <xdr:colOff>231775</xdr:colOff>
      <xdr:row>39</xdr:row>
      <xdr:rowOff>100102</xdr:rowOff>
    </xdr:to>
    <xdr:sp macro="" textlink="">
      <xdr:nvSpPr>
        <xdr:cNvPr id="101" name="フローチャート : 判断 100"/>
        <xdr:cNvSpPr/>
      </xdr:nvSpPr>
      <xdr:spPr>
        <a:xfrm>
          <a:off x="10426700" y="668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41</xdr:row>
      <xdr:rowOff>150368</xdr:rowOff>
    </xdr:from>
    <xdr:to>
      <xdr:col>15</xdr:col>
      <xdr:colOff>231775</xdr:colOff>
      <xdr:row>42</xdr:row>
      <xdr:rowOff>80518</xdr:rowOff>
    </xdr:to>
    <xdr:sp macro="" textlink="">
      <xdr:nvSpPr>
        <xdr:cNvPr id="107" name="円/楕円 106"/>
        <xdr:cNvSpPr/>
      </xdr:nvSpPr>
      <xdr:spPr>
        <a:xfrm>
          <a:off x="10426700" y="717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65295</xdr:rowOff>
    </xdr:from>
    <xdr:ext cx="534377" cy="259045"/>
    <xdr:sp macro="" textlink="">
      <xdr:nvSpPr>
        <xdr:cNvPr id="108" name="【道路】&#10;一人当たり延長該当値テキスト"/>
        <xdr:cNvSpPr txBox="1"/>
      </xdr:nvSpPr>
      <xdr:spPr>
        <a:xfrm>
          <a:off x="10566400" y="709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09" name="正方形/長方形 10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0" name="正方形/長方形 10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1" name="正方形/長方形 11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2" name="正方形/長方形 11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3" name="正方形/長方形 11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4" name="正方形/長方形 11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5" name="正方形/長方形 11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6" name="正方形/長方形 11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7" name="テキスト ボックス 11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8" name="直線コネクタ 11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19" name="テキスト ボックス 118"/>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0" name="直線コネクタ 11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1" name="テキスト ボックス 12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2" name="直線コネクタ 12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3" name="テキスト ボックス 12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4" name="直線コネクタ 12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5" name="テキスト ボックス 12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6" name="直線コネクタ 12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7" name="テキスト ボックス 12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8" name="直線コネクタ 12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29" name="テキスト ボックス 12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0"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130302</xdr:rowOff>
    </xdr:from>
    <xdr:to>
      <xdr:col>6</xdr:col>
      <xdr:colOff>510540</xdr:colOff>
      <xdr:row>63</xdr:row>
      <xdr:rowOff>9144</xdr:rowOff>
    </xdr:to>
    <xdr:cxnSp macro="">
      <xdr:nvCxnSpPr>
        <xdr:cNvPr id="131" name="直線コネクタ 130"/>
        <xdr:cNvCxnSpPr/>
      </xdr:nvCxnSpPr>
      <xdr:spPr>
        <a:xfrm flipV="1">
          <a:off x="4634865" y="956005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12971</xdr:rowOff>
    </xdr:from>
    <xdr:ext cx="405111" cy="259045"/>
    <xdr:sp macro="" textlink="">
      <xdr:nvSpPr>
        <xdr:cNvPr id="132" name="【橋りょう・トンネル】&#10;有形固定資産減価償却率最小値テキスト"/>
        <xdr:cNvSpPr txBox="1"/>
      </xdr:nvSpPr>
      <xdr:spPr>
        <a:xfrm>
          <a:off x="4724400" y="10814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63</xdr:row>
      <xdr:rowOff>9144</xdr:rowOff>
    </xdr:from>
    <xdr:to>
      <xdr:col>6</xdr:col>
      <xdr:colOff>600075</xdr:colOff>
      <xdr:row>63</xdr:row>
      <xdr:rowOff>9144</xdr:rowOff>
    </xdr:to>
    <xdr:cxnSp macro="">
      <xdr:nvCxnSpPr>
        <xdr:cNvPr id="133" name="直線コネクタ 132"/>
        <xdr:cNvCxnSpPr/>
      </xdr:nvCxnSpPr>
      <xdr:spPr>
        <a:xfrm>
          <a:off x="4546600" y="10810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76979</xdr:rowOff>
    </xdr:from>
    <xdr:ext cx="405111" cy="259045"/>
    <xdr:sp macro="" textlink="">
      <xdr:nvSpPr>
        <xdr:cNvPr id="134" name="【橋りょう・トンネル】&#10;有形固定資産減価償却率最大値テキスト"/>
        <xdr:cNvSpPr txBox="1"/>
      </xdr:nvSpPr>
      <xdr:spPr>
        <a:xfrm>
          <a:off x="4724400" y="9335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a:t>
          </a:r>
          <a:endParaRPr kumimoji="1" lang="ja-JP" altLang="en-US" sz="1000" b="1">
            <a:latin typeface="ＭＳ Ｐゴシック"/>
          </a:endParaRPr>
        </a:p>
      </xdr:txBody>
    </xdr:sp>
    <xdr:clientData/>
  </xdr:oneCellAnchor>
  <xdr:twoCellAnchor>
    <xdr:from>
      <xdr:col>6</xdr:col>
      <xdr:colOff>422275</xdr:colOff>
      <xdr:row>55</xdr:row>
      <xdr:rowOff>130302</xdr:rowOff>
    </xdr:from>
    <xdr:to>
      <xdr:col>6</xdr:col>
      <xdr:colOff>600075</xdr:colOff>
      <xdr:row>55</xdr:row>
      <xdr:rowOff>130302</xdr:rowOff>
    </xdr:to>
    <xdr:cxnSp macro="">
      <xdr:nvCxnSpPr>
        <xdr:cNvPr id="135" name="直線コネクタ 134"/>
        <xdr:cNvCxnSpPr/>
      </xdr:nvCxnSpPr>
      <xdr:spPr>
        <a:xfrm>
          <a:off x="4546600" y="956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154957</xdr:rowOff>
    </xdr:from>
    <xdr:ext cx="405111" cy="259045"/>
    <xdr:sp macro="" textlink="">
      <xdr:nvSpPr>
        <xdr:cNvPr id="136" name="【橋りょう・トンネル】&#10;有形固定資産減価償却率平均値テキスト"/>
        <xdr:cNvSpPr txBox="1"/>
      </xdr:nvSpPr>
      <xdr:spPr>
        <a:xfrm>
          <a:off x="4724400" y="9756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132080</xdr:rowOff>
    </xdr:from>
    <xdr:to>
      <xdr:col>6</xdr:col>
      <xdr:colOff>561975</xdr:colOff>
      <xdr:row>58</xdr:row>
      <xdr:rowOff>62230</xdr:rowOff>
    </xdr:to>
    <xdr:sp macro="" textlink="">
      <xdr:nvSpPr>
        <xdr:cNvPr id="137" name="フローチャート : 判断 13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43" name="円/楕円 142"/>
        <xdr:cNvSpPr/>
      </xdr:nvSpPr>
      <xdr:spPr>
        <a:xfrm>
          <a:off x="45847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21353</xdr:rowOff>
    </xdr:from>
    <xdr:ext cx="405111" cy="259045"/>
    <xdr:sp macro="" textlink="">
      <xdr:nvSpPr>
        <xdr:cNvPr id="144" name="【橋りょう・トンネル】&#10;有形固定資産減価償却率該当値テキスト"/>
        <xdr:cNvSpPr txBox="1"/>
      </xdr:nvSpPr>
      <xdr:spPr>
        <a:xfrm>
          <a:off x="4724400" y="1013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5" name="正方形/長方形 14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6" name="正方形/長方形 14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7" name="正方形/長方形 14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8" name="正方形/長方形 14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49" name="正方形/長方形 14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0" name="正方形/長方形 14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1" name="正方形/長方形 15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194,757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2" name="正方形/長方形 15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3" name="テキスト ボックス 15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4" name="直線コネクタ 15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5" name="直線コネクタ 15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6" name="テキスト ボックス 15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7" name="直線コネクタ 15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8" name="テキスト ボックス 15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59" name="直線コネクタ 15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0" name="テキスト ボックス 15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1" name="直線コネクタ 16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2" name="テキスト ボックス 16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3" name="直線コネクタ 16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4" name="テキスト ボックス 16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5" name="直線コネクタ 16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6" name="テキスト ボックス 16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7"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158797</xdr:rowOff>
    </xdr:from>
    <xdr:to>
      <xdr:col>15</xdr:col>
      <xdr:colOff>180340</xdr:colOff>
      <xdr:row>64</xdr:row>
      <xdr:rowOff>19484</xdr:rowOff>
    </xdr:to>
    <xdr:cxnSp macro="">
      <xdr:nvCxnSpPr>
        <xdr:cNvPr id="168" name="直線コネクタ 167"/>
        <xdr:cNvCxnSpPr/>
      </xdr:nvCxnSpPr>
      <xdr:spPr>
        <a:xfrm flipV="1">
          <a:off x="10476865" y="9588547"/>
          <a:ext cx="0" cy="140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23311</xdr:rowOff>
    </xdr:from>
    <xdr:ext cx="534377" cy="259045"/>
    <xdr:sp macro="" textlink="">
      <xdr:nvSpPr>
        <xdr:cNvPr id="169" name="【橋りょう・トンネル】&#10;一人当たり有形固定資産（償却資産）額最小値テキスト"/>
        <xdr:cNvSpPr txBox="1"/>
      </xdr:nvSpPr>
      <xdr:spPr>
        <a:xfrm>
          <a:off x="10566400" y="1099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29,772</a:t>
          </a:r>
          <a:endParaRPr kumimoji="1" lang="ja-JP" altLang="en-US" sz="1000" b="1">
            <a:latin typeface="ＭＳ Ｐゴシック"/>
          </a:endParaRPr>
        </a:p>
      </xdr:txBody>
    </xdr:sp>
    <xdr:clientData/>
  </xdr:oneCellAnchor>
  <xdr:twoCellAnchor>
    <xdr:from>
      <xdr:col>15</xdr:col>
      <xdr:colOff>92075</xdr:colOff>
      <xdr:row>64</xdr:row>
      <xdr:rowOff>19484</xdr:rowOff>
    </xdr:from>
    <xdr:to>
      <xdr:col>15</xdr:col>
      <xdr:colOff>269875</xdr:colOff>
      <xdr:row>64</xdr:row>
      <xdr:rowOff>19484</xdr:rowOff>
    </xdr:to>
    <xdr:cxnSp macro="">
      <xdr:nvCxnSpPr>
        <xdr:cNvPr id="170" name="直線コネクタ 169"/>
        <xdr:cNvCxnSpPr/>
      </xdr:nvCxnSpPr>
      <xdr:spPr>
        <a:xfrm>
          <a:off x="10388600" y="1099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105474</xdr:rowOff>
    </xdr:from>
    <xdr:ext cx="599010" cy="259045"/>
    <xdr:sp macro="" textlink="">
      <xdr:nvSpPr>
        <xdr:cNvPr id="171" name="【橋りょう・トンネル】&#10;一人当たり有形固定資産（償却資産）額最大値テキスト"/>
        <xdr:cNvSpPr txBox="1"/>
      </xdr:nvSpPr>
      <xdr:spPr>
        <a:xfrm>
          <a:off x="10566400" y="936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766,642</a:t>
          </a:r>
          <a:endParaRPr kumimoji="1" lang="ja-JP" altLang="en-US" sz="1000" b="1">
            <a:latin typeface="ＭＳ Ｐゴシック"/>
          </a:endParaRPr>
        </a:p>
      </xdr:txBody>
    </xdr:sp>
    <xdr:clientData/>
  </xdr:oneCellAnchor>
  <xdr:twoCellAnchor>
    <xdr:from>
      <xdr:col>15</xdr:col>
      <xdr:colOff>92075</xdr:colOff>
      <xdr:row>55</xdr:row>
      <xdr:rowOff>158797</xdr:rowOff>
    </xdr:from>
    <xdr:to>
      <xdr:col>15</xdr:col>
      <xdr:colOff>269875</xdr:colOff>
      <xdr:row>55</xdr:row>
      <xdr:rowOff>158797</xdr:rowOff>
    </xdr:to>
    <xdr:cxnSp macro="">
      <xdr:nvCxnSpPr>
        <xdr:cNvPr id="172" name="直線コネクタ 171"/>
        <xdr:cNvCxnSpPr/>
      </xdr:nvCxnSpPr>
      <xdr:spPr>
        <a:xfrm>
          <a:off x="10388600" y="958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112469</xdr:rowOff>
    </xdr:from>
    <xdr:ext cx="599010" cy="259045"/>
    <xdr:sp macro="" textlink="">
      <xdr:nvSpPr>
        <xdr:cNvPr id="173" name="【橋りょう・トンネル】&#10;一人当たり有形固定資産（償却資産）額平均値テキスト"/>
        <xdr:cNvSpPr txBox="1"/>
      </xdr:nvSpPr>
      <xdr:spPr>
        <a:xfrm>
          <a:off x="10566400" y="10399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302,970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134042</xdr:rowOff>
    </xdr:from>
    <xdr:to>
      <xdr:col>15</xdr:col>
      <xdr:colOff>231775</xdr:colOff>
      <xdr:row>61</xdr:row>
      <xdr:rowOff>64192</xdr:rowOff>
    </xdr:to>
    <xdr:sp macro="" textlink="">
      <xdr:nvSpPr>
        <xdr:cNvPr id="174" name="フローチャート : 判断 173"/>
        <xdr:cNvSpPr/>
      </xdr:nvSpPr>
      <xdr:spPr>
        <a:xfrm>
          <a:off x="10426700" y="10421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5" name="テキスト ボックス 17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6" name="テキスト ボックス 17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7" name="テキスト ボックス 17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78" name="テキスト ボックス 17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79" name="テキスト ボックス 17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158310</xdr:rowOff>
    </xdr:from>
    <xdr:to>
      <xdr:col>15</xdr:col>
      <xdr:colOff>231775</xdr:colOff>
      <xdr:row>60</xdr:row>
      <xdr:rowOff>88460</xdr:rowOff>
    </xdr:to>
    <xdr:sp macro="" textlink="">
      <xdr:nvSpPr>
        <xdr:cNvPr id="180" name="円/楕円 179"/>
        <xdr:cNvSpPr/>
      </xdr:nvSpPr>
      <xdr:spPr>
        <a:xfrm>
          <a:off x="10426700" y="1027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9737</xdr:rowOff>
    </xdr:from>
    <xdr:ext cx="599010" cy="259045"/>
    <xdr:sp macro="" textlink="">
      <xdr:nvSpPr>
        <xdr:cNvPr id="181" name="【橋りょう・トンネル】&#10;一人当たり有形固定資産（償却資産）額該当値テキスト"/>
        <xdr:cNvSpPr txBox="1"/>
      </xdr:nvSpPr>
      <xdr:spPr>
        <a:xfrm>
          <a:off x="10566400" y="10125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380,231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2" name="正方形/長方形 181"/>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3" name="正方形/長方形 18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4" name="正方形/長方形 18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5" name="正方形/長方形 18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6" name="正方形/長方形 18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7" name="正方形/長方形 18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88" name="正方形/長方形 18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89" name="正方形/長方形 188"/>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0" name="テキスト ボックス 18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1" name="直線コネクタ 19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2" name="テキスト ボックス 19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3" name="直線コネクタ 19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4" name="テキスト ボックス 19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5" name="直線コネクタ 19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6" name="テキスト ボックス 19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97" name="直線コネクタ 19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98" name="テキスト ボックス 19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99" name="直線コネクタ 19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0" name="テキスト ボックス 19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1" name="直線コネクタ 20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2" name="テキスト ボックス 20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3"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154687</xdr:rowOff>
    </xdr:from>
    <xdr:to>
      <xdr:col>6</xdr:col>
      <xdr:colOff>510540</xdr:colOff>
      <xdr:row>85</xdr:row>
      <xdr:rowOff>159258</xdr:rowOff>
    </xdr:to>
    <xdr:cxnSp macro="">
      <xdr:nvCxnSpPr>
        <xdr:cNvPr id="204" name="直線コネクタ 203"/>
        <xdr:cNvCxnSpPr/>
      </xdr:nvCxnSpPr>
      <xdr:spPr>
        <a:xfrm flipV="1">
          <a:off x="4634865" y="13527787"/>
          <a:ext cx="0" cy="120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5"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6" name="直線コネクタ 205"/>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101364</xdr:rowOff>
    </xdr:from>
    <xdr:ext cx="405111" cy="259045"/>
    <xdr:sp macro="" textlink="">
      <xdr:nvSpPr>
        <xdr:cNvPr id="207" name="【公営住宅】&#10;有形固定資産減価償却率最大値テキスト"/>
        <xdr:cNvSpPr txBox="1"/>
      </xdr:nvSpPr>
      <xdr:spPr>
        <a:xfrm>
          <a:off x="4724400" y="1330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94.9</a:t>
          </a:r>
          <a:endParaRPr kumimoji="1" lang="ja-JP" altLang="en-US" sz="1000" b="1">
            <a:latin typeface="ＭＳ Ｐゴシック"/>
          </a:endParaRPr>
        </a:p>
      </xdr:txBody>
    </xdr:sp>
    <xdr:clientData/>
  </xdr:oneCellAnchor>
  <xdr:twoCellAnchor>
    <xdr:from>
      <xdr:col>6</xdr:col>
      <xdr:colOff>422275</xdr:colOff>
      <xdr:row>78</xdr:row>
      <xdr:rowOff>154687</xdr:rowOff>
    </xdr:from>
    <xdr:to>
      <xdr:col>6</xdr:col>
      <xdr:colOff>600075</xdr:colOff>
      <xdr:row>78</xdr:row>
      <xdr:rowOff>154687</xdr:rowOff>
    </xdr:to>
    <xdr:cxnSp macro="">
      <xdr:nvCxnSpPr>
        <xdr:cNvPr id="208" name="直線コネクタ 207"/>
        <xdr:cNvCxnSpPr/>
      </xdr:nvCxnSpPr>
      <xdr:spPr>
        <a:xfrm>
          <a:off x="4546600" y="1352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25164</xdr:rowOff>
    </xdr:from>
    <xdr:ext cx="405111" cy="259045"/>
    <xdr:sp macro="" textlink="">
      <xdr:nvSpPr>
        <xdr:cNvPr id="209" name="【公営住宅】&#10;有形固定資産減価償却率平均値テキスト"/>
        <xdr:cNvSpPr txBox="1"/>
      </xdr:nvSpPr>
      <xdr:spPr>
        <a:xfrm>
          <a:off x="4724400" y="14084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46737</xdr:rowOff>
    </xdr:from>
    <xdr:to>
      <xdr:col>6</xdr:col>
      <xdr:colOff>561975</xdr:colOff>
      <xdr:row>82</xdr:row>
      <xdr:rowOff>148337</xdr:rowOff>
    </xdr:to>
    <xdr:sp macro="" textlink="">
      <xdr:nvSpPr>
        <xdr:cNvPr id="210" name="フローチャート : 判断 209"/>
        <xdr:cNvSpPr/>
      </xdr:nvSpPr>
      <xdr:spPr>
        <a:xfrm>
          <a:off x="458470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1" name="テキスト ボックス 21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2" name="テキスト ボックス 21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3" name="テキスト ボックス 21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4" name="テキスト ボックス 21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5" name="テキスト ボックス 21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103887</xdr:rowOff>
    </xdr:from>
    <xdr:to>
      <xdr:col>6</xdr:col>
      <xdr:colOff>561975</xdr:colOff>
      <xdr:row>79</xdr:row>
      <xdr:rowOff>34037</xdr:rowOff>
    </xdr:to>
    <xdr:sp macro="" textlink="">
      <xdr:nvSpPr>
        <xdr:cNvPr id="216" name="円/楕円 215"/>
        <xdr:cNvSpPr/>
      </xdr:nvSpPr>
      <xdr:spPr>
        <a:xfrm>
          <a:off x="4584700" y="134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56914</xdr:rowOff>
    </xdr:from>
    <xdr:ext cx="405111" cy="259045"/>
    <xdr:sp macro="" textlink="">
      <xdr:nvSpPr>
        <xdr:cNvPr id="217" name="【公営住宅】&#10;有形固定資産減価償却率該当値テキスト"/>
        <xdr:cNvSpPr txBox="1"/>
      </xdr:nvSpPr>
      <xdr:spPr>
        <a:xfrm>
          <a:off x="4724400" y="13430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18" name="正方形/長方形 217"/>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0.737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5" name="正方形/長方形 224"/>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26" name="テキスト ボックス 2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27" name="直線コネクタ 2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28" name="直線コネクタ 22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29" name="テキスト ボックス 22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0" name="直線コネクタ 22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1" name="テキスト ボックス 23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2" name="直線コネクタ 23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3" name="テキスト ボックス 23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4" name="直線コネクタ 23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5" name="テキスト ボックス 23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36" name="直線コネクタ 23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37" name="テキスト ボックス 23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38" name="直線コネクタ 2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39" name="テキスト ボックス 2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0"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88012</xdr:rowOff>
    </xdr:from>
    <xdr:to>
      <xdr:col>15</xdr:col>
      <xdr:colOff>180340</xdr:colOff>
      <xdr:row>85</xdr:row>
      <xdr:rowOff>159638</xdr:rowOff>
    </xdr:to>
    <xdr:cxnSp macro="">
      <xdr:nvCxnSpPr>
        <xdr:cNvPr id="241" name="直線コネクタ 240"/>
        <xdr:cNvCxnSpPr/>
      </xdr:nvCxnSpPr>
      <xdr:spPr>
        <a:xfrm flipV="1">
          <a:off x="10476865" y="13289662"/>
          <a:ext cx="0" cy="144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163465</xdr:rowOff>
    </xdr:from>
    <xdr:ext cx="469744" cy="259045"/>
    <xdr:sp macro="" textlink="">
      <xdr:nvSpPr>
        <xdr:cNvPr id="242" name="【公営住宅】&#10;一人当たり面積最小値テキスト"/>
        <xdr:cNvSpPr txBox="1"/>
      </xdr:nvSpPr>
      <xdr:spPr>
        <a:xfrm>
          <a:off x="10566400" y="1473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0.331</a:t>
          </a:r>
          <a:endParaRPr kumimoji="1" lang="ja-JP" altLang="en-US" sz="1000" b="1">
            <a:latin typeface="ＭＳ Ｐゴシック"/>
          </a:endParaRPr>
        </a:p>
      </xdr:txBody>
    </xdr:sp>
    <xdr:clientData/>
  </xdr:oneCellAnchor>
  <xdr:twoCellAnchor>
    <xdr:from>
      <xdr:col>15</xdr:col>
      <xdr:colOff>92075</xdr:colOff>
      <xdr:row>85</xdr:row>
      <xdr:rowOff>159638</xdr:rowOff>
    </xdr:from>
    <xdr:to>
      <xdr:col>15</xdr:col>
      <xdr:colOff>269875</xdr:colOff>
      <xdr:row>85</xdr:row>
      <xdr:rowOff>159638</xdr:rowOff>
    </xdr:to>
    <xdr:cxnSp macro="">
      <xdr:nvCxnSpPr>
        <xdr:cNvPr id="243" name="直線コネクタ 242"/>
        <xdr:cNvCxnSpPr/>
      </xdr:nvCxnSpPr>
      <xdr:spPr>
        <a:xfrm>
          <a:off x="10388600" y="1473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34689</xdr:rowOff>
    </xdr:from>
    <xdr:ext cx="469744" cy="259045"/>
    <xdr:sp macro="" textlink="">
      <xdr:nvSpPr>
        <xdr:cNvPr id="244" name="【公営住宅】&#10;一人当たり面積最大値テキスト"/>
        <xdr:cNvSpPr txBox="1"/>
      </xdr:nvSpPr>
      <xdr:spPr>
        <a:xfrm>
          <a:off x="10566400" y="1306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4.119</a:t>
          </a:r>
          <a:endParaRPr kumimoji="1" lang="ja-JP" altLang="en-US" sz="1000" b="1">
            <a:latin typeface="ＭＳ Ｐゴシック"/>
          </a:endParaRPr>
        </a:p>
      </xdr:txBody>
    </xdr:sp>
    <xdr:clientData/>
  </xdr:oneCellAnchor>
  <xdr:twoCellAnchor>
    <xdr:from>
      <xdr:col>15</xdr:col>
      <xdr:colOff>92075</xdr:colOff>
      <xdr:row>77</xdr:row>
      <xdr:rowOff>88012</xdr:rowOff>
    </xdr:from>
    <xdr:to>
      <xdr:col>15</xdr:col>
      <xdr:colOff>269875</xdr:colOff>
      <xdr:row>77</xdr:row>
      <xdr:rowOff>88012</xdr:rowOff>
    </xdr:to>
    <xdr:cxnSp macro="">
      <xdr:nvCxnSpPr>
        <xdr:cNvPr id="245" name="直線コネクタ 244"/>
        <xdr:cNvCxnSpPr/>
      </xdr:nvCxnSpPr>
      <xdr:spPr>
        <a:xfrm>
          <a:off x="10388600" y="13289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26179</xdr:rowOff>
    </xdr:from>
    <xdr:ext cx="469744" cy="259045"/>
    <xdr:sp macro="" textlink="">
      <xdr:nvSpPr>
        <xdr:cNvPr id="246" name="【公営住宅】&#10;一人当たり面積平均値テキスト"/>
        <xdr:cNvSpPr txBox="1"/>
      </xdr:nvSpPr>
      <xdr:spPr>
        <a:xfrm>
          <a:off x="10566400" y="13913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3302</xdr:rowOff>
    </xdr:from>
    <xdr:to>
      <xdr:col>15</xdr:col>
      <xdr:colOff>231775</xdr:colOff>
      <xdr:row>82</xdr:row>
      <xdr:rowOff>104902</xdr:rowOff>
    </xdr:to>
    <xdr:sp macro="" textlink="">
      <xdr:nvSpPr>
        <xdr:cNvPr id="247" name="フローチャート : 判断 246"/>
        <xdr:cNvSpPr/>
      </xdr:nvSpPr>
      <xdr:spPr>
        <a:xfrm>
          <a:off x="104267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48" name="テキスト ボックス 2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49" name="テキスト ボックス 2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0" name="テキスト ボックス 2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1" name="テキスト ボックス 2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2" name="テキスト ボックス 2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82</xdr:row>
      <xdr:rowOff>159893</xdr:rowOff>
    </xdr:from>
    <xdr:to>
      <xdr:col>15</xdr:col>
      <xdr:colOff>231775</xdr:colOff>
      <xdr:row>83</xdr:row>
      <xdr:rowOff>90043</xdr:rowOff>
    </xdr:to>
    <xdr:sp macro="" textlink="">
      <xdr:nvSpPr>
        <xdr:cNvPr id="253" name="円/楕円 252"/>
        <xdr:cNvSpPr/>
      </xdr:nvSpPr>
      <xdr:spPr>
        <a:xfrm>
          <a:off x="10426700" y="1421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138320</xdr:rowOff>
    </xdr:from>
    <xdr:ext cx="469744" cy="259045"/>
    <xdr:sp macro="" textlink="">
      <xdr:nvSpPr>
        <xdr:cNvPr id="254" name="【公営住宅】&#10;一人当たり面積該当値テキスト"/>
        <xdr:cNvSpPr txBox="1"/>
      </xdr:nvSpPr>
      <xdr:spPr>
        <a:xfrm>
          <a:off x="10566400" y="1419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5" name="正方形/長方形 254"/>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56" name="正方形/長方形 25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57" name="正方形/長方形 25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58" name="正方形/長方形 25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59" name="正方形/長方形 25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0" name="正方形/長方形 25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1" name="正方形/長方形 26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2" name="正方形/長方形 261"/>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3" name="正方形/長方形 262"/>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4" name="正方形/長方形 2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5" name="正方形/長方形 2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6" name="正方形/長方形 2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7" name="正方形/長方形 2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8" name="正方形/長方形 2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9" name="正方形/長方形 2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0" name="正方形/長方形 269"/>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1" name="正方形/長方形 27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2" name="正方形/長方形 2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3" name="正方形/長方形 2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4" name="正方形/長方形 2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5" name="正方形/長方形 2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6" name="正方形/長方形 2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7" name="正方形/長方形 2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8" name="正方形/長方形 277"/>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79" name="テキスト ボックス 2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0" name="直線コネクタ 2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1" name="テキスト ボックス 28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82" name="直線コネクタ 28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83" name="テキスト ボックス 28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84" name="直線コネクタ 28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85" name="テキスト ボックス 28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86" name="直線コネクタ 28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87" name="テキスト ボックス 28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88" name="直線コネクタ 28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89" name="テキスト ボックス 28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0" name="直線コネクタ 2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1" name="テキスト ボックス 29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2"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67056</xdr:rowOff>
    </xdr:from>
    <xdr:to>
      <xdr:col>23</xdr:col>
      <xdr:colOff>516889</xdr:colOff>
      <xdr:row>40</xdr:row>
      <xdr:rowOff>44196</xdr:rowOff>
    </xdr:to>
    <xdr:cxnSp macro="">
      <xdr:nvCxnSpPr>
        <xdr:cNvPr id="293" name="直線コネクタ 292"/>
        <xdr:cNvCxnSpPr/>
      </xdr:nvCxnSpPr>
      <xdr:spPr>
        <a:xfrm flipV="1">
          <a:off x="16318864" y="5724906"/>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48023</xdr:rowOff>
    </xdr:from>
    <xdr:ext cx="405111" cy="259045"/>
    <xdr:sp macro="" textlink="">
      <xdr:nvSpPr>
        <xdr:cNvPr id="294" name="【認定こども園・幼稚園・保育所】&#10;有形固定資産減価償却率最小値テキスト"/>
        <xdr:cNvSpPr txBox="1"/>
      </xdr:nvSpPr>
      <xdr:spPr>
        <a:xfrm>
          <a:off x="16408400" y="690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23</xdr:col>
      <xdr:colOff>428625</xdr:colOff>
      <xdr:row>40</xdr:row>
      <xdr:rowOff>44196</xdr:rowOff>
    </xdr:from>
    <xdr:to>
      <xdr:col>23</xdr:col>
      <xdr:colOff>606425</xdr:colOff>
      <xdr:row>40</xdr:row>
      <xdr:rowOff>44196</xdr:rowOff>
    </xdr:to>
    <xdr:cxnSp macro="">
      <xdr:nvCxnSpPr>
        <xdr:cNvPr id="295" name="直線コネクタ 294"/>
        <xdr:cNvCxnSpPr/>
      </xdr:nvCxnSpPr>
      <xdr:spPr>
        <a:xfrm>
          <a:off x="16230600" y="690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13733</xdr:rowOff>
    </xdr:from>
    <xdr:ext cx="405111" cy="259045"/>
    <xdr:sp macro="" textlink="">
      <xdr:nvSpPr>
        <xdr:cNvPr id="296" name="【認定こども園・幼稚園・保育所】&#10;有形固定資産減価償却率最大値テキスト"/>
        <xdr:cNvSpPr txBox="1"/>
      </xdr:nvSpPr>
      <xdr:spPr>
        <a:xfrm>
          <a:off x="16408400" y="5500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428625</xdr:colOff>
      <xdr:row>33</xdr:row>
      <xdr:rowOff>67056</xdr:rowOff>
    </xdr:from>
    <xdr:to>
      <xdr:col>23</xdr:col>
      <xdr:colOff>606425</xdr:colOff>
      <xdr:row>33</xdr:row>
      <xdr:rowOff>67056</xdr:rowOff>
    </xdr:to>
    <xdr:cxnSp macro="">
      <xdr:nvCxnSpPr>
        <xdr:cNvPr id="297" name="直線コネクタ 296"/>
        <xdr:cNvCxnSpPr/>
      </xdr:nvCxnSpPr>
      <xdr:spPr>
        <a:xfrm>
          <a:off x="16230600" y="5724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138701</xdr:rowOff>
    </xdr:from>
    <xdr:ext cx="405111" cy="259045"/>
    <xdr:sp macro="" textlink="">
      <xdr:nvSpPr>
        <xdr:cNvPr id="298" name="【認定こども園・幼稚園・保育所】&#10;有形固定資産減価償却率平均値テキスト"/>
        <xdr:cNvSpPr txBox="1"/>
      </xdr:nvSpPr>
      <xdr:spPr>
        <a:xfrm>
          <a:off x="16408400" y="6139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160274</xdr:rowOff>
    </xdr:from>
    <xdr:to>
      <xdr:col>23</xdr:col>
      <xdr:colOff>568325</xdr:colOff>
      <xdr:row>36</xdr:row>
      <xdr:rowOff>90424</xdr:rowOff>
    </xdr:to>
    <xdr:sp macro="" textlink="">
      <xdr:nvSpPr>
        <xdr:cNvPr id="299" name="フローチャート : 判断 298"/>
        <xdr:cNvSpPr/>
      </xdr:nvSpPr>
      <xdr:spPr>
        <a:xfrm>
          <a:off x="16268700" y="61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0" name="テキスト ボックス 29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1" name="テキスト ボックス 30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2" name="テキスト ボックス 30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3" name="テキスト ボックス 30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4" name="テキスト ボックス 30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16256</xdr:rowOff>
    </xdr:from>
    <xdr:to>
      <xdr:col>23</xdr:col>
      <xdr:colOff>568325</xdr:colOff>
      <xdr:row>33</xdr:row>
      <xdr:rowOff>117856</xdr:rowOff>
    </xdr:to>
    <xdr:sp macro="" textlink="">
      <xdr:nvSpPr>
        <xdr:cNvPr id="305" name="円/楕円 304"/>
        <xdr:cNvSpPr/>
      </xdr:nvSpPr>
      <xdr:spPr>
        <a:xfrm>
          <a:off x="16268700" y="56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32</xdr:row>
      <xdr:rowOff>140733</xdr:rowOff>
    </xdr:from>
    <xdr:ext cx="405111" cy="259045"/>
    <xdr:sp macro="" textlink="">
      <xdr:nvSpPr>
        <xdr:cNvPr id="306" name="【認定こども園・幼稚園・保育所】&#10;有形固定資産減価償却率該当値テキスト"/>
        <xdr:cNvSpPr txBox="1"/>
      </xdr:nvSpPr>
      <xdr:spPr>
        <a:xfrm>
          <a:off x="16408400" y="5627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07" name="正方形/長方形 306"/>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8" name="正方形/長方形 3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9" name="正方形/長方形 3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0" name="正方形/長方形 3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1" name="正方形/長方形 3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2" name="正方形/長方形 3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3" name="正方形/長方形 3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4" name="正方形/長方形 313"/>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5" name="テキスト ボックス 3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16" name="直線コネクタ 3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17" name="テキスト ボックス 316"/>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18" name="直線コネクタ 3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19" name="テキスト ボックス 31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0" name="直線コネクタ 3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1" name="テキスト ボックス 32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2" name="直線コネクタ 3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23" name="テキスト ボックス 32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24" name="直線コネクタ 3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25" name="テキスト ボックス 32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26" name="直線コネクタ 3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27" name="テキスト ボックス 32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28" name="直線コネクタ 3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29" name="テキスト ボックス 32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0"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57150</xdr:rowOff>
    </xdr:from>
    <xdr:to>
      <xdr:col>32</xdr:col>
      <xdr:colOff>186689</xdr:colOff>
      <xdr:row>41</xdr:row>
      <xdr:rowOff>60960</xdr:rowOff>
    </xdr:to>
    <xdr:cxnSp macro="">
      <xdr:nvCxnSpPr>
        <xdr:cNvPr id="331" name="直線コネクタ 330"/>
        <xdr:cNvCxnSpPr/>
      </xdr:nvCxnSpPr>
      <xdr:spPr>
        <a:xfrm flipV="1">
          <a:off x="22160864" y="5715000"/>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64787</xdr:rowOff>
    </xdr:from>
    <xdr:ext cx="469744" cy="259045"/>
    <xdr:sp macro="" textlink="">
      <xdr:nvSpPr>
        <xdr:cNvPr id="332" name="【認定こども園・幼稚園・保育所】&#10;一人当たり面積最小値テキスト"/>
        <xdr:cNvSpPr txBox="1"/>
      </xdr:nvSpPr>
      <xdr:spPr>
        <a:xfrm>
          <a:off x="22250400"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0.139</a:t>
          </a:r>
          <a:endParaRPr kumimoji="1" lang="ja-JP" altLang="en-US" sz="1000" b="1">
            <a:latin typeface="ＭＳ Ｐゴシック"/>
          </a:endParaRPr>
        </a:p>
      </xdr:txBody>
    </xdr:sp>
    <xdr:clientData/>
  </xdr:oneCellAnchor>
  <xdr:twoCellAnchor>
    <xdr:from>
      <xdr:col>32</xdr:col>
      <xdr:colOff>98425</xdr:colOff>
      <xdr:row>41</xdr:row>
      <xdr:rowOff>60960</xdr:rowOff>
    </xdr:from>
    <xdr:to>
      <xdr:col>32</xdr:col>
      <xdr:colOff>276225</xdr:colOff>
      <xdr:row>41</xdr:row>
      <xdr:rowOff>60960</xdr:rowOff>
    </xdr:to>
    <xdr:cxnSp macro="">
      <xdr:nvCxnSpPr>
        <xdr:cNvPr id="333" name="直線コネクタ 332"/>
        <xdr:cNvCxnSpPr/>
      </xdr:nvCxnSpPr>
      <xdr:spPr>
        <a:xfrm>
          <a:off x="22072600" y="709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3827</xdr:rowOff>
    </xdr:from>
    <xdr:ext cx="469744" cy="259045"/>
    <xdr:sp macro="" textlink="">
      <xdr:nvSpPr>
        <xdr:cNvPr id="334" name="【認定こども園・幼稚園・保育所】&#10;一人当たり面積最大値テキスト"/>
        <xdr:cNvSpPr txBox="1"/>
      </xdr:nvSpPr>
      <xdr:spPr>
        <a:xfrm>
          <a:off x="22250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0.500</a:t>
          </a:r>
          <a:endParaRPr kumimoji="1" lang="ja-JP" altLang="en-US" sz="1000" b="1">
            <a:latin typeface="ＭＳ Ｐゴシック"/>
          </a:endParaRPr>
        </a:p>
      </xdr:txBody>
    </xdr:sp>
    <xdr:clientData/>
  </xdr:oneCellAnchor>
  <xdr:twoCellAnchor>
    <xdr:from>
      <xdr:col>32</xdr:col>
      <xdr:colOff>98425</xdr:colOff>
      <xdr:row>33</xdr:row>
      <xdr:rowOff>57150</xdr:rowOff>
    </xdr:from>
    <xdr:to>
      <xdr:col>32</xdr:col>
      <xdr:colOff>276225</xdr:colOff>
      <xdr:row>33</xdr:row>
      <xdr:rowOff>57150</xdr:rowOff>
    </xdr:to>
    <xdr:cxnSp macro="">
      <xdr:nvCxnSpPr>
        <xdr:cNvPr id="335" name="直線コネクタ 334"/>
        <xdr:cNvCxnSpPr/>
      </xdr:nvCxnSpPr>
      <xdr:spPr>
        <a:xfrm>
          <a:off x="22072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87647</xdr:rowOff>
    </xdr:from>
    <xdr:ext cx="469744" cy="259045"/>
    <xdr:sp macro="" textlink="">
      <xdr:nvSpPr>
        <xdr:cNvPr id="336" name="【認定こども園・幼稚園・保育所】&#10;一人当たり面積平均値テキスト"/>
        <xdr:cNvSpPr txBox="1"/>
      </xdr:nvSpPr>
      <xdr:spPr>
        <a:xfrm>
          <a:off x="22250400" y="643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109220</xdr:rowOff>
    </xdr:from>
    <xdr:to>
      <xdr:col>32</xdr:col>
      <xdr:colOff>238125</xdr:colOff>
      <xdr:row>38</xdr:row>
      <xdr:rowOff>39370</xdr:rowOff>
    </xdr:to>
    <xdr:sp macro="" textlink="">
      <xdr:nvSpPr>
        <xdr:cNvPr id="337" name="フローチャート : 判断 336"/>
        <xdr:cNvSpPr/>
      </xdr:nvSpPr>
      <xdr:spPr>
        <a:xfrm>
          <a:off x="221107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38" name="テキスト ボックス 3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39" name="テキスト ボックス 3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0" name="テキスト ボックス 3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1" name="テキスト ボックス 3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2" name="テキスト ボックス 3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33</xdr:row>
      <xdr:rowOff>6350</xdr:rowOff>
    </xdr:from>
    <xdr:to>
      <xdr:col>32</xdr:col>
      <xdr:colOff>238125</xdr:colOff>
      <xdr:row>33</xdr:row>
      <xdr:rowOff>107950</xdr:rowOff>
    </xdr:to>
    <xdr:sp macro="" textlink="">
      <xdr:nvSpPr>
        <xdr:cNvPr id="343" name="円/楕円 342"/>
        <xdr:cNvSpPr/>
      </xdr:nvSpPr>
      <xdr:spPr>
        <a:xfrm>
          <a:off x="22110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32</xdr:row>
      <xdr:rowOff>130827</xdr:rowOff>
    </xdr:from>
    <xdr:ext cx="469744" cy="259045"/>
    <xdr:sp macro="" textlink="">
      <xdr:nvSpPr>
        <xdr:cNvPr id="344" name="【認定こども園・幼稚園・保育所】&#10;一人当たり面積該当値テキスト"/>
        <xdr:cNvSpPr txBox="1"/>
      </xdr:nvSpPr>
      <xdr:spPr>
        <a:xfrm>
          <a:off x="222504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0.500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45" name="正方形/長方形 344"/>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6" name="正方形/長方形 34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7" name="正方形/長方形 34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48" name="正方形/長方形 34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49" name="正方形/長方形 34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0" name="正方形/長方形 34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1" name="正方形/長方形 35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2" name="正方形/長方形 351"/>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3" name="テキスト ボックス 35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4" name="直線コネクタ 35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55" name="直線コネクタ 35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56" name="テキスト ボックス 35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57" name="直線コネクタ 35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58" name="テキスト ボックス 35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59" name="直線コネクタ 35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0" name="テキスト ボックス 35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1" name="直線コネクタ 36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62" name="テキスト ボックス 36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63" name="直線コネクタ 36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64" name="テキスト ボックス 36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5" name="直線コネクタ 3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66" name="テキスト ボックス 3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67"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110490</xdr:rowOff>
    </xdr:to>
    <xdr:cxnSp macro="">
      <xdr:nvCxnSpPr>
        <xdr:cNvPr id="368" name="直線コネクタ 367"/>
        <xdr:cNvCxnSpPr/>
      </xdr:nvCxnSpPr>
      <xdr:spPr>
        <a:xfrm flipV="1">
          <a:off x="16318864" y="95173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114317</xdr:rowOff>
    </xdr:from>
    <xdr:ext cx="340478" cy="259045"/>
    <xdr:sp macro="" textlink="">
      <xdr:nvSpPr>
        <xdr:cNvPr id="369" name="【学校施設】&#10;有形固定資産減価償却率最小値テキスト"/>
        <xdr:cNvSpPr txBox="1"/>
      </xdr:nvSpPr>
      <xdr:spPr>
        <a:xfrm>
          <a:off x="16408400" y="10915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63</xdr:row>
      <xdr:rowOff>110490</xdr:rowOff>
    </xdr:from>
    <xdr:to>
      <xdr:col>23</xdr:col>
      <xdr:colOff>606425</xdr:colOff>
      <xdr:row>63</xdr:row>
      <xdr:rowOff>110490</xdr:rowOff>
    </xdr:to>
    <xdr:cxnSp macro="">
      <xdr:nvCxnSpPr>
        <xdr:cNvPr id="370" name="直線コネクタ 369"/>
        <xdr:cNvCxnSpPr/>
      </xdr:nvCxnSpPr>
      <xdr:spPr>
        <a:xfrm>
          <a:off x="16230600" y="1091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371" name="【学校施設】&#10;有形固定資産減価償却率最大値テキスト"/>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372" name="直線コネクタ 371"/>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169562</xdr:rowOff>
    </xdr:from>
    <xdr:ext cx="405111" cy="259045"/>
    <xdr:sp macro="" textlink="">
      <xdr:nvSpPr>
        <xdr:cNvPr id="373" name="【学校施設】&#10;有形固定資産減価償却率平均値テキスト"/>
        <xdr:cNvSpPr txBox="1"/>
      </xdr:nvSpPr>
      <xdr:spPr>
        <a:xfrm>
          <a:off x="16408400" y="994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19685</xdr:rowOff>
    </xdr:from>
    <xdr:to>
      <xdr:col>23</xdr:col>
      <xdr:colOff>568325</xdr:colOff>
      <xdr:row>58</xdr:row>
      <xdr:rowOff>121285</xdr:rowOff>
    </xdr:to>
    <xdr:sp macro="" textlink="">
      <xdr:nvSpPr>
        <xdr:cNvPr id="374" name="フローチャート : 判断 373"/>
        <xdr:cNvSpPr/>
      </xdr:nvSpPr>
      <xdr:spPr>
        <a:xfrm>
          <a:off x="162687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5" name="テキスト ボックス 37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76" name="テキスト ボックス 37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77" name="テキスト ボックス 37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78" name="テキスト ボックス 37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79" name="テキスト ボックス 37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36830</xdr:rowOff>
    </xdr:from>
    <xdr:to>
      <xdr:col>23</xdr:col>
      <xdr:colOff>568325</xdr:colOff>
      <xdr:row>55</xdr:row>
      <xdr:rowOff>138430</xdr:rowOff>
    </xdr:to>
    <xdr:sp macro="" textlink="">
      <xdr:nvSpPr>
        <xdr:cNvPr id="380" name="円/楕円 379"/>
        <xdr:cNvSpPr/>
      </xdr:nvSpPr>
      <xdr:spPr>
        <a:xfrm>
          <a:off x="16268700" y="9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161307</xdr:rowOff>
    </xdr:from>
    <xdr:ext cx="405111" cy="259045"/>
    <xdr:sp macro="" textlink="">
      <xdr:nvSpPr>
        <xdr:cNvPr id="381" name="【学校施設】&#10;有形固定資産減価償却率該当値テキスト"/>
        <xdr:cNvSpPr txBox="1"/>
      </xdr:nvSpPr>
      <xdr:spPr>
        <a:xfrm>
          <a:off x="16408400" y="941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2" name="正方形/長方形 381"/>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89" name="正方形/長方形 388"/>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0" name="テキスト ボックス 38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1" name="直線コネクタ 39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92" name="テキスト ボックス 39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93" name="直線コネクタ 39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94" name="テキスト ボックス 39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95" name="直線コネクタ 39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96" name="テキスト ボックス 39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97" name="直線コネクタ 39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98" name="テキスト ボックス 39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99" name="直線コネクタ 39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0" name="テキスト ボックス 39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1" name="直線コネクタ 4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2" name="テキスト ボックス 40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3"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122530</xdr:rowOff>
    </xdr:from>
    <xdr:to>
      <xdr:col>32</xdr:col>
      <xdr:colOff>186689</xdr:colOff>
      <xdr:row>64</xdr:row>
      <xdr:rowOff>76353</xdr:rowOff>
    </xdr:to>
    <xdr:cxnSp macro="">
      <xdr:nvCxnSpPr>
        <xdr:cNvPr id="404" name="直線コネクタ 403"/>
        <xdr:cNvCxnSpPr/>
      </xdr:nvCxnSpPr>
      <xdr:spPr>
        <a:xfrm flipV="1">
          <a:off x="22160864" y="9552280"/>
          <a:ext cx="0" cy="149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80180</xdr:rowOff>
    </xdr:from>
    <xdr:ext cx="469744" cy="259045"/>
    <xdr:sp macro="" textlink="">
      <xdr:nvSpPr>
        <xdr:cNvPr id="405" name="【学校施設】&#10;一人当たり面積最小値テキスト"/>
        <xdr:cNvSpPr txBox="1"/>
      </xdr:nvSpPr>
      <xdr:spPr>
        <a:xfrm>
          <a:off x="22250400" y="110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0.833</a:t>
          </a:r>
          <a:endParaRPr kumimoji="1" lang="ja-JP" altLang="en-US" sz="1000" b="1">
            <a:latin typeface="ＭＳ Ｐゴシック"/>
          </a:endParaRPr>
        </a:p>
      </xdr:txBody>
    </xdr:sp>
    <xdr:clientData/>
  </xdr:oneCellAnchor>
  <xdr:twoCellAnchor>
    <xdr:from>
      <xdr:col>32</xdr:col>
      <xdr:colOff>98425</xdr:colOff>
      <xdr:row>64</xdr:row>
      <xdr:rowOff>76353</xdr:rowOff>
    </xdr:from>
    <xdr:to>
      <xdr:col>32</xdr:col>
      <xdr:colOff>276225</xdr:colOff>
      <xdr:row>64</xdr:row>
      <xdr:rowOff>76353</xdr:rowOff>
    </xdr:to>
    <xdr:cxnSp macro="">
      <xdr:nvCxnSpPr>
        <xdr:cNvPr id="406" name="直線コネクタ 405"/>
        <xdr:cNvCxnSpPr/>
      </xdr:nvCxnSpPr>
      <xdr:spPr>
        <a:xfrm>
          <a:off x="22072600" y="11049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69207</xdr:rowOff>
    </xdr:from>
    <xdr:ext cx="469744" cy="259045"/>
    <xdr:sp macro="" textlink="">
      <xdr:nvSpPr>
        <xdr:cNvPr id="407" name="【学校施設】&#10;一人当たり面積最大値テキスト"/>
        <xdr:cNvSpPr txBox="1"/>
      </xdr:nvSpPr>
      <xdr:spPr>
        <a:xfrm>
          <a:off x="22250400" y="932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4.107</a:t>
          </a:r>
          <a:endParaRPr kumimoji="1" lang="ja-JP" altLang="en-US" sz="1000" b="1">
            <a:latin typeface="ＭＳ Ｐゴシック"/>
          </a:endParaRPr>
        </a:p>
      </xdr:txBody>
    </xdr:sp>
    <xdr:clientData/>
  </xdr:oneCellAnchor>
  <xdr:twoCellAnchor>
    <xdr:from>
      <xdr:col>32</xdr:col>
      <xdr:colOff>98425</xdr:colOff>
      <xdr:row>55</xdr:row>
      <xdr:rowOff>122530</xdr:rowOff>
    </xdr:from>
    <xdr:to>
      <xdr:col>32</xdr:col>
      <xdr:colOff>276225</xdr:colOff>
      <xdr:row>55</xdr:row>
      <xdr:rowOff>122530</xdr:rowOff>
    </xdr:to>
    <xdr:cxnSp macro="">
      <xdr:nvCxnSpPr>
        <xdr:cNvPr id="408" name="直線コネクタ 407"/>
        <xdr:cNvCxnSpPr/>
      </xdr:nvCxnSpPr>
      <xdr:spPr>
        <a:xfrm>
          <a:off x="22072600" y="955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102379</xdr:rowOff>
    </xdr:from>
    <xdr:ext cx="469744" cy="259045"/>
    <xdr:sp macro="" textlink="">
      <xdr:nvSpPr>
        <xdr:cNvPr id="409" name="【学校施設】&#10;一人当たり面積平均値テキスト"/>
        <xdr:cNvSpPr txBox="1"/>
      </xdr:nvSpPr>
      <xdr:spPr>
        <a:xfrm>
          <a:off x="22250400" y="1004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2.590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79502</xdr:rowOff>
    </xdr:from>
    <xdr:to>
      <xdr:col>32</xdr:col>
      <xdr:colOff>238125</xdr:colOff>
      <xdr:row>60</xdr:row>
      <xdr:rowOff>9652</xdr:rowOff>
    </xdr:to>
    <xdr:sp macro="" textlink="">
      <xdr:nvSpPr>
        <xdr:cNvPr id="410" name="フローチャート : 判断 409"/>
        <xdr:cNvSpPr/>
      </xdr:nvSpPr>
      <xdr:spPr>
        <a:xfrm>
          <a:off x="22110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1" name="テキスト ボックス 4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2" name="テキスト ボックス 4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3" name="テキスト ボックス 4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4" name="テキスト ボックス 4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5" name="テキスト ボックス 4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125679</xdr:rowOff>
    </xdr:from>
    <xdr:to>
      <xdr:col>32</xdr:col>
      <xdr:colOff>238125</xdr:colOff>
      <xdr:row>64</xdr:row>
      <xdr:rowOff>55829</xdr:rowOff>
    </xdr:to>
    <xdr:sp macro="" textlink="">
      <xdr:nvSpPr>
        <xdr:cNvPr id="416" name="円/楕円 415"/>
        <xdr:cNvSpPr/>
      </xdr:nvSpPr>
      <xdr:spPr>
        <a:xfrm>
          <a:off x="22110700" y="1092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40606</xdr:rowOff>
    </xdr:from>
    <xdr:ext cx="469744" cy="259045"/>
    <xdr:sp macro="" textlink="">
      <xdr:nvSpPr>
        <xdr:cNvPr id="417" name="【学校施設】&#10;一人当たり面積該当値テキスト"/>
        <xdr:cNvSpPr txBox="1"/>
      </xdr:nvSpPr>
      <xdr:spPr>
        <a:xfrm>
          <a:off x="22250400" y="1084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0.989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18" name="正方形/長方形 41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19" name="正方形/長方形 4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0" name="正方形/長方形 4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1" name="正方形/長方形 4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2" name="正方形/長方形 4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3" name="正方形/長方形 4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4" name="正方形/長方形 4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5" name="正方形/長方形 424"/>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26" name="テキスト ボックス 4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27" name="直線コネクタ 4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28" name="テキスト ボックス 42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29" name="直線コネクタ 42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0" name="テキスト ボックス 42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1" name="直線コネクタ 43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2" name="テキスト ボックス 43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3" name="直線コネクタ 43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4" name="テキスト ボックス 43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5" name="直線コネクタ 43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36" name="テキスト ボックス 43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37" name="直線コネクタ 43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38" name="テキスト ボックス 43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39" name="直線コネクタ 4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0" name="テキスト ボックス 4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1"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22861</xdr:rowOff>
    </xdr:from>
    <xdr:to>
      <xdr:col>23</xdr:col>
      <xdr:colOff>516889</xdr:colOff>
      <xdr:row>86</xdr:row>
      <xdr:rowOff>34289</xdr:rowOff>
    </xdr:to>
    <xdr:cxnSp macro="">
      <xdr:nvCxnSpPr>
        <xdr:cNvPr id="442" name="直線コネクタ 441"/>
        <xdr:cNvCxnSpPr/>
      </xdr:nvCxnSpPr>
      <xdr:spPr>
        <a:xfrm flipV="1">
          <a:off x="16318864" y="1339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38116</xdr:rowOff>
    </xdr:from>
    <xdr:ext cx="405111" cy="259045"/>
    <xdr:sp macro="" textlink="">
      <xdr:nvSpPr>
        <xdr:cNvPr id="443" name="【児童館】&#10;有形固定資産減価償却率最小値テキスト"/>
        <xdr:cNvSpPr txBox="1"/>
      </xdr:nvSpPr>
      <xdr:spPr>
        <a:xfrm>
          <a:off x="164084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62.1</a:t>
          </a:r>
          <a:endParaRPr kumimoji="1" lang="ja-JP" altLang="en-US" sz="1000" b="1">
            <a:latin typeface="ＭＳ Ｐゴシック"/>
          </a:endParaRPr>
        </a:p>
      </xdr:txBody>
    </xdr:sp>
    <xdr:clientData/>
  </xdr:oneCellAnchor>
  <xdr:twoCellAnchor>
    <xdr:from>
      <xdr:col>23</xdr:col>
      <xdr:colOff>428625</xdr:colOff>
      <xdr:row>86</xdr:row>
      <xdr:rowOff>34289</xdr:rowOff>
    </xdr:from>
    <xdr:to>
      <xdr:col>23</xdr:col>
      <xdr:colOff>606425</xdr:colOff>
      <xdr:row>86</xdr:row>
      <xdr:rowOff>34289</xdr:rowOff>
    </xdr:to>
    <xdr:cxnSp macro="">
      <xdr:nvCxnSpPr>
        <xdr:cNvPr id="444" name="直線コネクタ 443"/>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140988</xdr:rowOff>
    </xdr:from>
    <xdr:ext cx="405111" cy="259045"/>
    <xdr:sp macro="" textlink="">
      <xdr:nvSpPr>
        <xdr:cNvPr id="445" name="【児童館】&#10;有形固定資産減価償却率最大値テキスト"/>
        <xdr:cNvSpPr txBox="1"/>
      </xdr:nvSpPr>
      <xdr:spPr>
        <a:xfrm>
          <a:off x="164084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98.4</a:t>
          </a:r>
          <a:endParaRPr kumimoji="1" lang="ja-JP" altLang="en-US" sz="1000" b="1">
            <a:latin typeface="ＭＳ Ｐゴシック"/>
          </a:endParaRPr>
        </a:p>
      </xdr:txBody>
    </xdr:sp>
    <xdr:clientData/>
  </xdr:oneCellAnchor>
  <xdr:twoCellAnchor>
    <xdr:from>
      <xdr:col>23</xdr:col>
      <xdr:colOff>428625</xdr:colOff>
      <xdr:row>78</xdr:row>
      <xdr:rowOff>22861</xdr:rowOff>
    </xdr:from>
    <xdr:to>
      <xdr:col>23</xdr:col>
      <xdr:colOff>606425</xdr:colOff>
      <xdr:row>78</xdr:row>
      <xdr:rowOff>22861</xdr:rowOff>
    </xdr:to>
    <xdr:cxnSp macro="">
      <xdr:nvCxnSpPr>
        <xdr:cNvPr id="446" name="直線コネクタ 445"/>
        <xdr:cNvCxnSpPr/>
      </xdr:nvCxnSpPr>
      <xdr:spPr>
        <a:xfrm>
          <a:off x="16230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41927</xdr:rowOff>
    </xdr:from>
    <xdr:ext cx="405111" cy="259045"/>
    <xdr:sp macro="" textlink="">
      <xdr:nvSpPr>
        <xdr:cNvPr id="447" name="【児童館】&#10;有形固定資産減価償却率平均値テキスト"/>
        <xdr:cNvSpPr txBox="1"/>
      </xdr:nvSpPr>
      <xdr:spPr>
        <a:xfrm>
          <a:off x="164084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63500</xdr:rowOff>
    </xdr:from>
    <xdr:to>
      <xdr:col>23</xdr:col>
      <xdr:colOff>568325</xdr:colOff>
      <xdr:row>82</xdr:row>
      <xdr:rowOff>165100</xdr:rowOff>
    </xdr:to>
    <xdr:sp macro="" textlink="">
      <xdr:nvSpPr>
        <xdr:cNvPr id="448" name="フローチャート : 判断 447"/>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49" name="テキスト ボックス 44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0" name="テキスト ボックス 44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1" name="テキスト ボックス 45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2" name="テキスト ボックス 45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3" name="テキスト ボックス 45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79</xdr:row>
      <xdr:rowOff>55880</xdr:rowOff>
    </xdr:from>
    <xdr:to>
      <xdr:col>23</xdr:col>
      <xdr:colOff>568325</xdr:colOff>
      <xdr:row>79</xdr:row>
      <xdr:rowOff>157480</xdr:rowOff>
    </xdr:to>
    <xdr:sp macro="" textlink="">
      <xdr:nvSpPr>
        <xdr:cNvPr id="454" name="円/楕円 453"/>
        <xdr:cNvSpPr/>
      </xdr:nvSpPr>
      <xdr:spPr>
        <a:xfrm>
          <a:off x="162687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78757</xdr:rowOff>
    </xdr:from>
    <xdr:ext cx="405111" cy="259045"/>
    <xdr:sp macro="" textlink="">
      <xdr:nvSpPr>
        <xdr:cNvPr id="455" name="【児童館】&#10;有形固定資産減価償却率該当値テキスト"/>
        <xdr:cNvSpPr txBox="1"/>
      </xdr:nvSpPr>
      <xdr:spPr>
        <a:xfrm>
          <a:off x="16408400" y="1345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56" name="正方形/長方形 455"/>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7" name="正方形/長方形 4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8" name="正方形/長方形 4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9" name="正方形/長方形 4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0" name="正方形/長方形 4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1" name="正方形/長方形 4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2" name="正方形/長方形 4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3" name="正方形/長方形 462"/>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4" name="テキスト ボックス 46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5" name="直線コネクタ 46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66" name="テキスト ボックス 46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38100</xdr:rowOff>
    </xdr:from>
    <xdr:to>
      <xdr:col>33</xdr:col>
      <xdr:colOff>314325</xdr:colOff>
      <xdr:row>86</xdr:row>
      <xdr:rowOff>38100</xdr:rowOff>
    </xdr:to>
    <xdr:cxnSp macro="">
      <xdr:nvCxnSpPr>
        <xdr:cNvPr id="467" name="直線コネクタ 46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68" name="テキスト ボックス 46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69" name="直線コネクタ 46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70" name="テキスト ボックス 46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71" name="直線コネクタ 47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72" name="テキスト ボックス 47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73" name="直線コネクタ 47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74" name="テキスト ボックス 47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75" name="直線コネクタ 4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76" name="テキスト ボックス 4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77"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15239</xdr:rowOff>
    </xdr:from>
    <xdr:to>
      <xdr:col>32</xdr:col>
      <xdr:colOff>186689</xdr:colOff>
      <xdr:row>85</xdr:row>
      <xdr:rowOff>26670</xdr:rowOff>
    </xdr:to>
    <xdr:cxnSp macro="">
      <xdr:nvCxnSpPr>
        <xdr:cNvPr id="478" name="直線コネクタ 477"/>
        <xdr:cNvCxnSpPr/>
      </xdr:nvCxnSpPr>
      <xdr:spPr>
        <a:xfrm flipV="1">
          <a:off x="22160864" y="13388339"/>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479" name="【児童館】&#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480" name="直線コネクタ 479"/>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133366</xdr:rowOff>
    </xdr:from>
    <xdr:ext cx="469744" cy="259045"/>
    <xdr:sp macro="" textlink="">
      <xdr:nvSpPr>
        <xdr:cNvPr id="481" name="【児童館】&#10;一人当たり面積最大値テキスト"/>
        <xdr:cNvSpPr txBox="1"/>
      </xdr:nvSpPr>
      <xdr:spPr>
        <a:xfrm>
          <a:off x="222504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0.101</a:t>
          </a:r>
          <a:endParaRPr kumimoji="1" lang="ja-JP" altLang="en-US" sz="1000" b="1">
            <a:latin typeface="ＭＳ Ｐゴシック"/>
          </a:endParaRPr>
        </a:p>
      </xdr:txBody>
    </xdr:sp>
    <xdr:clientData/>
  </xdr:oneCellAnchor>
  <xdr:twoCellAnchor>
    <xdr:from>
      <xdr:col>32</xdr:col>
      <xdr:colOff>98425</xdr:colOff>
      <xdr:row>78</xdr:row>
      <xdr:rowOff>15239</xdr:rowOff>
    </xdr:from>
    <xdr:to>
      <xdr:col>32</xdr:col>
      <xdr:colOff>276225</xdr:colOff>
      <xdr:row>78</xdr:row>
      <xdr:rowOff>15239</xdr:rowOff>
    </xdr:to>
    <xdr:cxnSp macro="">
      <xdr:nvCxnSpPr>
        <xdr:cNvPr id="482" name="直線コネクタ 481"/>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483"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484" name="フローチャート : 判断 483"/>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85" name="テキスト ボックス 4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86" name="テキスト ボックス 4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7" name="テキスト ボックス 4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8" name="テキスト ボックス 4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9" name="テキスト ボックス 4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135889</xdr:rowOff>
    </xdr:from>
    <xdr:to>
      <xdr:col>32</xdr:col>
      <xdr:colOff>238125</xdr:colOff>
      <xdr:row>78</xdr:row>
      <xdr:rowOff>66039</xdr:rowOff>
    </xdr:to>
    <xdr:sp macro="" textlink="">
      <xdr:nvSpPr>
        <xdr:cNvPr id="490" name="円/楕円 489"/>
        <xdr:cNvSpPr/>
      </xdr:nvSpPr>
      <xdr:spPr>
        <a:xfrm>
          <a:off x="221107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88916</xdr:rowOff>
    </xdr:from>
    <xdr:ext cx="469744" cy="259045"/>
    <xdr:sp macro="" textlink="">
      <xdr:nvSpPr>
        <xdr:cNvPr id="491" name="【児童館】&#10;一人当たり面積該当値テキスト"/>
        <xdr:cNvSpPr txBox="1"/>
      </xdr:nvSpPr>
      <xdr:spPr>
        <a:xfrm>
          <a:off x="22250400" y="1329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492" name="正方形/長方形 491"/>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3" name="正方形/長方形 4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4" name="正方形/長方形 4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5" name="正方形/長方形 4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6" name="正方形/長方形 4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7" name="正方形/長方形 4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8" name="正方形/長方形 4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99" name="正方形/長方形 498"/>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0" name="テキスト ボックス 4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1" name="直線コネクタ 5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02" name="テキスト ボックス 50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03" name="直線コネクタ 50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04" name="テキスト ボックス 50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05" name="直線コネクタ 50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06" name="テキスト ボックス 50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07" name="直線コネクタ 5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08" name="テキスト ボックス 5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09" name="直線コネクタ 50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10" name="テキスト ボックス 50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11" name="直線コネクタ 51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12" name="テキスト ボックス 51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3" name="直線コネクタ 51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4" name="テキスト ボックス 51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15"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17145</xdr:rowOff>
    </xdr:from>
    <xdr:to>
      <xdr:col>23</xdr:col>
      <xdr:colOff>516889</xdr:colOff>
      <xdr:row>109</xdr:row>
      <xdr:rowOff>55245</xdr:rowOff>
    </xdr:to>
    <xdr:cxnSp macro="">
      <xdr:nvCxnSpPr>
        <xdr:cNvPr id="516" name="直線コネクタ 515"/>
        <xdr:cNvCxnSpPr/>
      </xdr:nvCxnSpPr>
      <xdr:spPr>
        <a:xfrm flipV="1">
          <a:off x="16318864" y="1716214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59072</xdr:rowOff>
    </xdr:from>
    <xdr:ext cx="405111" cy="259045"/>
    <xdr:sp macro="" textlink="">
      <xdr:nvSpPr>
        <xdr:cNvPr id="517" name="【公民館】&#10;有形固定資産減価償却率最小値テキスト"/>
        <xdr:cNvSpPr txBox="1"/>
      </xdr:nvSpPr>
      <xdr:spPr>
        <a:xfrm>
          <a:off x="164084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23</xdr:col>
      <xdr:colOff>428625</xdr:colOff>
      <xdr:row>109</xdr:row>
      <xdr:rowOff>55245</xdr:rowOff>
    </xdr:from>
    <xdr:to>
      <xdr:col>23</xdr:col>
      <xdr:colOff>606425</xdr:colOff>
      <xdr:row>109</xdr:row>
      <xdr:rowOff>55245</xdr:rowOff>
    </xdr:to>
    <xdr:cxnSp macro="">
      <xdr:nvCxnSpPr>
        <xdr:cNvPr id="518" name="直線コネクタ 517"/>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135272</xdr:rowOff>
    </xdr:from>
    <xdr:ext cx="405111" cy="259045"/>
    <xdr:sp macro="" textlink="">
      <xdr:nvSpPr>
        <xdr:cNvPr id="519" name="【公民館】&#10;有形固定資産減価償却率最大値テキスト"/>
        <xdr:cNvSpPr txBox="1"/>
      </xdr:nvSpPr>
      <xdr:spPr>
        <a:xfrm>
          <a:off x="16408400" y="1693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23</xdr:col>
      <xdr:colOff>428625</xdr:colOff>
      <xdr:row>100</xdr:row>
      <xdr:rowOff>17145</xdr:rowOff>
    </xdr:from>
    <xdr:to>
      <xdr:col>23</xdr:col>
      <xdr:colOff>606425</xdr:colOff>
      <xdr:row>100</xdr:row>
      <xdr:rowOff>17145</xdr:rowOff>
    </xdr:to>
    <xdr:cxnSp macro="">
      <xdr:nvCxnSpPr>
        <xdr:cNvPr id="520" name="直線コネクタ 519"/>
        <xdr:cNvCxnSpPr/>
      </xdr:nvCxnSpPr>
      <xdr:spPr>
        <a:xfrm>
          <a:off x="16230600" y="1716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36213</xdr:rowOff>
    </xdr:from>
    <xdr:ext cx="405111" cy="259045"/>
    <xdr:sp macro="" textlink="">
      <xdr:nvSpPr>
        <xdr:cNvPr id="521" name="【公民館】&#10;有形固定資産減価償却率平均値テキスト"/>
        <xdr:cNvSpPr txBox="1"/>
      </xdr:nvSpPr>
      <xdr:spPr>
        <a:xfrm>
          <a:off x="16408400" y="1786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57786</xdr:rowOff>
    </xdr:from>
    <xdr:to>
      <xdr:col>23</xdr:col>
      <xdr:colOff>568325</xdr:colOff>
      <xdr:row>104</xdr:row>
      <xdr:rowOff>159386</xdr:rowOff>
    </xdr:to>
    <xdr:sp macro="" textlink="">
      <xdr:nvSpPr>
        <xdr:cNvPr id="522" name="フローチャート : 判断 521"/>
        <xdr:cNvSpPr/>
      </xdr:nvSpPr>
      <xdr:spPr>
        <a:xfrm>
          <a:off x="162687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3" name="テキスト ボックス 5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4" name="テキスト ボックス 5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5" name="テキスト ボックス 5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6" name="テキスト ボックス 5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7" name="テキスト ボックス 5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99</xdr:row>
      <xdr:rowOff>137795</xdr:rowOff>
    </xdr:from>
    <xdr:to>
      <xdr:col>23</xdr:col>
      <xdr:colOff>568325</xdr:colOff>
      <xdr:row>100</xdr:row>
      <xdr:rowOff>67945</xdr:rowOff>
    </xdr:to>
    <xdr:sp macro="" textlink="">
      <xdr:nvSpPr>
        <xdr:cNvPr id="528" name="円/楕円 527"/>
        <xdr:cNvSpPr/>
      </xdr:nvSpPr>
      <xdr:spPr>
        <a:xfrm>
          <a:off x="16268700" y="1711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90822</xdr:rowOff>
    </xdr:from>
    <xdr:ext cx="405111" cy="259045"/>
    <xdr:sp macro="" textlink="">
      <xdr:nvSpPr>
        <xdr:cNvPr id="529" name="【公民館】&#10;有形固定資産減価償却率該当値テキスト"/>
        <xdr:cNvSpPr txBox="1"/>
      </xdr:nvSpPr>
      <xdr:spPr>
        <a:xfrm>
          <a:off x="16408400" y="17064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0" name="正方形/長方形 529"/>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1" name="正方形/長方形 53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2" name="正方形/長方形 53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3" name="正方形/長方形 53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4" name="正方形/長方形 53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5" name="正方形/長方形 53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6" name="正方形/長方形 53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37" name="正方形/長方形 536"/>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8" name="テキスト ボックス 53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9" name="直線コネクタ 53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40" name="直線コネクタ 53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41" name="テキスト ボックス 54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2" name="直線コネクタ 54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3" name="テキスト ボックス 54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4" name="直線コネクタ 54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5" name="テキスト ボックス 54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6" name="直線コネクタ 54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7" name="テキスト ボックス 54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8" name="直線コネクタ 54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9" name="テキスト ボックス 54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0"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117805</xdr:rowOff>
    </xdr:from>
    <xdr:to>
      <xdr:col>32</xdr:col>
      <xdr:colOff>186689</xdr:colOff>
      <xdr:row>107</xdr:row>
      <xdr:rowOff>141579</xdr:rowOff>
    </xdr:to>
    <xdr:cxnSp macro="">
      <xdr:nvCxnSpPr>
        <xdr:cNvPr id="551" name="直線コネクタ 550"/>
        <xdr:cNvCxnSpPr/>
      </xdr:nvCxnSpPr>
      <xdr:spPr>
        <a:xfrm flipV="1">
          <a:off x="22160864" y="17091355"/>
          <a:ext cx="0" cy="139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145406</xdr:rowOff>
    </xdr:from>
    <xdr:ext cx="469744" cy="259045"/>
    <xdr:sp macro="" textlink="">
      <xdr:nvSpPr>
        <xdr:cNvPr id="552" name="【公民館】&#10;一人当たり面積最小値テキスト"/>
        <xdr:cNvSpPr txBox="1"/>
      </xdr:nvSpPr>
      <xdr:spPr>
        <a:xfrm>
          <a:off x="22250400" y="184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0.116</a:t>
          </a:r>
          <a:endParaRPr kumimoji="1" lang="ja-JP" altLang="en-US" sz="1000" b="1">
            <a:latin typeface="ＭＳ Ｐゴシック"/>
          </a:endParaRPr>
        </a:p>
      </xdr:txBody>
    </xdr:sp>
    <xdr:clientData/>
  </xdr:oneCellAnchor>
  <xdr:twoCellAnchor>
    <xdr:from>
      <xdr:col>32</xdr:col>
      <xdr:colOff>98425</xdr:colOff>
      <xdr:row>107</xdr:row>
      <xdr:rowOff>141579</xdr:rowOff>
    </xdr:from>
    <xdr:to>
      <xdr:col>32</xdr:col>
      <xdr:colOff>276225</xdr:colOff>
      <xdr:row>107</xdr:row>
      <xdr:rowOff>141579</xdr:rowOff>
    </xdr:to>
    <xdr:cxnSp macro="">
      <xdr:nvCxnSpPr>
        <xdr:cNvPr id="553" name="直線コネクタ 552"/>
        <xdr:cNvCxnSpPr/>
      </xdr:nvCxnSpPr>
      <xdr:spPr>
        <a:xfrm>
          <a:off x="22072600" y="1848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64482</xdr:rowOff>
    </xdr:from>
    <xdr:ext cx="469744" cy="259045"/>
    <xdr:sp macro="" textlink="">
      <xdr:nvSpPr>
        <xdr:cNvPr id="554" name="【公民館】&#10;一人当たり面積最大値テキスト"/>
        <xdr:cNvSpPr txBox="1"/>
      </xdr:nvSpPr>
      <xdr:spPr>
        <a:xfrm>
          <a:off x="22250400" y="1686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1.642</a:t>
          </a:r>
          <a:endParaRPr kumimoji="1" lang="ja-JP" altLang="en-US" sz="1000" b="1">
            <a:latin typeface="ＭＳ Ｐゴシック"/>
          </a:endParaRPr>
        </a:p>
      </xdr:txBody>
    </xdr:sp>
    <xdr:clientData/>
  </xdr:oneCellAnchor>
  <xdr:twoCellAnchor>
    <xdr:from>
      <xdr:col>32</xdr:col>
      <xdr:colOff>98425</xdr:colOff>
      <xdr:row>99</xdr:row>
      <xdr:rowOff>117805</xdr:rowOff>
    </xdr:from>
    <xdr:to>
      <xdr:col>32</xdr:col>
      <xdr:colOff>276225</xdr:colOff>
      <xdr:row>99</xdr:row>
      <xdr:rowOff>117805</xdr:rowOff>
    </xdr:to>
    <xdr:cxnSp macro="">
      <xdr:nvCxnSpPr>
        <xdr:cNvPr id="555" name="直線コネクタ 554"/>
        <xdr:cNvCxnSpPr/>
      </xdr:nvCxnSpPr>
      <xdr:spPr>
        <a:xfrm>
          <a:off x="22072600" y="1709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7586</xdr:rowOff>
    </xdr:from>
    <xdr:ext cx="469744" cy="259045"/>
    <xdr:sp macro="" textlink="">
      <xdr:nvSpPr>
        <xdr:cNvPr id="556" name="【公民館】&#10;一人当たり面積平均値テキスト"/>
        <xdr:cNvSpPr txBox="1"/>
      </xdr:nvSpPr>
      <xdr:spPr>
        <a:xfrm>
          <a:off x="22250400" y="178383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156159</xdr:rowOff>
    </xdr:from>
    <xdr:to>
      <xdr:col>32</xdr:col>
      <xdr:colOff>238125</xdr:colOff>
      <xdr:row>105</xdr:row>
      <xdr:rowOff>86309</xdr:rowOff>
    </xdr:to>
    <xdr:sp macro="" textlink="">
      <xdr:nvSpPr>
        <xdr:cNvPr id="557" name="フローチャート : 判断 556"/>
        <xdr:cNvSpPr/>
      </xdr:nvSpPr>
      <xdr:spPr>
        <a:xfrm>
          <a:off x="22110700" y="1798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8" name="テキスト ボックス 5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9" name="テキスト ボックス 5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0" name="テキスト ボックス 5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1" name="テキスト ボックス 5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2" name="テキスト ボックス 5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90779</xdr:rowOff>
    </xdr:from>
    <xdr:to>
      <xdr:col>32</xdr:col>
      <xdr:colOff>238125</xdr:colOff>
      <xdr:row>108</xdr:row>
      <xdr:rowOff>20929</xdr:rowOff>
    </xdr:to>
    <xdr:sp macro="" textlink="">
      <xdr:nvSpPr>
        <xdr:cNvPr id="563" name="円/楕円 562"/>
        <xdr:cNvSpPr/>
      </xdr:nvSpPr>
      <xdr:spPr>
        <a:xfrm>
          <a:off x="22110700" y="1843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5706</xdr:rowOff>
    </xdr:from>
    <xdr:ext cx="469744" cy="259045"/>
    <xdr:sp macro="" textlink="">
      <xdr:nvSpPr>
        <xdr:cNvPr id="564" name="【公民館】&#10;一人当たり面積該当値テキスト"/>
        <xdr:cNvSpPr txBox="1"/>
      </xdr:nvSpPr>
      <xdr:spPr>
        <a:xfrm>
          <a:off x="22250400" y="18350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65" name="正方形/長方形 564"/>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6" name="正方形/長方形 5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67" name="テキスト ボックス 566"/>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インフラ資産である道路は類似団体より減価償却率が高い状態にあり、計画的な改修と適切な管理を行っていく。交通量の多い路線より舗装修繕を実施し、町民生活の基盤となる道路保全を図っていきます。また、本町の公営住宅・認定こども園・学校施設・児童館・公民館においても類似団体より減価償却率が高く、施設の経年化が問題となっている。今後は、施設の利用状況等を踏まえ、大規模改修や統廃合も含め検討を行っ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7,095
7,047
4.06
3,988,714
3,832,935
125,573
2,395,364
3,033,857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0"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9144</xdr:rowOff>
    </xdr:from>
    <xdr:to>
      <xdr:col>6</xdr:col>
      <xdr:colOff>510540</xdr:colOff>
      <xdr:row>62</xdr:row>
      <xdr:rowOff>144018</xdr:rowOff>
    </xdr:to>
    <xdr:cxnSp macro="">
      <xdr:nvCxnSpPr>
        <xdr:cNvPr id="71" name="直線コネクタ 70"/>
        <xdr:cNvCxnSpPr/>
      </xdr:nvCxnSpPr>
      <xdr:spPr>
        <a:xfrm flipV="1">
          <a:off x="4634865" y="9610344"/>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147845</xdr:rowOff>
    </xdr:from>
    <xdr:ext cx="405111" cy="259045"/>
    <xdr:sp macro="" textlink="">
      <xdr:nvSpPr>
        <xdr:cNvPr id="72" name="【体育館・プール】&#10;有形固定資産減価償却率最小値テキスト"/>
        <xdr:cNvSpPr txBox="1"/>
      </xdr:nvSpPr>
      <xdr:spPr>
        <a:xfrm>
          <a:off x="47244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62</xdr:row>
      <xdr:rowOff>144018</xdr:rowOff>
    </xdr:from>
    <xdr:to>
      <xdr:col>6</xdr:col>
      <xdr:colOff>600075</xdr:colOff>
      <xdr:row>62</xdr:row>
      <xdr:rowOff>144018</xdr:rowOff>
    </xdr:to>
    <xdr:cxnSp macro="">
      <xdr:nvCxnSpPr>
        <xdr:cNvPr id="73" name="直線コネクタ 72"/>
        <xdr:cNvCxnSpPr/>
      </xdr:nvCxnSpPr>
      <xdr:spPr>
        <a:xfrm>
          <a:off x="4546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127271</xdr:rowOff>
    </xdr:from>
    <xdr:ext cx="405111" cy="259045"/>
    <xdr:sp macro="" textlink="">
      <xdr:nvSpPr>
        <xdr:cNvPr id="74" name="【体育館・プール】&#10;有形固定資産減価償却率最大値テキスト"/>
        <xdr:cNvSpPr txBox="1"/>
      </xdr:nvSpPr>
      <xdr:spPr>
        <a:xfrm>
          <a:off x="4724400" y="938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6</xdr:col>
      <xdr:colOff>422275</xdr:colOff>
      <xdr:row>56</xdr:row>
      <xdr:rowOff>9144</xdr:rowOff>
    </xdr:from>
    <xdr:to>
      <xdr:col>6</xdr:col>
      <xdr:colOff>600075</xdr:colOff>
      <xdr:row>56</xdr:row>
      <xdr:rowOff>9144</xdr:rowOff>
    </xdr:to>
    <xdr:cxnSp macro="">
      <xdr:nvCxnSpPr>
        <xdr:cNvPr id="75" name="直線コネクタ 74"/>
        <xdr:cNvCxnSpPr/>
      </xdr:nvCxnSpPr>
      <xdr:spPr>
        <a:xfrm>
          <a:off x="4546600" y="961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35069</xdr:rowOff>
    </xdr:from>
    <xdr:ext cx="405111" cy="259045"/>
    <xdr:sp macro="" textlink="">
      <xdr:nvSpPr>
        <xdr:cNvPr id="76" name="【体育館・プール】&#10;有形固定資産減価償却率平均値テキスト"/>
        <xdr:cNvSpPr txBox="1"/>
      </xdr:nvSpPr>
      <xdr:spPr>
        <a:xfrm>
          <a:off x="4724400" y="103220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56642</xdr:rowOff>
    </xdr:from>
    <xdr:to>
      <xdr:col>6</xdr:col>
      <xdr:colOff>561975</xdr:colOff>
      <xdr:row>60</xdr:row>
      <xdr:rowOff>158242</xdr:rowOff>
    </xdr:to>
    <xdr:sp macro="" textlink="">
      <xdr:nvSpPr>
        <xdr:cNvPr id="77" name="フローチャート : 判断 76"/>
        <xdr:cNvSpPr/>
      </xdr:nvSpPr>
      <xdr:spPr>
        <a:xfrm>
          <a:off x="45847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78" name="テキスト ボックス 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9" name="テキスト ボックス 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0" name="テキスト ボックス 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1" name="テキスト ボックス 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2" name="テキスト ボックス 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113792</xdr:rowOff>
    </xdr:from>
    <xdr:to>
      <xdr:col>6</xdr:col>
      <xdr:colOff>561975</xdr:colOff>
      <xdr:row>59</xdr:row>
      <xdr:rowOff>43942</xdr:rowOff>
    </xdr:to>
    <xdr:sp macro="" textlink="">
      <xdr:nvSpPr>
        <xdr:cNvPr id="83" name="円/楕円 82"/>
        <xdr:cNvSpPr/>
      </xdr:nvSpPr>
      <xdr:spPr>
        <a:xfrm>
          <a:off x="45847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136669</xdr:rowOff>
    </xdr:from>
    <xdr:ext cx="405111" cy="259045"/>
    <xdr:sp macro="" textlink="">
      <xdr:nvSpPr>
        <xdr:cNvPr id="84" name="【体育館・プール】&#10;有形固定資産減価償却率該当値テキスト"/>
        <xdr:cNvSpPr txBox="1"/>
      </xdr:nvSpPr>
      <xdr:spPr>
        <a:xfrm>
          <a:off x="4724400" y="990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5" name="正方形/長方形 84"/>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6" name="正方形/長方形 8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7" name="正方形/長方形 8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8" name="正方形/長方形 8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9" name="正方形/長方形 8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0" name="正方形/長方形 8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1" name="正方形/長方形 9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2" name="正方形/長方形 91"/>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3" name="テキスト ボックス 9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4" name="直線コネクタ 9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5" name="テキスト ボックス 9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6" name="直線コネクタ 9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7" name="テキスト ボックス 9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8" name="直線コネクタ 9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9" name="テキスト ボックス 9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0" name="直線コネクタ 9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1" name="テキスト ボックス 10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2" name="直線コネクタ 10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3" name="テキスト ボックス 10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4" name="直線コネクタ 10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5" name="テキスト ボックス 10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6" name="直線コネクタ 1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7" name="テキスト ボックス 1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08"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127635</xdr:rowOff>
    </xdr:from>
    <xdr:to>
      <xdr:col>15</xdr:col>
      <xdr:colOff>180340</xdr:colOff>
      <xdr:row>64</xdr:row>
      <xdr:rowOff>116205</xdr:rowOff>
    </xdr:to>
    <xdr:cxnSp macro="">
      <xdr:nvCxnSpPr>
        <xdr:cNvPr id="109" name="直線コネクタ 108"/>
        <xdr:cNvCxnSpPr/>
      </xdr:nvCxnSpPr>
      <xdr:spPr>
        <a:xfrm flipV="1">
          <a:off x="10476865" y="97288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120032</xdr:rowOff>
    </xdr:from>
    <xdr:ext cx="469744" cy="259045"/>
    <xdr:sp macro="" textlink="">
      <xdr:nvSpPr>
        <xdr:cNvPr id="110" name="【体育館・プール】&#10;一人当たり面積最小値テキスト"/>
        <xdr:cNvSpPr txBox="1"/>
      </xdr:nvSpPr>
      <xdr:spPr>
        <a:xfrm>
          <a:off x="10566400" y="1109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0.179</a:t>
          </a:r>
          <a:endParaRPr kumimoji="1" lang="ja-JP" altLang="en-US" sz="1000" b="1">
            <a:latin typeface="ＭＳ Ｐゴシック"/>
          </a:endParaRPr>
        </a:p>
      </xdr:txBody>
    </xdr:sp>
    <xdr:clientData/>
  </xdr:oneCellAnchor>
  <xdr:twoCellAnchor>
    <xdr:from>
      <xdr:col>15</xdr:col>
      <xdr:colOff>92075</xdr:colOff>
      <xdr:row>64</xdr:row>
      <xdr:rowOff>116205</xdr:rowOff>
    </xdr:from>
    <xdr:to>
      <xdr:col>15</xdr:col>
      <xdr:colOff>269875</xdr:colOff>
      <xdr:row>64</xdr:row>
      <xdr:rowOff>116205</xdr:rowOff>
    </xdr:to>
    <xdr:cxnSp macro="">
      <xdr:nvCxnSpPr>
        <xdr:cNvPr id="111" name="直線コネクタ 110"/>
        <xdr:cNvCxnSpPr/>
      </xdr:nvCxnSpPr>
      <xdr:spPr>
        <a:xfrm>
          <a:off x="10388600" y="1108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74312</xdr:rowOff>
    </xdr:from>
    <xdr:ext cx="469744" cy="259045"/>
    <xdr:sp macro="" textlink="">
      <xdr:nvSpPr>
        <xdr:cNvPr id="112" name="【体育館・プール】&#10;一人当たり面積最大値テキスト"/>
        <xdr:cNvSpPr txBox="1"/>
      </xdr:nvSpPr>
      <xdr:spPr>
        <a:xfrm>
          <a:off x="10566400" y="9504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0.893</a:t>
          </a:r>
          <a:endParaRPr kumimoji="1" lang="ja-JP" altLang="en-US" sz="1000" b="1">
            <a:latin typeface="ＭＳ Ｐゴシック"/>
          </a:endParaRPr>
        </a:p>
      </xdr:txBody>
    </xdr:sp>
    <xdr:clientData/>
  </xdr:oneCellAnchor>
  <xdr:twoCellAnchor>
    <xdr:from>
      <xdr:col>15</xdr:col>
      <xdr:colOff>92075</xdr:colOff>
      <xdr:row>56</xdr:row>
      <xdr:rowOff>127635</xdr:rowOff>
    </xdr:from>
    <xdr:to>
      <xdr:col>15</xdr:col>
      <xdr:colOff>269875</xdr:colOff>
      <xdr:row>56</xdr:row>
      <xdr:rowOff>127635</xdr:rowOff>
    </xdr:to>
    <xdr:cxnSp macro="">
      <xdr:nvCxnSpPr>
        <xdr:cNvPr id="113" name="直線コネクタ 112"/>
        <xdr:cNvCxnSpPr/>
      </xdr:nvCxnSpPr>
      <xdr:spPr>
        <a:xfrm>
          <a:off x="10388600" y="9728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168292</xdr:rowOff>
    </xdr:from>
    <xdr:ext cx="469744" cy="259045"/>
    <xdr:sp macro="" textlink="">
      <xdr:nvSpPr>
        <xdr:cNvPr id="114" name="【体育館・プール】&#10;一人当たり面積平均値テキスト"/>
        <xdr:cNvSpPr txBox="1"/>
      </xdr:nvSpPr>
      <xdr:spPr>
        <a:xfrm>
          <a:off x="10566400" y="10283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0.497</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145415</xdr:rowOff>
    </xdr:from>
    <xdr:to>
      <xdr:col>15</xdr:col>
      <xdr:colOff>231775</xdr:colOff>
      <xdr:row>61</xdr:row>
      <xdr:rowOff>75565</xdr:rowOff>
    </xdr:to>
    <xdr:sp macro="" textlink="">
      <xdr:nvSpPr>
        <xdr:cNvPr id="115" name="フローチャート : 判断 114"/>
        <xdr:cNvSpPr/>
      </xdr:nvSpPr>
      <xdr:spPr>
        <a:xfrm>
          <a:off x="104267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6" name="テキスト ボックス 1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7" name="テキスト ボックス 1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8" name="テキスト ボックス 1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9" name="テキスト ボックス 1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0" name="テキスト ボックス 1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114935</xdr:rowOff>
    </xdr:from>
    <xdr:to>
      <xdr:col>15</xdr:col>
      <xdr:colOff>231775</xdr:colOff>
      <xdr:row>64</xdr:row>
      <xdr:rowOff>45085</xdr:rowOff>
    </xdr:to>
    <xdr:sp macro="" textlink="">
      <xdr:nvSpPr>
        <xdr:cNvPr id="121" name="円/楕円 120"/>
        <xdr:cNvSpPr/>
      </xdr:nvSpPr>
      <xdr:spPr>
        <a:xfrm>
          <a:off x="10426700" y="1091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29862</xdr:rowOff>
    </xdr:from>
    <xdr:ext cx="469744" cy="259045"/>
    <xdr:sp macro="" textlink="">
      <xdr:nvSpPr>
        <xdr:cNvPr id="122" name="【体育館・プール】&#10;一人当たり面積該当値テキスト"/>
        <xdr:cNvSpPr txBox="1"/>
      </xdr:nvSpPr>
      <xdr:spPr>
        <a:xfrm>
          <a:off x="10566400" y="1083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3" name="正方形/長方形 122"/>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4" name="正方形/長方形 12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5" name="正方形/長方形 12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6" name="正方形/長方形 12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7" name="正方形/長方形 12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8" name="正方形/長方形 12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9" name="正方形/長方形 12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30" name="正方形/長方形 129"/>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1" name="テキスト ボックス 13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2" name="直線コネクタ 13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3" name="テキスト ボックス 13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4" name="直線コネクタ 1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5" name="テキスト ボックス 13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6" name="直線コネクタ 1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37" name="テキスト ボックス 1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38" name="直線コネクタ 1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39" name="テキスト ボックス 1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0" name="直線コネクタ 1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1" name="テキスト ボックス 1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2" name="直線コネクタ 1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43" name="テキスト ボックス 14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4" name="直線コネクタ 1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5" name="テキスト ボックス 14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6"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60961</xdr:rowOff>
    </xdr:from>
    <xdr:to>
      <xdr:col>6</xdr:col>
      <xdr:colOff>510540</xdr:colOff>
      <xdr:row>86</xdr:row>
      <xdr:rowOff>118111</xdr:rowOff>
    </xdr:to>
    <xdr:cxnSp macro="">
      <xdr:nvCxnSpPr>
        <xdr:cNvPr id="147" name="直線コネクタ 146"/>
        <xdr:cNvCxnSpPr/>
      </xdr:nvCxnSpPr>
      <xdr:spPr>
        <a:xfrm flipV="1">
          <a:off x="4634865" y="13434061"/>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121938</xdr:rowOff>
    </xdr:from>
    <xdr:ext cx="405111" cy="259045"/>
    <xdr:sp macro="" textlink="">
      <xdr:nvSpPr>
        <xdr:cNvPr id="148" name="【福祉施設】&#10;有形固定資産減価償却率最小値テキスト"/>
        <xdr:cNvSpPr txBox="1"/>
      </xdr:nvSpPr>
      <xdr:spPr>
        <a:xfrm>
          <a:off x="47244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422275</xdr:colOff>
      <xdr:row>86</xdr:row>
      <xdr:rowOff>118111</xdr:rowOff>
    </xdr:from>
    <xdr:to>
      <xdr:col>6</xdr:col>
      <xdr:colOff>600075</xdr:colOff>
      <xdr:row>86</xdr:row>
      <xdr:rowOff>118111</xdr:rowOff>
    </xdr:to>
    <xdr:cxnSp macro="">
      <xdr:nvCxnSpPr>
        <xdr:cNvPr id="149" name="直線コネクタ 148"/>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7638</xdr:rowOff>
    </xdr:from>
    <xdr:ext cx="405111" cy="259045"/>
    <xdr:sp macro="" textlink="">
      <xdr:nvSpPr>
        <xdr:cNvPr id="150" name="【福祉施設】&#10;有形固定資産減価償却率最大値テキスト"/>
        <xdr:cNvSpPr txBox="1"/>
      </xdr:nvSpPr>
      <xdr:spPr>
        <a:xfrm>
          <a:off x="47244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a:t>
          </a:r>
          <a:endParaRPr kumimoji="1" lang="ja-JP" altLang="en-US" sz="1000" b="1">
            <a:latin typeface="ＭＳ Ｐゴシック"/>
          </a:endParaRPr>
        </a:p>
      </xdr:txBody>
    </xdr:sp>
    <xdr:clientData/>
  </xdr:oneCellAnchor>
  <xdr:twoCellAnchor>
    <xdr:from>
      <xdr:col>6</xdr:col>
      <xdr:colOff>422275</xdr:colOff>
      <xdr:row>78</xdr:row>
      <xdr:rowOff>60961</xdr:rowOff>
    </xdr:from>
    <xdr:to>
      <xdr:col>6</xdr:col>
      <xdr:colOff>600075</xdr:colOff>
      <xdr:row>78</xdr:row>
      <xdr:rowOff>60961</xdr:rowOff>
    </xdr:to>
    <xdr:cxnSp macro="">
      <xdr:nvCxnSpPr>
        <xdr:cNvPr id="151" name="直線コネクタ 150"/>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7638</xdr:rowOff>
    </xdr:from>
    <xdr:ext cx="405111" cy="259045"/>
    <xdr:sp macro="" textlink="">
      <xdr:nvSpPr>
        <xdr:cNvPr id="152" name="【福祉施設】&#10;有形固定資産減価償却率平均値テキスト"/>
        <xdr:cNvSpPr txBox="1"/>
      </xdr:nvSpPr>
      <xdr:spPr>
        <a:xfrm>
          <a:off x="4724400" y="1423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29211</xdr:rowOff>
    </xdr:from>
    <xdr:to>
      <xdr:col>6</xdr:col>
      <xdr:colOff>561975</xdr:colOff>
      <xdr:row>83</xdr:row>
      <xdr:rowOff>130811</xdr:rowOff>
    </xdr:to>
    <xdr:sp macro="" textlink="">
      <xdr:nvSpPr>
        <xdr:cNvPr id="153" name="フローチャート : 判断 152"/>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4" name="テキスト ボックス 15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5" name="テキスト ボックス 15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6" name="テキスト ボックス 15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7" name="テキスト ボックス 15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8" name="テキスト ボックス 15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166370</xdr:rowOff>
    </xdr:from>
    <xdr:to>
      <xdr:col>6</xdr:col>
      <xdr:colOff>561975</xdr:colOff>
      <xdr:row>79</xdr:row>
      <xdr:rowOff>96520</xdr:rowOff>
    </xdr:to>
    <xdr:sp macro="" textlink="">
      <xdr:nvSpPr>
        <xdr:cNvPr id="159" name="円/楕円 158"/>
        <xdr:cNvSpPr/>
      </xdr:nvSpPr>
      <xdr:spPr>
        <a:xfrm>
          <a:off x="45847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17797</xdr:rowOff>
    </xdr:from>
    <xdr:ext cx="405111" cy="259045"/>
    <xdr:sp macro="" textlink="">
      <xdr:nvSpPr>
        <xdr:cNvPr id="160" name="【福祉施設】&#10;有形固定資産減価償却率該当値テキスト"/>
        <xdr:cNvSpPr txBox="1"/>
      </xdr:nvSpPr>
      <xdr:spPr>
        <a:xfrm>
          <a:off x="4724400"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1" name="正方形/長方形 160"/>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2" name="正方形/長方形 16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3" name="正方形/長方形 16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4" name="正方形/長方形 16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5" name="正方形/長方形 16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6" name="正方形/長方形 16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7" name="正方形/長方形 16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8" name="正方形/長方形 167"/>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69" name="テキスト ボックス 16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0" name="直線コネクタ 16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1" name="テキスト ボックス 170"/>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168729</xdr:rowOff>
    </xdr:from>
    <xdr:to>
      <xdr:col>16</xdr:col>
      <xdr:colOff>307975</xdr:colOff>
      <xdr:row>86</xdr:row>
      <xdr:rowOff>168729</xdr:rowOff>
    </xdr:to>
    <xdr:cxnSp macro="">
      <xdr:nvCxnSpPr>
        <xdr:cNvPr id="172" name="直線コネクタ 17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3" name="テキスト ボックス 17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4" name="直線コネクタ 17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5" name="テキスト ボックス 17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6" name="直線コネクタ 17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77" name="テキスト ボックス 17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78" name="直線コネクタ 17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79" name="テキスト ボックス 17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0" name="直線コネクタ 17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1" name="テキスト ボックス 18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2" name="直線コネクタ 18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3" name="テキスト ボックス 18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4" name="直線コネクタ 1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5" name="テキスト ボックス 1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6"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2177</xdr:rowOff>
    </xdr:from>
    <xdr:to>
      <xdr:col>15</xdr:col>
      <xdr:colOff>180340</xdr:colOff>
      <xdr:row>87</xdr:row>
      <xdr:rowOff>39732</xdr:rowOff>
    </xdr:to>
    <xdr:cxnSp macro="">
      <xdr:nvCxnSpPr>
        <xdr:cNvPr id="187" name="直線コネクタ 186"/>
        <xdr:cNvCxnSpPr/>
      </xdr:nvCxnSpPr>
      <xdr:spPr>
        <a:xfrm flipV="1">
          <a:off x="10476865" y="13375277"/>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87</xdr:row>
      <xdr:rowOff>43559</xdr:rowOff>
    </xdr:from>
    <xdr:ext cx="469744" cy="259045"/>
    <xdr:sp macro="" textlink="">
      <xdr:nvSpPr>
        <xdr:cNvPr id="188" name="【福祉施設】&#10;一人当たり面積最小値テキスト"/>
        <xdr:cNvSpPr txBox="1"/>
      </xdr:nvSpPr>
      <xdr:spPr>
        <a:xfrm>
          <a:off x="10566400" y="1495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15</xdr:col>
      <xdr:colOff>92075</xdr:colOff>
      <xdr:row>87</xdr:row>
      <xdr:rowOff>39732</xdr:rowOff>
    </xdr:from>
    <xdr:to>
      <xdr:col>15</xdr:col>
      <xdr:colOff>269875</xdr:colOff>
      <xdr:row>87</xdr:row>
      <xdr:rowOff>39732</xdr:rowOff>
    </xdr:to>
    <xdr:cxnSp macro="">
      <xdr:nvCxnSpPr>
        <xdr:cNvPr id="189" name="直線コネクタ 188"/>
        <xdr:cNvCxnSpPr/>
      </xdr:nvCxnSpPr>
      <xdr:spPr>
        <a:xfrm>
          <a:off x="10388600" y="1495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120304</xdr:rowOff>
    </xdr:from>
    <xdr:ext cx="469744" cy="259045"/>
    <xdr:sp macro="" textlink="">
      <xdr:nvSpPr>
        <xdr:cNvPr id="190" name="【福祉施設】&#10;一人当たり面積最大値テキスト"/>
        <xdr:cNvSpPr txBox="1"/>
      </xdr:nvSpPr>
      <xdr:spPr>
        <a:xfrm>
          <a:off x="10566400" y="13150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0.571</a:t>
          </a:r>
          <a:endParaRPr kumimoji="1" lang="ja-JP" altLang="en-US" sz="1000" b="1">
            <a:latin typeface="ＭＳ Ｐゴシック"/>
          </a:endParaRPr>
        </a:p>
      </xdr:txBody>
    </xdr:sp>
    <xdr:clientData/>
  </xdr:oneCellAnchor>
  <xdr:twoCellAnchor>
    <xdr:from>
      <xdr:col>15</xdr:col>
      <xdr:colOff>92075</xdr:colOff>
      <xdr:row>78</xdr:row>
      <xdr:rowOff>2177</xdr:rowOff>
    </xdr:from>
    <xdr:to>
      <xdr:col>15</xdr:col>
      <xdr:colOff>269875</xdr:colOff>
      <xdr:row>78</xdr:row>
      <xdr:rowOff>2177</xdr:rowOff>
    </xdr:to>
    <xdr:cxnSp macro="">
      <xdr:nvCxnSpPr>
        <xdr:cNvPr id="191" name="直線コネクタ 190"/>
        <xdr:cNvCxnSpPr/>
      </xdr:nvCxnSpPr>
      <xdr:spPr>
        <a:xfrm>
          <a:off x="10388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70593</xdr:rowOff>
    </xdr:from>
    <xdr:ext cx="469744" cy="259045"/>
    <xdr:sp macro="" textlink="">
      <xdr:nvSpPr>
        <xdr:cNvPr id="192" name="【福祉施設】&#10;一人当たり面積平均値テキスト"/>
        <xdr:cNvSpPr txBox="1"/>
      </xdr:nvSpPr>
      <xdr:spPr>
        <a:xfrm>
          <a:off x="10566400" y="1412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47716</xdr:rowOff>
    </xdr:from>
    <xdr:to>
      <xdr:col>15</xdr:col>
      <xdr:colOff>231775</xdr:colOff>
      <xdr:row>83</xdr:row>
      <xdr:rowOff>149316</xdr:rowOff>
    </xdr:to>
    <xdr:sp macro="" textlink="">
      <xdr:nvSpPr>
        <xdr:cNvPr id="193" name="フローチャート : 判断 192"/>
        <xdr:cNvSpPr/>
      </xdr:nvSpPr>
      <xdr:spPr>
        <a:xfrm>
          <a:off x="10426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4" name="テキスト ボックス 1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5" name="テキスト ボックス 1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6" name="テキスト ボックス 1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7" name="テキスト ボックス 1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8" name="テキスト ボックス 1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86</xdr:row>
      <xdr:rowOff>82006</xdr:rowOff>
    </xdr:from>
    <xdr:to>
      <xdr:col>15</xdr:col>
      <xdr:colOff>231775</xdr:colOff>
      <xdr:row>87</xdr:row>
      <xdr:rowOff>12156</xdr:rowOff>
    </xdr:to>
    <xdr:sp macro="" textlink="">
      <xdr:nvSpPr>
        <xdr:cNvPr id="199" name="円/楕円 198"/>
        <xdr:cNvSpPr/>
      </xdr:nvSpPr>
      <xdr:spPr>
        <a:xfrm>
          <a:off x="104267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168383</xdr:rowOff>
    </xdr:from>
    <xdr:ext cx="469744" cy="259045"/>
    <xdr:sp macro="" textlink="">
      <xdr:nvSpPr>
        <xdr:cNvPr id="200" name="【福祉施設】&#10;一人当たり面積該当値テキスト"/>
        <xdr:cNvSpPr txBox="1"/>
      </xdr:nvSpPr>
      <xdr:spPr>
        <a:xfrm>
          <a:off x="10566400" y="1474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01" name="正方形/長方形 20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2" name="正方形/長方形 2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3" name="正方形/長方形 2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4" name="正方形/長方形 2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5" name="正方形/長方形 2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6" name="正方形/長方形 2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7" name="正方形/長方形 2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8" name="正方形/長方形 207"/>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9" name="テキスト ボックス 2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0" name="直線コネクタ 2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1" name="テキスト ボックス 21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2" name="直線コネクタ 21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13" name="テキスト ボックス 21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14" name="直線コネクタ 21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15" name="テキスト ボックス 21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16" name="直線コネクタ 21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17" name="テキスト ボックス 21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18" name="直線コネクタ 21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19" name="テキスト ボックス 218"/>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0" name="直線コネクタ 2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1" name="テキスト ボックス 22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22"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76200</xdr:rowOff>
    </xdr:from>
    <xdr:to>
      <xdr:col>6</xdr:col>
      <xdr:colOff>510540</xdr:colOff>
      <xdr:row>108</xdr:row>
      <xdr:rowOff>64770</xdr:rowOff>
    </xdr:to>
    <xdr:cxnSp macro="">
      <xdr:nvCxnSpPr>
        <xdr:cNvPr id="223" name="直線コネクタ 222"/>
        <xdr:cNvCxnSpPr/>
      </xdr:nvCxnSpPr>
      <xdr:spPr>
        <a:xfrm flipV="1">
          <a:off x="4634865" y="173926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68597</xdr:rowOff>
    </xdr:from>
    <xdr:ext cx="405111" cy="259045"/>
    <xdr:sp macro="" textlink="">
      <xdr:nvSpPr>
        <xdr:cNvPr id="224" name="【市民会館】&#10;有形固定資産減価償却率最小値テキスト"/>
        <xdr:cNvSpPr txBox="1"/>
      </xdr:nvSpPr>
      <xdr:spPr>
        <a:xfrm>
          <a:off x="47244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a:t>
          </a:r>
          <a:endParaRPr kumimoji="1" lang="ja-JP" altLang="en-US" sz="1000" b="1">
            <a:latin typeface="ＭＳ Ｐゴシック"/>
          </a:endParaRPr>
        </a:p>
      </xdr:txBody>
    </xdr:sp>
    <xdr:clientData/>
  </xdr:oneCellAnchor>
  <xdr:twoCellAnchor>
    <xdr:from>
      <xdr:col>6</xdr:col>
      <xdr:colOff>422275</xdr:colOff>
      <xdr:row>108</xdr:row>
      <xdr:rowOff>64770</xdr:rowOff>
    </xdr:from>
    <xdr:to>
      <xdr:col>6</xdr:col>
      <xdr:colOff>600075</xdr:colOff>
      <xdr:row>108</xdr:row>
      <xdr:rowOff>64770</xdr:rowOff>
    </xdr:to>
    <xdr:cxnSp macro="">
      <xdr:nvCxnSpPr>
        <xdr:cNvPr id="225" name="直線コネクタ 224"/>
        <xdr:cNvCxnSpPr/>
      </xdr:nvCxnSpPr>
      <xdr:spPr>
        <a:xfrm>
          <a:off x="4546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22877</xdr:rowOff>
    </xdr:from>
    <xdr:ext cx="405111" cy="259045"/>
    <xdr:sp macro="" textlink="">
      <xdr:nvSpPr>
        <xdr:cNvPr id="226" name="【市民会館】&#10;有形固定資産減価償却率最大値テキスト"/>
        <xdr:cNvSpPr txBox="1"/>
      </xdr:nvSpPr>
      <xdr:spPr>
        <a:xfrm>
          <a:off x="47244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6</xdr:col>
      <xdr:colOff>422275</xdr:colOff>
      <xdr:row>101</xdr:row>
      <xdr:rowOff>76200</xdr:rowOff>
    </xdr:from>
    <xdr:to>
      <xdr:col>6</xdr:col>
      <xdr:colOff>600075</xdr:colOff>
      <xdr:row>101</xdr:row>
      <xdr:rowOff>76200</xdr:rowOff>
    </xdr:to>
    <xdr:cxnSp macro="">
      <xdr:nvCxnSpPr>
        <xdr:cNvPr id="227" name="直線コネクタ 226"/>
        <xdr:cNvCxnSpPr/>
      </xdr:nvCxnSpPr>
      <xdr:spPr>
        <a:xfrm>
          <a:off x="4546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105427</xdr:rowOff>
    </xdr:from>
    <xdr:ext cx="405111" cy="259045"/>
    <xdr:sp macro="" textlink="">
      <xdr:nvSpPr>
        <xdr:cNvPr id="228" name="【市民会館】&#10;有形固定資産減価償却率平均値テキスト"/>
        <xdr:cNvSpPr txBox="1"/>
      </xdr:nvSpPr>
      <xdr:spPr>
        <a:xfrm>
          <a:off x="4724400" y="18107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82550</xdr:rowOff>
    </xdr:from>
    <xdr:to>
      <xdr:col>6</xdr:col>
      <xdr:colOff>561975</xdr:colOff>
      <xdr:row>107</xdr:row>
      <xdr:rowOff>12700</xdr:rowOff>
    </xdr:to>
    <xdr:sp macro="" textlink="">
      <xdr:nvSpPr>
        <xdr:cNvPr id="229" name="フローチャート : 判断 228"/>
        <xdr:cNvSpPr/>
      </xdr:nvSpPr>
      <xdr:spPr>
        <a:xfrm>
          <a:off x="4584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30" name="テキスト ボックス 22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1" name="テキスト ボックス 23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2" name="テキスト ボックス 23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3" name="テキスト ボックス 23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4" name="テキスト ボックス 23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107</xdr:row>
      <xdr:rowOff>59689</xdr:rowOff>
    </xdr:from>
    <xdr:to>
      <xdr:col>6</xdr:col>
      <xdr:colOff>561975</xdr:colOff>
      <xdr:row>107</xdr:row>
      <xdr:rowOff>161289</xdr:rowOff>
    </xdr:to>
    <xdr:sp macro="" textlink="">
      <xdr:nvSpPr>
        <xdr:cNvPr id="235" name="円/楕円 234"/>
        <xdr:cNvSpPr/>
      </xdr:nvSpPr>
      <xdr:spPr>
        <a:xfrm>
          <a:off x="4584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146066</xdr:rowOff>
    </xdr:from>
    <xdr:ext cx="405111" cy="259045"/>
    <xdr:sp macro="" textlink="">
      <xdr:nvSpPr>
        <xdr:cNvPr id="236" name="【市民会館】&#10;有形固定資産減価償却率該当値テキスト"/>
        <xdr:cNvSpPr txBox="1"/>
      </xdr:nvSpPr>
      <xdr:spPr>
        <a:xfrm>
          <a:off x="4724400" y="1831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37" name="正方形/長方形 236"/>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38" name="正方形/長方形 2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39" name="正方形/長方形 2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0" name="正方形/長方形 2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1" name="正方形/長方形 2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2" name="正方形/長方形 2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3" name="正方形/長方形 2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44" name="正方形/長方形 243"/>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5" name="テキスト ボックス 2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6" name="直線コネクタ 2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47" name="直線コネクタ 2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48" name="テキスト ボックス 24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49" name="直線コネクタ 2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0" name="テキスト ボックス 24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1" name="直線コネクタ 2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2" name="テキスト ボックス 2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3" name="直線コネクタ 2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54" name="テキスト ボックス 25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55" name="直線コネクタ 2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56" name="テキスト ボックス 25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7" name="直線コネクタ 2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58" name="テキスト ボックス 2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259"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90170</xdr:rowOff>
    </xdr:from>
    <xdr:to>
      <xdr:col>15</xdr:col>
      <xdr:colOff>180340</xdr:colOff>
      <xdr:row>108</xdr:row>
      <xdr:rowOff>19050</xdr:rowOff>
    </xdr:to>
    <xdr:cxnSp macro="">
      <xdr:nvCxnSpPr>
        <xdr:cNvPr id="260" name="直線コネクタ 259"/>
        <xdr:cNvCxnSpPr/>
      </xdr:nvCxnSpPr>
      <xdr:spPr>
        <a:xfrm flipV="1">
          <a:off x="10476865" y="17235170"/>
          <a:ext cx="0" cy="1300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22877</xdr:rowOff>
    </xdr:from>
    <xdr:ext cx="469744" cy="259045"/>
    <xdr:sp macro="" textlink="">
      <xdr:nvSpPr>
        <xdr:cNvPr id="261" name="【市民会館】&#10;一人当たり面積最小値テキスト"/>
        <xdr:cNvSpPr txBox="1"/>
      </xdr:nvSpPr>
      <xdr:spPr>
        <a:xfrm>
          <a:off x="10566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0.105</a:t>
          </a:r>
          <a:endParaRPr kumimoji="1" lang="ja-JP" altLang="en-US" sz="1000" b="1">
            <a:latin typeface="ＭＳ Ｐゴシック"/>
          </a:endParaRPr>
        </a:p>
      </xdr:txBody>
    </xdr:sp>
    <xdr:clientData/>
  </xdr:oneCellAnchor>
  <xdr:twoCellAnchor>
    <xdr:from>
      <xdr:col>15</xdr:col>
      <xdr:colOff>92075</xdr:colOff>
      <xdr:row>108</xdr:row>
      <xdr:rowOff>19050</xdr:rowOff>
    </xdr:from>
    <xdr:to>
      <xdr:col>15</xdr:col>
      <xdr:colOff>269875</xdr:colOff>
      <xdr:row>108</xdr:row>
      <xdr:rowOff>19050</xdr:rowOff>
    </xdr:to>
    <xdr:cxnSp macro="">
      <xdr:nvCxnSpPr>
        <xdr:cNvPr id="262" name="直線コネクタ 261"/>
        <xdr:cNvCxnSpPr/>
      </xdr:nvCxnSpPr>
      <xdr:spPr>
        <a:xfrm>
          <a:off x="10388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36847</xdr:rowOff>
    </xdr:from>
    <xdr:ext cx="469744" cy="259045"/>
    <xdr:sp macro="" textlink="">
      <xdr:nvSpPr>
        <xdr:cNvPr id="263" name="【市民会館】&#10;一人当たり面積最大値テキスト"/>
        <xdr:cNvSpPr txBox="1"/>
      </xdr:nvSpPr>
      <xdr:spPr>
        <a:xfrm>
          <a:off x="10566400" y="1701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a:t>
          </a:r>
          <a:endParaRPr kumimoji="1" lang="ja-JP" altLang="en-US" sz="1000" b="1">
            <a:latin typeface="ＭＳ Ｐゴシック"/>
          </a:endParaRPr>
        </a:p>
      </xdr:txBody>
    </xdr:sp>
    <xdr:clientData/>
  </xdr:oneCellAnchor>
  <xdr:twoCellAnchor>
    <xdr:from>
      <xdr:col>15</xdr:col>
      <xdr:colOff>92075</xdr:colOff>
      <xdr:row>100</xdr:row>
      <xdr:rowOff>90170</xdr:rowOff>
    </xdr:from>
    <xdr:to>
      <xdr:col>15</xdr:col>
      <xdr:colOff>269875</xdr:colOff>
      <xdr:row>100</xdr:row>
      <xdr:rowOff>90170</xdr:rowOff>
    </xdr:to>
    <xdr:cxnSp macro="">
      <xdr:nvCxnSpPr>
        <xdr:cNvPr id="264" name="直線コネクタ 263"/>
        <xdr:cNvCxnSpPr/>
      </xdr:nvCxnSpPr>
      <xdr:spPr>
        <a:xfrm>
          <a:off x="10388600" y="1723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25416</xdr:rowOff>
    </xdr:from>
    <xdr:ext cx="469744" cy="259045"/>
    <xdr:sp macro="" textlink="">
      <xdr:nvSpPr>
        <xdr:cNvPr id="265" name="【市民会館】&#10;一人当たり面積平均値テキスト"/>
        <xdr:cNvSpPr txBox="1"/>
      </xdr:nvSpPr>
      <xdr:spPr>
        <a:xfrm>
          <a:off x="10566400" y="1785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0.483</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2539</xdr:rowOff>
    </xdr:from>
    <xdr:to>
      <xdr:col>15</xdr:col>
      <xdr:colOff>231775</xdr:colOff>
      <xdr:row>105</xdr:row>
      <xdr:rowOff>104139</xdr:rowOff>
    </xdr:to>
    <xdr:sp macro="" textlink="">
      <xdr:nvSpPr>
        <xdr:cNvPr id="266" name="フローチャート : 判断 265"/>
        <xdr:cNvSpPr/>
      </xdr:nvSpPr>
      <xdr:spPr>
        <a:xfrm>
          <a:off x="10426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67" name="テキスト ボックス 2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68" name="テキスト ボックス 2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69" name="テキスト ボックス 2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0" name="テキスト ボックス 2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1" name="テキスト ボックス 2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106</xdr:row>
      <xdr:rowOff>100330</xdr:rowOff>
    </xdr:from>
    <xdr:to>
      <xdr:col>15</xdr:col>
      <xdr:colOff>231775</xdr:colOff>
      <xdr:row>107</xdr:row>
      <xdr:rowOff>30480</xdr:rowOff>
    </xdr:to>
    <xdr:sp macro="" textlink="">
      <xdr:nvSpPr>
        <xdr:cNvPr id="272" name="円/楕円 271"/>
        <xdr:cNvSpPr/>
      </xdr:nvSpPr>
      <xdr:spPr>
        <a:xfrm>
          <a:off x="10426700" y="1827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78757</xdr:rowOff>
    </xdr:from>
    <xdr:ext cx="469744" cy="259045"/>
    <xdr:sp macro="" textlink="">
      <xdr:nvSpPr>
        <xdr:cNvPr id="273" name="【市民会館】&#10;一人当たり面積該当値テキスト"/>
        <xdr:cNvSpPr txBox="1"/>
      </xdr:nvSpPr>
      <xdr:spPr>
        <a:xfrm>
          <a:off x="10566400" y="182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0.271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274" name="正方形/長方形 273"/>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1" name="正方形/長方形 280"/>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82" name="正方形/長方形 281"/>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83" name="正方形/長方形 28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84" name="正方形/長方形 28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85" name="正方形/長方形 28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86" name="正方形/長方形 28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7" name="正方形/長方形 28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8" name="正方形/長方形 28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107,477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89" name="正方形/長方形 288"/>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90" name="正方形/長方形 28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91" name="正方形/長方形 29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92" name="正方形/長方形 29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93" name="正方形/長方形 29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94" name="正方形/長方形 29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95" name="正方形/長方形 29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96" name="正方形/長方形 29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97" name="正方形/長方形 296"/>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98" name="テキスト ボックス 29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99" name="直線コネクタ 29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00" name="テキスト ボックス 29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01" name="直線コネクタ 30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02" name="テキスト ボックス 30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03" name="直線コネクタ 30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04" name="テキスト ボックス 30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05" name="直線コネクタ 30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06" name="テキスト ボックス 30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07" name="直線コネクタ 30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08" name="テキスト ボックス 30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09" name="直線コネクタ 30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10" name="テキスト ボックス 30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11" name="直線コネクタ 3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12" name="テキスト ボックス 31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13"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163830</xdr:rowOff>
    </xdr:from>
    <xdr:to>
      <xdr:col>23</xdr:col>
      <xdr:colOff>516889</xdr:colOff>
      <xdr:row>64</xdr:row>
      <xdr:rowOff>125730</xdr:rowOff>
    </xdr:to>
    <xdr:cxnSp macro="">
      <xdr:nvCxnSpPr>
        <xdr:cNvPr id="314" name="直線コネクタ 313"/>
        <xdr:cNvCxnSpPr/>
      </xdr:nvCxnSpPr>
      <xdr:spPr>
        <a:xfrm flipV="1">
          <a:off x="16318864" y="976503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315" name="【保健センター・保健所】&#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316" name="直線コネクタ 315"/>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110507</xdr:rowOff>
    </xdr:from>
    <xdr:ext cx="405111" cy="259045"/>
    <xdr:sp macro="" textlink="">
      <xdr:nvSpPr>
        <xdr:cNvPr id="317" name="【保健センター・保健所】&#10;有形固定資産減価償却率最大値テキスト"/>
        <xdr:cNvSpPr txBox="1"/>
      </xdr:nvSpPr>
      <xdr:spPr>
        <a:xfrm>
          <a:off x="164084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63.7</a:t>
          </a:r>
          <a:endParaRPr kumimoji="1" lang="ja-JP" altLang="en-US" sz="1000" b="1">
            <a:latin typeface="ＭＳ Ｐゴシック"/>
          </a:endParaRPr>
        </a:p>
      </xdr:txBody>
    </xdr:sp>
    <xdr:clientData/>
  </xdr:oneCellAnchor>
  <xdr:twoCellAnchor>
    <xdr:from>
      <xdr:col>23</xdr:col>
      <xdr:colOff>428625</xdr:colOff>
      <xdr:row>56</xdr:row>
      <xdr:rowOff>163830</xdr:rowOff>
    </xdr:from>
    <xdr:to>
      <xdr:col>23</xdr:col>
      <xdr:colOff>606425</xdr:colOff>
      <xdr:row>56</xdr:row>
      <xdr:rowOff>163830</xdr:rowOff>
    </xdr:to>
    <xdr:cxnSp macro="">
      <xdr:nvCxnSpPr>
        <xdr:cNvPr id="318" name="直線コネクタ 317"/>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135907</xdr:rowOff>
    </xdr:from>
    <xdr:ext cx="405111" cy="259045"/>
    <xdr:sp macro="" textlink="">
      <xdr:nvSpPr>
        <xdr:cNvPr id="319" name="【保健センター・保健所】&#10;有形固定資産減価償却率平均値テキスト"/>
        <xdr:cNvSpPr txBox="1"/>
      </xdr:nvSpPr>
      <xdr:spPr>
        <a:xfrm>
          <a:off x="16408400" y="10594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113030</xdr:rowOff>
    </xdr:from>
    <xdr:to>
      <xdr:col>23</xdr:col>
      <xdr:colOff>568325</xdr:colOff>
      <xdr:row>63</xdr:row>
      <xdr:rowOff>43180</xdr:rowOff>
    </xdr:to>
    <xdr:sp macro="" textlink="">
      <xdr:nvSpPr>
        <xdr:cNvPr id="320" name="フローチャート : 判断 319"/>
        <xdr:cNvSpPr/>
      </xdr:nvSpPr>
      <xdr:spPr>
        <a:xfrm>
          <a:off x="16268700" y="107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21" name="テキスト ボックス 3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22" name="テキスト ボックス 3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23" name="テキスト ボックス 3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24" name="テキスト ボックス 3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25" name="テキスト ボックス 3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63</xdr:row>
      <xdr:rowOff>82550</xdr:rowOff>
    </xdr:from>
    <xdr:to>
      <xdr:col>23</xdr:col>
      <xdr:colOff>568325</xdr:colOff>
      <xdr:row>64</xdr:row>
      <xdr:rowOff>12700</xdr:rowOff>
    </xdr:to>
    <xdr:sp macro="" textlink="">
      <xdr:nvSpPr>
        <xdr:cNvPr id="326" name="円/楕円 325"/>
        <xdr:cNvSpPr/>
      </xdr:nvSpPr>
      <xdr:spPr>
        <a:xfrm>
          <a:off x="16268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60977</xdr:rowOff>
    </xdr:from>
    <xdr:ext cx="405111" cy="259045"/>
    <xdr:sp macro="" textlink="">
      <xdr:nvSpPr>
        <xdr:cNvPr id="327" name="【保健センター・保健所】&#10;有形固定資産減価償却率該当値テキスト"/>
        <xdr:cNvSpPr txBox="1"/>
      </xdr:nvSpPr>
      <xdr:spPr>
        <a:xfrm>
          <a:off x="16408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28" name="正方形/長方形 327"/>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9" name="正方形/長方形 3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30" name="正方形/長方形 3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31" name="正方形/長方形 3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32" name="正方形/長方形 3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33" name="正方形/長方形 3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34" name="正方形/長方形 3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35" name="正方形/長方形 334"/>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36" name="テキスト ボックス 3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37" name="直線コネクタ 3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38" name="直線コネクタ 33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39" name="テキスト ボックス 33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40" name="直線コネクタ 33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41" name="テキスト ボックス 34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342" name="直線コネクタ 34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343" name="テキスト ボックス 34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344" name="直線コネクタ 34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345" name="テキスト ボックス 34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346" name="直線コネクタ 34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347" name="テキスト ボックス 34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348" name="直線コネクタ 34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349" name="テキスト ボックス 34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50" name="直線コネクタ 34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51" name="テキスト ボックス 35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352"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169817</xdr:rowOff>
    </xdr:from>
    <xdr:to>
      <xdr:col>32</xdr:col>
      <xdr:colOff>186689</xdr:colOff>
      <xdr:row>63</xdr:row>
      <xdr:rowOff>112667</xdr:rowOff>
    </xdr:to>
    <xdr:cxnSp macro="">
      <xdr:nvCxnSpPr>
        <xdr:cNvPr id="353" name="直線コネクタ 352"/>
        <xdr:cNvCxnSpPr/>
      </xdr:nvCxnSpPr>
      <xdr:spPr>
        <a:xfrm flipV="1">
          <a:off x="22160864" y="942811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116494</xdr:rowOff>
    </xdr:from>
    <xdr:ext cx="469744" cy="259045"/>
    <xdr:sp macro="" textlink="">
      <xdr:nvSpPr>
        <xdr:cNvPr id="354" name="【保健センター・保健所】&#10;一人当たり面積最小値テキスト"/>
        <xdr:cNvSpPr txBox="1"/>
      </xdr:nvSpPr>
      <xdr:spPr>
        <a:xfrm>
          <a:off x="22250400" y="1091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63</xdr:row>
      <xdr:rowOff>112667</xdr:rowOff>
    </xdr:from>
    <xdr:to>
      <xdr:col>32</xdr:col>
      <xdr:colOff>276225</xdr:colOff>
      <xdr:row>63</xdr:row>
      <xdr:rowOff>112667</xdr:rowOff>
    </xdr:to>
    <xdr:cxnSp macro="">
      <xdr:nvCxnSpPr>
        <xdr:cNvPr id="355" name="直線コネクタ 354"/>
        <xdr:cNvCxnSpPr/>
      </xdr:nvCxnSpPr>
      <xdr:spPr>
        <a:xfrm>
          <a:off x="22072600" y="1091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116494</xdr:rowOff>
    </xdr:from>
    <xdr:ext cx="469744" cy="259045"/>
    <xdr:sp macro="" textlink="">
      <xdr:nvSpPr>
        <xdr:cNvPr id="356" name="【保健センター・保健所】&#10;一人当たり面積最大値テキスト"/>
        <xdr:cNvSpPr txBox="1"/>
      </xdr:nvSpPr>
      <xdr:spPr>
        <a:xfrm>
          <a:off x="22250400" y="9203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0.513</a:t>
          </a:r>
          <a:endParaRPr kumimoji="1" lang="ja-JP" altLang="en-US" sz="1000" b="1">
            <a:latin typeface="ＭＳ Ｐゴシック"/>
          </a:endParaRPr>
        </a:p>
      </xdr:txBody>
    </xdr:sp>
    <xdr:clientData/>
  </xdr:oneCellAnchor>
  <xdr:twoCellAnchor>
    <xdr:from>
      <xdr:col>32</xdr:col>
      <xdr:colOff>98425</xdr:colOff>
      <xdr:row>54</xdr:row>
      <xdr:rowOff>169817</xdr:rowOff>
    </xdr:from>
    <xdr:to>
      <xdr:col>32</xdr:col>
      <xdr:colOff>276225</xdr:colOff>
      <xdr:row>54</xdr:row>
      <xdr:rowOff>169817</xdr:rowOff>
    </xdr:to>
    <xdr:cxnSp macro="">
      <xdr:nvCxnSpPr>
        <xdr:cNvPr id="357" name="直線コネクタ 356"/>
        <xdr:cNvCxnSpPr/>
      </xdr:nvCxnSpPr>
      <xdr:spPr>
        <a:xfrm>
          <a:off x="22072600" y="942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92546</xdr:rowOff>
    </xdr:from>
    <xdr:ext cx="469744" cy="259045"/>
    <xdr:sp macro="" textlink="">
      <xdr:nvSpPr>
        <xdr:cNvPr id="358" name="【保健センター・保健所】&#10;一人当たり面積平均値テキスト"/>
        <xdr:cNvSpPr txBox="1"/>
      </xdr:nvSpPr>
      <xdr:spPr>
        <a:xfrm>
          <a:off x="22250400" y="10550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114119</xdr:rowOff>
    </xdr:from>
    <xdr:to>
      <xdr:col>32</xdr:col>
      <xdr:colOff>238125</xdr:colOff>
      <xdr:row>62</xdr:row>
      <xdr:rowOff>44269</xdr:rowOff>
    </xdr:to>
    <xdr:sp macro="" textlink="">
      <xdr:nvSpPr>
        <xdr:cNvPr id="359" name="フローチャート : 判断 358"/>
        <xdr:cNvSpPr/>
      </xdr:nvSpPr>
      <xdr:spPr>
        <a:xfrm>
          <a:off x="22110700" y="1057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60" name="テキスト ボックス 3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61" name="テキスト ボックス 3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62" name="テキスト ボックス 3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63" name="テキスト ボックス 3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64" name="テキスト ボックス 3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119017</xdr:rowOff>
    </xdr:from>
    <xdr:to>
      <xdr:col>32</xdr:col>
      <xdr:colOff>238125</xdr:colOff>
      <xdr:row>55</xdr:row>
      <xdr:rowOff>49167</xdr:rowOff>
    </xdr:to>
    <xdr:sp macro="" textlink="">
      <xdr:nvSpPr>
        <xdr:cNvPr id="365" name="円/楕円 364"/>
        <xdr:cNvSpPr/>
      </xdr:nvSpPr>
      <xdr:spPr>
        <a:xfrm>
          <a:off x="22110700" y="937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72044</xdr:rowOff>
    </xdr:from>
    <xdr:ext cx="469744" cy="259045"/>
    <xdr:sp macro="" textlink="">
      <xdr:nvSpPr>
        <xdr:cNvPr id="366" name="【保健センター・保健所】&#10;一人当たり面積該当値テキスト"/>
        <xdr:cNvSpPr txBox="1"/>
      </xdr:nvSpPr>
      <xdr:spPr>
        <a:xfrm>
          <a:off x="22250400" y="933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0.513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67" name="正方形/長方形 366"/>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68" name="正方形/長方形 36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69" name="正方形/長方形 36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0" name="正方形/長方形 36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1" name="正方形/長方形 37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2" name="正方形/長方形 37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3" name="正方形/長方形 37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74" name="正方形/長方形 373"/>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75" name="正方形/長方形 374"/>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76" name="正方形/長方形 3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77" name="正方形/長方形 3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78" name="正方形/長方形 3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79" name="正方形/長方形 3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0" name="正方形/長方形 3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1" name="正方形/長方形 3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82" name="正方形/長方形 381"/>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83" name="正方形/長方形 38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84" name="正方形/長方形 3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85" name="正方形/長方形 3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86" name="正方形/長方形 3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87" name="正方形/長方形 3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88" name="正方形/長方形 3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89" name="正方形/長方形 3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90" name="正方形/長方形 38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91" name="テキスト ボックス 3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92" name="直線コネクタ 3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93" name="テキスト ボックス 39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94" name="直線コネクタ 39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95" name="テキスト ボックス 39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96" name="直線コネクタ 39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97" name="テキスト ボックス 39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98" name="直線コネクタ 39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99" name="テキスト ボックス 39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00" name="直線コネクタ 39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01" name="テキスト ボックス 40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02" name="直線コネクタ 40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03" name="テキスト ボックス 40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04" name="直線コネクタ 40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405" name="テキスト ボックス 40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06"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30480</xdr:rowOff>
    </xdr:from>
    <xdr:to>
      <xdr:col>23</xdr:col>
      <xdr:colOff>516889</xdr:colOff>
      <xdr:row>109</xdr:row>
      <xdr:rowOff>57150</xdr:rowOff>
    </xdr:to>
    <xdr:cxnSp macro="">
      <xdr:nvCxnSpPr>
        <xdr:cNvPr id="407" name="直線コネクタ 406"/>
        <xdr:cNvCxnSpPr/>
      </xdr:nvCxnSpPr>
      <xdr:spPr>
        <a:xfrm flipV="1">
          <a:off x="16318864" y="1717548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60977</xdr:rowOff>
    </xdr:from>
    <xdr:ext cx="405111" cy="259045"/>
    <xdr:sp macro="" textlink="">
      <xdr:nvSpPr>
        <xdr:cNvPr id="408" name="【庁舎】&#10;有形固定資産減価償却率最小値テキスト"/>
        <xdr:cNvSpPr txBox="1"/>
      </xdr:nvSpPr>
      <xdr:spPr>
        <a:xfrm>
          <a:off x="16408400" y="187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23</xdr:col>
      <xdr:colOff>428625</xdr:colOff>
      <xdr:row>109</xdr:row>
      <xdr:rowOff>57150</xdr:rowOff>
    </xdr:from>
    <xdr:to>
      <xdr:col>23</xdr:col>
      <xdr:colOff>606425</xdr:colOff>
      <xdr:row>109</xdr:row>
      <xdr:rowOff>57150</xdr:rowOff>
    </xdr:to>
    <xdr:cxnSp macro="">
      <xdr:nvCxnSpPr>
        <xdr:cNvPr id="409" name="直線コネクタ 408"/>
        <xdr:cNvCxnSpPr/>
      </xdr:nvCxnSpPr>
      <xdr:spPr>
        <a:xfrm>
          <a:off x="16230600" y="1874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148607</xdr:rowOff>
    </xdr:from>
    <xdr:ext cx="405111" cy="259045"/>
    <xdr:sp macro="" textlink="">
      <xdr:nvSpPr>
        <xdr:cNvPr id="410" name="【庁舎】&#10;有形固定資産減価償却率最大値テキスト"/>
        <xdr:cNvSpPr txBox="1"/>
      </xdr:nvSpPr>
      <xdr:spPr>
        <a:xfrm>
          <a:off x="164084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23</xdr:col>
      <xdr:colOff>428625</xdr:colOff>
      <xdr:row>100</xdr:row>
      <xdr:rowOff>30480</xdr:rowOff>
    </xdr:from>
    <xdr:to>
      <xdr:col>23</xdr:col>
      <xdr:colOff>606425</xdr:colOff>
      <xdr:row>100</xdr:row>
      <xdr:rowOff>30480</xdr:rowOff>
    </xdr:to>
    <xdr:cxnSp macro="">
      <xdr:nvCxnSpPr>
        <xdr:cNvPr id="411" name="直線コネクタ 410"/>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125747</xdr:rowOff>
    </xdr:from>
    <xdr:ext cx="405111" cy="259045"/>
    <xdr:sp macro="" textlink="">
      <xdr:nvSpPr>
        <xdr:cNvPr id="412" name="【庁舎】&#10;有形固定資産減価償却率平均値テキスト"/>
        <xdr:cNvSpPr txBox="1"/>
      </xdr:nvSpPr>
      <xdr:spPr>
        <a:xfrm>
          <a:off x="164084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147320</xdr:rowOff>
    </xdr:from>
    <xdr:to>
      <xdr:col>23</xdr:col>
      <xdr:colOff>568325</xdr:colOff>
      <xdr:row>105</xdr:row>
      <xdr:rowOff>77470</xdr:rowOff>
    </xdr:to>
    <xdr:sp macro="" textlink="">
      <xdr:nvSpPr>
        <xdr:cNvPr id="413" name="フローチャート : 判断 412"/>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14" name="テキスト ボックス 41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15" name="テキスト ボックス 41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16" name="テキスト ボックス 41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17" name="テキスト ボックス 41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18" name="テキスト ボックス 41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67311</xdr:rowOff>
    </xdr:from>
    <xdr:to>
      <xdr:col>23</xdr:col>
      <xdr:colOff>568325</xdr:colOff>
      <xdr:row>100</xdr:row>
      <xdr:rowOff>168911</xdr:rowOff>
    </xdr:to>
    <xdr:sp macro="" textlink="">
      <xdr:nvSpPr>
        <xdr:cNvPr id="419" name="円/楕円 418"/>
        <xdr:cNvSpPr/>
      </xdr:nvSpPr>
      <xdr:spPr>
        <a:xfrm>
          <a:off x="16268700" y="1721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153688</xdr:rowOff>
    </xdr:from>
    <xdr:ext cx="405111" cy="259045"/>
    <xdr:sp macro="" textlink="">
      <xdr:nvSpPr>
        <xdr:cNvPr id="420" name="【庁舎】&#10;有形固定資産減価償却率該当値テキスト"/>
        <xdr:cNvSpPr txBox="1"/>
      </xdr:nvSpPr>
      <xdr:spPr>
        <a:xfrm>
          <a:off x="16408400" y="171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21" name="正方形/長方形 42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22" name="正方形/長方形 4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23" name="正方形/長方形 4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24" name="正方形/長方形 4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25" name="正方形/長方形 4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26" name="正方形/長方形 4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27" name="正方形/長方形 4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28" name="正方形/長方形 427"/>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29" name="テキスト ボックス 4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30" name="直線コネクタ 4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31" name="テキスト ボックス 43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32" name="直線コネクタ 4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33" name="テキスト ボックス 4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34" name="直線コネクタ 4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35" name="テキスト ボックス 4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36" name="直線コネクタ 4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37" name="テキスト ボックス 4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38" name="直線コネクタ 4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39" name="テキスト ボックス 4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40" name="直線コネクタ 4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41" name="テキスト ボックス 4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42" name="直線コネクタ 4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43" name="テキスト ボックス 4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44"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76200</xdr:rowOff>
    </xdr:from>
    <xdr:to>
      <xdr:col>32</xdr:col>
      <xdr:colOff>186689</xdr:colOff>
      <xdr:row>107</xdr:row>
      <xdr:rowOff>93345</xdr:rowOff>
    </xdr:to>
    <xdr:cxnSp macro="">
      <xdr:nvCxnSpPr>
        <xdr:cNvPr id="445" name="直線コネクタ 444"/>
        <xdr:cNvCxnSpPr/>
      </xdr:nvCxnSpPr>
      <xdr:spPr>
        <a:xfrm flipV="1">
          <a:off x="22160864" y="17392650"/>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97172</xdr:rowOff>
    </xdr:from>
    <xdr:ext cx="469744" cy="259045"/>
    <xdr:sp macro="" textlink="">
      <xdr:nvSpPr>
        <xdr:cNvPr id="446" name="【庁舎】&#10;一人当たり面積最小値テキスト"/>
        <xdr:cNvSpPr txBox="1"/>
      </xdr:nvSpPr>
      <xdr:spPr>
        <a:xfrm>
          <a:off x="22250400"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0.321</a:t>
          </a:r>
          <a:endParaRPr kumimoji="1" lang="ja-JP" altLang="en-US" sz="1000" b="1">
            <a:latin typeface="ＭＳ Ｐゴシック"/>
          </a:endParaRPr>
        </a:p>
      </xdr:txBody>
    </xdr:sp>
    <xdr:clientData/>
  </xdr:oneCellAnchor>
  <xdr:twoCellAnchor>
    <xdr:from>
      <xdr:col>32</xdr:col>
      <xdr:colOff>98425</xdr:colOff>
      <xdr:row>107</xdr:row>
      <xdr:rowOff>93345</xdr:rowOff>
    </xdr:from>
    <xdr:to>
      <xdr:col>32</xdr:col>
      <xdr:colOff>276225</xdr:colOff>
      <xdr:row>107</xdr:row>
      <xdr:rowOff>93345</xdr:rowOff>
    </xdr:to>
    <xdr:cxnSp macro="">
      <xdr:nvCxnSpPr>
        <xdr:cNvPr id="447" name="直線コネクタ 446"/>
        <xdr:cNvCxnSpPr/>
      </xdr:nvCxnSpPr>
      <xdr:spPr>
        <a:xfrm>
          <a:off x="22072600" y="1843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22877</xdr:rowOff>
    </xdr:from>
    <xdr:ext cx="469744" cy="259045"/>
    <xdr:sp macro="" textlink="">
      <xdr:nvSpPr>
        <xdr:cNvPr id="448" name="【庁舎】&#10;一人当たり面積最大値テキスト"/>
        <xdr:cNvSpPr txBox="1"/>
      </xdr:nvSpPr>
      <xdr:spPr>
        <a:xfrm>
          <a:off x="22250400" y="1716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0.870</a:t>
          </a:r>
          <a:endParaRPr kumimoji="1" lang="ja-JP" altLang="en-US" sz="1000" b="1">
            <a:latin typeface="ＭＳ Ｐゴシック"/>
          </a:endParaRPr>
        </a:p>
      </xdr:txBody>
    </xdr:sp>
    <xdr:clientData/>
  </xdr:oneCellAnchor>
  <xdr:twoCellAnchor>
    <xdr:from>
      <xdr:col>32</xdr:col>
      <xdr:colOff>98425</xdr:colOff>
      <xdr:row>101</xdr:row>
      <xdr:rowOff>76200</xdr:rowOff>
    </xdr:from>
    <xdr:to>
      <xdr:col>32</xdr:col>
      <xdr:colOff>276225</xdr:colOff>
      <xdr:row>101</xdr:row>
      <xdr:rowOff>76200</xdr:rowOff>
    </xdr:to>
    <xdr:cxnSp macro="">
      <xdr:nvCxnSpPr>
        <xdr:cNvPr id="449" name="直線コネクタ 448"/>
        <xdr:cNvCxnSpPr/>
      </xdr:nvCxnSpPr>
      <xdr:spPr>
        <a:xfrm>
          <a:off x="22072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59707</xdr:rowOff>
    </xdr:from>
    <xdr:ext cx="469744" cy="259045"/>
    <xdr:sp macro="" textlink="">
      <xdr:nvSpPr>
        <xdr:cNvPr id="450" name="【庁舎】&#10;一人当たり面積平均値テキスト"/>
        <xdr:cNvSpPr txBox="1"/>
      </xdr:nvSpPr>
      <xdr:spPr>
        <a:xfrm>
          <a:off x="222504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36830</xdr:rowOff>
    </xdr:from>
    <xdr:to>
      <xdr:col>32</xdr:col>
      <xdr:colOff>238125</xdr:colOff>
      <xdr:row>105</xdr:row>
      <xdr:rowOff>138430</xdr:rowOff>
    </xdr:to>
    <xdr:sp macro="" textlink="">
      <xdr:nvSpPr>
        <xdr:cNvPr id="451" name="フローチャート : 判断 450"/>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52" name="テキスト ボックス 4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53" name="テキスト ボックス 4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54" name="テキスト ボックス 4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55" name="テキスト ボックス 4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56" name="テキスト ボックス 4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42545</xdr:rowOff>
    </xdr:from>
    <xdr:to>
      <xdr:col>32</xdr:col>
      <xdr:colOff>238125</xdr:colOff>
      <xdr:row>107</xdr:row>
      <xdr:rowOff>144145</xdr:rowOff>
    </xdr:to>
    <xdr:sp macro="" textlink="">
      <xdr:nvSpPr>
        <xdr:cNvPr id="457" name="円/楕円 456"/>
        <xdr:cNvSpPr/>
      </xdr:nvSpPr>
      <xdr:spPr>
        <a:xfrm>
          <a:off x="22110700" y="183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128922</xdr:rowOff>
    </xdr:from>
    <xdr:ext cx="469744" cy="259045"/>
    <xdr:sp macro="" textlink="">
      <xdr:nvSpPr>
        <xdr:cNvPr id="458" name="【庁舎】&#10;一人当たり面積該当値テキスト"/>
        <xdr:cNvSpPr txBox="1"/>
      </xdr:nvSpPr>
      <xdr:spPr>
        <a:xfrm>
          <a:off x="22250400" y="1830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459" name="正方形/長方形 458"/>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60" name="正方形/長方形 4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61" name="テキスト ボックス 460"/>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町の体育館・福祉施設・庁舎は類似団体に比べて、減価償却率が高くなっており、経年劣化が進んでいる。これらの施設は計画的な修繕や改修を行い、施設の長寿命化を図っていく。また、施設の利用状況等を鑑みた上で、コミュニティの低下を招かないよう、町民ニーズの変化に対応したサービスの提供を行い施設利用を促進していきます。</a:t>
          </a:r>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7,095
7,047
4.06
3,988,714
3,832,935
125,573
2,395,364
3,033,857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個人所得の大幅な減少や企業利益の急激な悪化による個人住民税の減少に加え、町内に大規模な事業所が少なく町税に占める法人町民税の構成比が極端に低いため、０．２９と類似団体平均と比べ下回っている。今後も安易な退職者補充を行わずに人件費を削減するとともに、緊急に必要な事業を精査することによる投資的経費を抑制する等、歳出の徹底的な見直しを実施するとともに、税収の徴収率の向上を中心とする歳入確保に努め、財政力向上を目指す。</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141212</xdr:rowOff>
    </xdr:from>
    <xdr:to>
      <xdr:col>7</xdr:col>
      <xdr:colOff>152400</xdr:colOff>
      <xdr:row>43</xdr:row>
      <xdr:rowOff>141212</xdr:rowOff>
    </xdr:to>
    <xdr:cxnSp macro="">
      <xdr:nvCxnSpPr>
        <xdr:cNvPr id="69" name="直線コネクタ 68"/>
        <xdr:cNvCxnSpPr/>
      </xdr:nvCxnSpPr>
      <xdr:spPr>
        <a:xfrm>
          <a:off x="4114800" y="75135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141212</xdr:rowOff>
    </xdr:from>
    <xdr:to>
      <xdr:col>6</xdr:col>
      <xdr:colOff>0</xdr:colOff>
      <xdr:row>43</xdr:row>
      <xdr:rowOff>141212</xdr:rowOff>
    </xdr:to>
    <xdr:cxnSp macro="">
      <xdr:nvCxnSpPr>
        <xdr:cNvPr id="72" name="直線コネクタ 71"/>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43</xdr:row>
      <xdr:rowOff>141212</xdr:rowOff>
    </xdr:to>
    <xdr:cxnSp macro="">
      <xdr:nvCxnSpPr>
        <xdr:cNvPr id="75" name="直線コネクタ 74"/>
        <xdr:cNvCxnSpPr/>
      </xdr:nvCxnSpPr>
      <xdr:spPr>
        <a:xfrm>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106741</xdr:rowOff>
    </xdr:from>
    <xdr:to>
      <xdr:col>3</xdr:col>
      <xdr:colOff>279400</xdr:colOff>
      <xdr:row>43</xdr:row>
      <xdr:rowOff>129722</xdr:rowOff>
    </xdr:to>
    <xdr:cxnSp macro="">
      <xdr:nvCxnSpPr>
        <xdr:cNvPr id="78" name="直線コネクタ 77"/>
        <xdr:cNvCxnSpPr/>
      </xdr:nvCxnSpPr>
      <xdr:spPr>
        <a:xfrm>
          <a:off x="1447800" y="74790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90412</xdr:rowOff>
    </xdr:from>
    <xdr:to>
      <xdr:col>7</xdr:col>
      <xdr:colOff>203200</xdr:colOff>
      <xdr:row>44</xdr:row>
      <xdr:rowOff>20562</xdr:rowOff>
    </xdr:to>
    <xdr:sp macro="" textlink="">
      <xdr:nvSpPr>
        <xdr:cNvPr id="88" name="円/楕円 87"/>
        <xdr:cNvSpPr/>
      </xdr:nvSpPr>
      <xdr:spPr>
        <a:xfrm>
          <a:off x="49022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62489</xdr:rowOff>
    </xdr:from>
    <xdr:ext cx="762000" cy="259045"/>
    <xdr:sp macro="" textlink="">
      <xdr:nvSpPr>
        <xdr:cNvPr id="89" name="財政力該当値テキスト"/>
        <xdr:cNvSpPr txBox="1"/>
      </xdr:nvSpPr>
      <xdr:spPr>
        <a:xfrm>
          <a:off x="5041900" y="743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90412</xdr:rowOff>
    </xdr:from>
    <xdr:to>
      <xdr:col>6</xdr:col>
      <xdr:colOff>50800</xdr:colOff>
      <xdr:row>44</xdr:row>
      <xdr:rowOff>20562</xdr:rowOff>
    </xdr:to>
    <xdr:sp macro="" textlink="">
      <xdr:nvSpPr>
        <xdr:cNvPr id="90" name="円/楕円 89"/>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5339</xdr:rowOff>
    </xdr:from>
    <xdr:ext cx="736600" cy="259045"/>
    <xdr:sp macro="" textlink="">
      <xdr:nvSpPr>
        <xdr:cNvPr id="91" name="テキスト ボックス 90"/>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90412</xdr:rowOff>
    </xdr:from>
    <xdr:to>
      <xdr:col>4</xdr:col>
      <xdr:colOff>533400</xdr:colOff>
      <xdr:row>44</xdr:row>
      <xdr:rowOff>20562</xdr:rowOff>
    </xdr:to>
    <xdr:sp macro="" textlink="">
      <xdr:nvSpPr>
        <xdr:cNvPr id="92" name="円/楕円 91"/>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5339</xdr:rowOff>
    </xdr:from>
    <xdr:ext cx="762000" cy="259045"/>
    <xdr:sp macro="" textlink="">
      <xdr:nvSpPr>
        <xdr:cNvPr id="93" name="テキスト ボックス 92"/>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55941</xdr:rowOff>
    </xdr:from>
    <xdr:to>
      <xdr:col>2</xdr:col>
      <xdr:colOff>127000</xdr:colOff>
      <xdr:row>43</xdr:row>
      <xdr:rowOff>157541</xdr:rowOff>
    </xdr:to>
    <xdr:sp macro="" textlink="">
      <xdr:nvSpPr>
        <xdr:cNvPr id="96" name="円/楕円 95"/>
        <xdr:cNvSpPr/>
      </xdr:nvSpPr>
      <xdr:spPr>
        <a:xfrm>
          <a:off x="1397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142318</xdr:rowOff>
    </xdr:from>
    <xdr:ext cx="762000" cy="259045"/>
    <xdr:sp macro="" textlink="">
      <xdr:nvSpPr>
        <xdr:cNvPr id="97" name="テキスト ボックス 96"/>
        <xdr:cNvSpPr txBox="1"/>
      </xdr:nvSpPr>
      <xdr:spPr>
        <a:xfrm>
          <a:off x="1066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経常経費に充当されるべく一般財源の抑制に努めているが、それ以上に普通交付税等の経常的一般財源の減少が大きく、</a:t>
          </a:r>
          <a:r>
            <a:rPr lang="en-US" altLang="ja-JP" sz="1100">
              <a:solidFill>
                <a:schemeClr val="dk1"/>
              </a:solidFill>
              <a:effectLst/>
              <a:latin typeface="+mn-lt"/>
              <a:ea typeface="+mn-ea"/>
              <a:cs typeface="+mn-cs"/>
            </a:rPr>
            <a:t>82.8</a:t>
          </a:r>
          <a:r>
            <a:rPr lang="ja-JP" altLang="ja-JP" sz="1100">
              <a:solidFill>
                <a:schemeClr val="dk1"/>
              </a:solidFill>
              <a:effectLst/>
              <a:latin typeface="+mn-lt"/>
              <a:ea typeface="+mn-ea"/>
              <a:cs typeface="+mn-cs"/>
            </a:rPr>
            <a:t>％と類似団体平均を下回っている。　今後とも、税収の確保、職員数及び手当の見直し等で適正化を図ることによる人件費の削減など、事務事業の見直しを進めながら行財政改革の取り組みを通じて経常経費の削減に努める。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131064</xdr:rowOff>
    </xdr:from>
    <xdr:to>
      <xdr:col>7</xdr:col>
      <xdr:colOff>152400</xdr:colOff>
      <xdr:row>65</xdr:row>
      <xdr:rowOff>147828</xdr:rowOff>
    </xdr:to>
    <xdr:cxnSp macro="">
      <xdr:nvCxnSpPr>
        <xdr:cNvPr id="130" name="直線コネクタ 129"/>
        <xdr:cNvCxnSpPr/>
      </xdr:nvCxnSpPr>
      <xdr:spPr>
        <a:xfrm flipV="1">
          <a:off x="4114800" y="11103864"/>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31" name="財政構造の弾力性平均値テキスト"/>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73025</xdr:rowOff>
    </xdr:from>
    <xdr:to>
      <xdr:col>6</xdr:col>
      <xdr:colOff>0</xdr:colOff>
      <xdr:row>65</xdr:row>
      <xdr:rowOff>147828</xdr:rowOff>
    </xdr:to>
    <xdr:cxnSp macro="">
      <xdr:nvCxnSpPr>
        <xdr:cNvPr id="133" name="直線コネクタ 132"/>
        <xdr:cNvCxnSpPr/>
      </xdr:nvCxnSpPr>
      <xdr:spPr>
        <a:xfrm>
          <a:off x="3225800" y="11217275"/>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73025</xdr:rowOff>
    </xdr:from>
    <xdr:to>
      <xdr:col>4</xdr:col>
      <xdr:colOff>482600</xdr:colOff>
      <xdr:row>65</xdr:row>
      <xdr:rowOff>99568</xdr:rowOff>
    </xdr:to>
    <xdr:cxnSp macro="">
      <xdr:nvCxnSpPr>
        <xdr:cNvPr id="136" name="直線コネクタ 135"/>
        <xdr:cNvCxnSpPr/>
      </xdr:nvCxnSpPr>
      <xdr:spPr>
        <a:xfrm flipV="1">
          <a:off x="2336800" y="1121727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99568</xdr:rowOff>
    </xdr:from>
    <xdr:to>
      <xdr:col>3</xdr:col>
      <xdr:colOff>279400</xdr:colOff>
      <xdr:row>66</xdr:row>
      <xdr:rowOff>36703</xdr:rowOff>
    </xdr:to>
    <xdr:cxnSp macro="">
      <xdr:nvCxnSpPr>
        <xdr:cNvPr id="139" name="直線コネクタ 138"/>
        <xdr:cNvCxnSpPr/>
      </xdr:nvCxnSpPr>
      <xdr:spPr>
        <a:xfrm flipV="1">
          <a:off x="1447800" y="11243818"/>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80264</xdr:rowOff>
    </xdr:from>
    <xdr:to>
      <xdr:col>7</xdr:col>
      <xdr:colOff>203200</xdr:colOff>
      <xdr:row>65</xdr:row>
      <xdr:rowOff>10414</xdr:rowOff>
    </xdr:to>
    <xdr:sp macro="" textlink="">
      <xdr:nvSpPr>
        <xdr:cNvPr id="149" name="円/楕円 148"/>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96791</xdr:rowOff>
    </xdr:from>
    <xdr:ext cx="762000" cy="259045"/>
    <xdr:sp macro="" textlink="">
      <xdr:nvSpPr>
        <xdr:cNvPr id="150" name="財政構造の弾力性該当値テキスト"/>
        <xdr:cNvSpPr txBox="1"/>
      </xdr:nvSpPr>
      <xdr:spPr>
        <a:xfrm>
          <a:off x="50419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97028</xdr:rowOff>
    </xdr:from>
    <xdr:to>
      <xdr:col>6</xdr:col>
      <xdr:colOff>50800</xdr:colOff>
      <xdr:row>66</xdr:row>
      <xdr:rowOff>27178</xdr:rowOff>
    </xdr:to>
    <xdr:sp macro="" textlink="">
      <xdr:nvSpPr>
        <xdr:cNvPr id="151" name="円/楕円 150"/>
        <xdr:cNvSpPr/>
      </xdr:nvSpPr>
      <xdr:spPr>
        <a:xfrm>
          <a:off x="4064000" y="1124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11955</xdr:rowOff>
    </xdr:from>
    <xdr:ext cx="736600" cy="259045"/>
    <xdr:sp macro="" textlink="">
      <xdr:nvSpPr>
        <xdr:cNvPr id="152" name="テキスト ボックス 151"/>
        <xdr:cNvSpPr txBox="1"/>
      </xdr:nvSpPr>
      <xdr:spPr>
        <a:xfrm>
          <a:off x="3733800" y="11327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22225</xdr:rowOff>
    </xdr:from>
    <xdr:to>
      <xdr:col>4</xdr:col>
      <xdr:colOff>533400</xdr:colOff>
      <xdr:row>65</xdr:row>
      <xdr:rowOff>123825</xdr:rowOff>
    </xdr:to>
    <xdr:sp macro="" textlink="">
      <xdr:nvSpPr>
        <xdr:cNvPr id="153" name="円/楕円 152"/>
        <xdr:cNvSpPr/>
      </xdr:nvSpPr>
      <xdr:spPr>
        <a:xfrm>
          <a:off x="3175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108602</xdr:rowOff>
    </xdr:from>
    <xdr:ext cx="762000" cy="259045"/>
    <xdr:sp macro="" textlink="">
      <xdr:nvSpPr>
        <xdr:cNvPr id="154" name="テキスト ボックス 153"/>
        <xdr:cNvSpPr txBox="1"/>
      </xdr:nvSpPr>
      <xdr:spPr>
        <a:xfrm>
          <a:off x="2844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48768</xdr:rowOff>
    </xdr:from>
    <xdr:to>
      <xdr:col>3</xdr:col>
      <xdr:colOff>330200</xdr:colOff>
      <xdr:row>65</xdr:row>
      <xdr:rowOff>150368</xdr:rowOff>
    </xdr:to>
    <xdr:sp macro="" textlink="">
      <xdr:nvSpPr>
        <xdr:cNvPr id="155" name="円/楕円 154"/>
        <xdr:cNvSpPr/>
      </xdr:nvSpPr>
      <xdr:spPr>
        <a:xfrm>
          <a:off x="2286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135145</xdr:rowOff>
    </xdr:from>
    <xdr:ext cx="762000" cy="259045"/>
    <xdr:sp macro="" textlink="">
      <xdr:nvSpPr>
        <xdr:cNvPr id="156" name="テキスト ボックス 155"/>
        <xdr:cNvSpPr txBox="1"/>
      </xdr:nvSpPr>
      <xdr:spPr>
        <a:xfrm>
          <a:off x="1955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157353</xdr:rowOff>
    </xdr:from>
    <xdr:to>
      <xdr:col>2</xdr:col>
      <xdr:colOff>127000</xdr:colOff>
      <xdr:row>66</xdr:row>
      <xdr:rowOff>87503</xdr:rowOff>
    </xdr:to>
    <xdr:sp macro="" textlink="">
      <xdr:nvSpPr>
        <xdr:cNvPr id="157" name="円/楕円 156"/>
        <xdr:cNvSpPr/>
      </xdr:nvSpPr>
      <xdr:spPr>
        <a:xfrm>
          <a:off x="1397000" y="1130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72280</xdr:rowOff>
    </xdr:from>
    <xdr:ext cx="762000" cy="259045"/>
    <xdr:sp macro="" textlink="">
      <xdr:nvSpPr>
        <xdr:cNvPr id="158" name="テキスト ボックス 157"/>
        <xdr:cNvSpPr txBox="1"/>
      </xdr:nvSpPr>
      <xdr:spPr>
        <a:xfrm>
          <a:off x="1066800" y="1138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[198,801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a:solidFill>
                <a:schemeClr val="dk1"/>
              </a:solidFill>
              <a:effectLst/>
              <a:latin typeface="+mn-lt"/>
              <a:ea typeface="+mn-ea"/>
              <a:cs typeface="+mn-cs"/>
            </a:rPr>
            <a:t>198,801</a:t>
          </a:r>
          <a:r>
            <a:rPr lang="ja-JP" altLang="ja-JP" sz="1100">
              <a:solidFill>
                <a:schemeClr val="dk1"/>
              </a:solidFill>
              <a:effectLst/>
              <a:latin typeface="+mn-lt"/>
              <a:ea typeface="+mn-ea"/>
              <a:cs typeface="+mn-cs"/>
            </a:rPr>
            <a:t>円と類似団体内平均より少し下回っているが　昨年に引き続き、人件費の抑制及び経常的物件費の効率的配分により、経費抑制を目指す。</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88205</xdr:rowOff>
    </xdr:from>
    <xdr:to>
      <xdr:col>7</xdr:col>
      <xdr:colOff>152400</xdr:colOff>
      <xdr:row>82</xdr:row>
      <xdr:rowOff>139111</xdr:rowOff>
    </xdr:to>
    <xdr:cxnSp macro="">
      <xdr:nvCxnSpPr>
        <xdr:cNvPr id="193" name="直線コネクタ 192"/>
        <xdr:cNvCxnSpPr/>
      </xdr:nvCxnSpPr>
      <xdr:spPr>
        <a:xfrm>
          <a:off x="4114800" y="14147105"/>
          <a:ext cx="838200" cy="5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44927</xdr:rowOff>
    </xdr:from>
    <xdr:to>
      <xdr:col>6</xdr:col>
      <xdr:colOff>0</xdr:colOff>
      <xdr:row>82</xdr:row>
      <xdr:rowOff>88205</xdr:rowOff>
    </xdr:to>
    <xdr:cxnSp macro="">
      <xdr:nvCxnSpPr>
        <xdr:cNvPr id="196" name="直線コネクタ 195"/>
        <xdr:cNvCxnSpPr/>
      </xdr:nvCxnSpPr>
      <xdr:spPr>
        <a:xfrm>
          <a:off x="3225800" y="14103827"/>
          <a:ext cx="889000" cy="4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44927</xdr:rowOff>
    </xdr:from>
    <xdr:to>
      <xdr:col>4</xdr:col>
      <xdr:colOff>482600</xdr:colOff>
      <xdr:row>82</xdr:row>
      <xdr:rowOff>65970</xdr:rowOff>
    </xdr:to>
    <xdr:cxnSp macro="">
      <xdr:nvCxnSpPr>
        <xdr:cNvPr id="199" name="直線コネクタ 198"/>
        <xdr:cNvCxnSpPr/>
      </xdr:nvCxnSpPr>
      <xdr:spPr>
        <a:xfrm flipV="1">
          <a:off x="2336800" y="14103827"/>
          <a:ext cx="889000" cy="2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45238</xdr:rowOff>
    </xdr:from>
    <xdr:to>
      <xdr:col>3</xdr:col>
      <xdr:colOff>279400</xdr:colOff>
      <xdr:row>82</xdr:row>
      <xdr:rowOff>65970</xdr:rowOff>
    </xdr:to>
    <xdr:cxnSp macro="">
      <xdr:nvCxnSpPr>
        <xdr:cNvPr id="202" name="直線コネクタ 201"/>
        <xdr:cNvCxnSpPr/>
      </xdr:nvCxnSpPr>
      <xdr:spPr>
        <a:xfrm>
          <a:off x="1447800" y="14104138"/>
          <a:ext cx="889000" cy="2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88311</xdr:rowOff>
    </xdr:from>
    <xdr:to>
      <xdr:col>7</xdr:col>
      <xdr:colOff>203200</xdr:colOff>
      <xdr:row>83</xdr:row>
      <xdr:rowOff>18461</xdr:rowOff>
    </xdr:to>
    <xdr:sp macro="" textlink="">
      <xdr:nvSpPr>
        <xdr:cNvPr id="212" name="円/楕円 211"/>
        <xdr:cNvSpPr/>
      </xdr:nvSpPr>
      <xdr:spPr>
        <a:xfrm>
          <a:off x="4902200" y="1414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104838</xdr:rowOff>
    </xdr:from>
    <xdr:ext cx="762000" cy="259045"/>
    <xdr:sp macro="" textlink="">
      <xdr:nvSpPr>
        <xdr:cNvPr id="213" name="人件費・物件費等の状況該当値テキスト"/>
        <xdr:cNvSpPr txBox="1"/>
      </xdr:nvSpPr>
      <xdr:spPr>
        <a:xfrm>
          <a:off x="5041900" y="1399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198,801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37405</xdr:rowOff>
    </xdr:from>
    <xdr:to>
      <xdr:col>6</xdr:col>
      <xdr:colOff>50800</xdr:colOff>
      <xdr:row>82</xdr:row>
      <xdr:rowOff>139005</xdr:rowOff>
    </xdr:to>
    <xdr:sp macro="" textlink="">
      <xdr:nvSpPr>
        <xdr:cNvPr id="214" name="円/楕円 213"/>
        <xdr:cNvSpPr/>
      </xdr:nvSpPr>
      <xdr:spPr>
        <a:xfrm>
          <a:off x="4064000" y="140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149182</xdr:rowOff>
    </xdr:from>
    <xdr:ext cx="736600" cy="259045"/>
    <xdr:sp macro="" textlink="">
      <xdr:nvSpPr>
        <xdr:cNvPr id="215" name="テキスト ボックス 214"/>
        <xdr:cNvSpPr txBox="1"/>
      </xdr:nvSpPr>
      <xdr:spPr>
        <a:xfrm>
          <a:off x="3733800" y="1386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186,143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165577</xdr:rowOff>
    </xdr:from>
    <xdr:to>
      <xdr:col>4</xdr:col>
      <xdr:colOff>533400</xdr:colOff>
      <xdr:row>82</xdr:row>
      <xdr:rowOff>95727</xdr:rowOff>
    </xdr:to>
    <xdr:sp macro="" textlink="">
      <xdr:nvSpPr>
        <xdr:cNvPr id="216" name="円/楕円 215"/>
        <xdr:cNvSpPr/>
      </xdr:nvSpPr>
      <xdr:spPr>
        <a:xfrm>
          <a:off x="3175000" y="1405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105904</xdr:rowOff>
    </xdr:from>
    <xdr:ext cx="762000" cy="259045"/>
    <xdr:sp macro="" textlink="">
      <xdr:nvSpPr>
        <xdr:cNvPr id="217" name="テキスト ボックス 216"/>
        <xdr:cNvSpPr txBox="1"/>
      </xdr:nvSpPr>
      <xdr:spPr>
        <a:xfrm>
          <a:off x="2844800" y="13821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175,382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15170</xdr:rowOff>
    </xdr:from>
    <xdr:to>
      <xdr:col>3</xdr:col>
      <xdr:colOff>330200</xdr:colOff>
      <xdr:row>82</xdr:row>
      <xdr:rowOff>116770</xdr:rowOff>
    </xdr:to>
    <xdr:sp macro="" textlink="">
      <xdr:nvSpPr>
        <xdr:cNvPr id="218" name="円/楕円 217"/>
        <xdr:cNvSpPr/>
      </xdr:nvSpPr>
      <xdr:spPr>
        <a:xfrm>
          <a:off x="2286000" y="1407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126947</xdr:rowOff>
    </xdr:from>
    <xdr:ext cx="762000" cy="259045"/>
    <xdr:sp macro="" textlink="">
      <xdr:nvSpPr>
        <xdr:cNvPr id="219" name="テキスト ボックス 218"/>
        <xdr:cNvSpPr txBox="1"/>
      </xdr:nvSpPr>
      <xdr:spPr>
        <a:xfrm>
          <a:off x="1955800" y="1384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180,614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165888</xdr:rowOff>
    </xdr:from>
    <xdr:to>
      <xdr:col>2</xdr:col>
      <xdr:colOff>127000</xdr:colOff>
      <xdr:row>82</xdr:row>
      <xdr:rowOff>96038</xdr:rowOff>
    </xdr:to>
    <xdr:sp macro="" textlink="">
      <xdr:nvSpPr>
        <xdr:cNvPr id="220" name="円/楕円 219"/>
        <xdr:cNvSpPr/>
      </xdr:nvSpPr>
      <xdr:spPr>
        <a:xfrm>
          <a:off x="1397000" y="1405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106215</xdr:rowOff>
    </xdr:from>
    <xdr:ext cx="762000" cy="259045"/>
    <xdr:sp macro="" textlink="">
      <xdr:nvSpPr>
        <xdr:cNvPr id="221" name="テキスト ボックス 220"/>
        <xdr:cNvSpPr txBox="1"/>
      </xdr:nvSpPr>
      <xdr:spPr>
        <a:xfrm>
          <a:off x="1066800" y="1382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175,459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en-US" altLang="ja-JP" sz="1100" b="0" i="0" baseline="0">
              <a:solidFill>
                <a:schemeClr val="dk1"/>
              </a:solidFill>
              <a:effectLst/>
              <a:latin typeface="+mn-lt"/>
              <a:ea typeface="+mn-ea"/>
              <a:cs typeface="+mn-cs"/>
            </a:rPr>
            <a:t>91.1</a:t>
          </a:r>
          <a:r>
            <a:rPr lang="ja-JP" altLang="ja-JP" sz="1100">
              <a:solidFill>
                <a:schemeClr val="dk1"/>
              </a:solidFill>
              <a:effectLst/>
              <a:latin typeface="+mn-lt"/>
              <a:ea typeface="+mn-ea"/>
              <a:cs typeface="+mn-cs"/>
            </a:rPr>
            <a:t>と類似団体平均より下回っている。町では採用の際、級の区別を設けていないことから、短大卒・大学卒の職員は国家公務員と比較すると低い水準となり、指数を抑制する原因となっている。</a:t>
          </a:r>
          <a:endParaRPr lang="ja-JP" altLang="ja-JP" sz="1400">
            <a:effectLst/>
          </a:endParaRPr>
        </a:p>
        <a:p>
          <a:r>
            <a:rPr lang="ja-JP" altLang="ja-JP" sz="1100">
              <a:solidFill>
                <a:schemeClr val="dk1"/>
              </a:solidFill>
              <a:effectLst/>
              <a:latin typeface="+mn-lt"/>
              <a:ea typeface="+mn-ea"/>
              <a:cs typeface="+mn-cs"/>
            </a:rPr>
            <a:t>今後も引き続き、職員給与の適正化に努めるとともに、勤務評価制度を穫り入れることにより、職員の資質・能力や勤務意欲の向上、組織の活性化を図りながら、より適正な数値に努める。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28787</xdr:rowOff>
    </xdr:from>
    <xdr:to>
      <xdr:col>24</xdr:col>
      <xdr:colOff>558800</xdr:colOff>
      <xdr:row>83</xdr:row>
      <xdr:rowOff>60961</xdr:rowOff>
    </xdr:to>
    <xdr:cxnSp macro="">
      <xdr:nvCxnSpPr>
        <xdr:cNvPr id="255" name="直線コネクタ 254"/>
        <xdr:cNvCxnSpPr/>
      </xdr:nvCxnSpPr>
      <xdr:spPr>
        <a:xfrm>
          <a:off x="16179800" y="14259137"/>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87630</xdr:rowOff>
    </xdr:from>
    <xdr:to>
      <xdr:col>23</xdr:col>
      <xdr:colOff>406400</xdr:colOff>
      <xdr:row>83</xdr:row>
      <xdr:rowOff>28787</xdr:rowOff>
    </xdr:to>
    <xdr:cxnSp macro="">
      <xdr:nvCxnSpPr>
        <xdr:cNvPr id="258" name="直線コネクタ 257"/>
        <xdr:cNvCxnSpPr/>
      </xdr:nvCxnSpPr>
      <xdr:spPr>
        <a:xfrm>
          <a:off x="15290800" y="1414653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87630</xdr:rowOff>
    </xdr:from>
    <xdr:to>
      <xdr:col>22</xdr:col>
      <xdr:colOff>203200</xdr:colOff>
      <xdr:row>86</xdr:row>
      <xdr:rowOff>117687</xdr:rowOff>
    </xdr:to>
    <xdr:cxnSp macro="">
      <xdr:nvCxnSpPr>
        <xdr:cNvPr id="261" name="直線コネクタ 260"/>
        <xdr:cNvCxnSpPr/>
      </xdr:nvCxnSpPr>
      <xdr:spPr>
        <a:xfrm flipV="1">
          <a:off x="14401800" y="14146530"/>
          <a:ext cx="889000" cy="7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5080</xdr:rowOff>
    </xdr:from>
    <xdr:to>
      <xdr:col>21</xdr:col>
      <xdr:colOff>0</xdr:colOff>
      <xdr:row>86</xdr:row>
      <xdr:rowOff>117687</xdr:rowOff>
    </xdr:to>
    <xdr:cxnSp macro="">
      <xdr:nvCxnSpPr>
        <xdr:cNvPr id="264" name="直線コネクタ 263"/>
        <xdr:cNvCxnSpPr/>
      </xdr:nvCxnSpPr>
      <xdr:spPr>
        <a:xfrm>
          <a:off x="13512800" y="1474978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6" name="テキスト ボックス 265"/>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8" name="テキスト ボックス 267"/>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10161</xdr:rowOff>
    </xdr:from>
    <xdr:to>
      <xdr:col>24</xdr:col>
      <xdr:colOff>609600</xdr:colOff>
      <xdr:row>83</xdr:row>
      <xdr:rowOff>111761</xdr:rowOff>
    </xdr:to>
    <xdr:sp macro="" textlink="">
      <xdr:nvSpPr>
        <xdr:cNvPr id="274" name="円/楕円 273"/>
        <xdr:cNvSpPr/>
      </xdr:nvSpPr>
      <xdr:spPr>
        <a:xfrm>
          <a:off x="169672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26688</xdr:rowOff>
    </xdr:from>
    <xdr:ext cx="762000" cy="259045"/>
    <xdr:sp macro="" textlink="">
      <xdr:nvSpPr>
        <xdr:cNvPr id="275" name="給与水準   （国との比較）該当値テキスト"/>
        <xdr:cNvSpPr txBox="1"/>
      </xdr:nvSpPr>
      <xdr:spPr>
        <a:xfrm>
          <a:off x="17106900" y="1408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149437</xdr:rowOff>
    </xdr:from>
    <xdr:to>
      <xdr:col>23</xdr:col>
      <xdr:colOff>457200</xdr:colOff>
      <xdr:row>83</xdr:row>
      <xdr:rowOff>79587</xdr:rowOff>
    </xdr:to>
    <xdr:sp macro="" textlink="">
      <xdr:nvSpPr>
        <xdr:cNvPr id="276" name="円/楕円 275"/>
        <xdr:cNvSpPr/>
      </xdr:nvSpPr>
      <xdr:spPr>
        <a:xfrm>
          <a:off x="16129000" y="142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89764</xdr:rowOff>
    </xdr:from>
    <xdr:ext cx="736600" cy="259045"/>
    <xdr:sp macro="" textlink="">
      <xdr:nvSpPr>
        <xdr:cNvPr id="277" name="テキスト ボックス 276"/>
        <xdr:cNvSpPr txBox="1"/>
      </xdr:nvSpPr>
      <xdr:spPr>
        <a:xfrm>
          <a:off x="15798800" y="1397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36830</xdr:rowOff>
    </xdr:from>
    <xdr:to>
      <xdr:col>22</xdr:col>
      <xdr:colOff>254000</xdr:colOff>
      <xdr:row>82</xdr:row>
      <xdr:rowOff>138430</xdr:rowOff>
    </xdr:to>
    <xdr:sp macro="" textlink="">
      <xdr:nvSpPr>
        <xdr:cNvPr id="278" name="円/楕円 277"/>
        <xdr:cNvSpPr/>
      </xdr:nvSpPr>
      <xdr:spPr>
        <a:xfrm>
          <a:off x="152400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148607</xdr:rowOff>
    </xdr:from>
    <xdr:ext cx="762000" cy="259045"/>
    <xdr:sp macro="" textlink="">
      <xdr:nvSpPr>
        <xdr:cNvPr id="279" name="テキスト ボックス 278"/>
        <xdr:cNvSpPr txBox="1"/>
      </xdr:nvSpPr>
      <xdr:spPr>
        <a:xfrm>
          <a:off x="149098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66887</xdr:rowOff>
    </xdr:from>
    <xdr:to>
      <xdr:col>21</xdr:col>
      <xdr:colOff>50800</xdr:colOff>
      <xdr:row>86</xdr:row>
      <xdr:rowOff>168487</xdr:rowOff>
    </xdr:to>
    <xdr:sp macro="" textlink="">
      <xdr:nvSpPr>
        <xdr:cNvPr id="280" name="円/楕円 279"/>
        <xdr:cNvSpPr/>
      </xdr:nvSpPr>
      <xdr:spPr>
        <a:xfrm>
          <a:off x="14351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7214</xdr:rowOff>
    </xdr:from>
    <xdr:ext cx="762000" cy="259045"/>
    <xdr:sp macro="" textlink="">
      <xdr:nvSpPr>
        <xdr:cNvPr id="281" name="テキスト ボックス 280"/>
        <xdr:cNvSpPr txBox="1"/>
      </xdr:nvSpPr>
      <xdr:spPr>
        <a:xfrm>
          <a:off x="14020800" y="1458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125730</xdr:rowOff>
    </xdr:from>
    <xdr:to>
      <xdr:col>19</xdr:col>
      <xdr:colOff>533400</xdr:colOff>
      <xdr:row>86</xdr:row>
      <xdr:rowOff>55880</xdr:rowOff>
    </xdr:to>
    <xdr:sp macro="" textlink="">
      <xdr:nvSpPr>
        <xdr:cNvPr id="282" name="円/楕円 281"/>
        <xdr:cNvSpPr/>
      </xdr:nvSpPr>
      <xdr:spPr>
        <a:xfrm>
          <a:off x="13462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66057</xdr:rowOff>
    </xdr:from>
    <xdr:ext cx="762000" cy="259045"/>
    <xdr:sp macro="" textlink="">
      <xdr:nvSpPr>
        <xdr:cNvPr id="283" name="テキスト ボックス 282"/>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15.64</a:t>
          </a:r>
          <a:r>
            <a:rPr lang="ja-JP" altLang="ja-JP" sz="1100">
              <a:solidFill>
                <a:schemeClr val="dk1"/>
              </a:solidFill>
              <a:effectLst/>
              <a:latin typeface="+mn-lt"/>
              <a:ea typeface="+mn-ea"/>
              <a:cs typeface="+mn-cs"/>
            </a:rPr>
            <a:t>人と類似団体平均より少し上回っている。今後も基本的に定年退職者数による安易な補充をせず、勧奨退職を推進する等、適切な人員配置による定員管理を進めていく。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147405</xdr:rowOff>
    </xdr:from>
    <xdr:to>
      <xdr:col>24</xdr:col>
      <xdr:colOff>558800</xdr:colOff>
      <xdr:row>63</xdr:row>
      <xdr:rowOff>45127</xdr:rowOff>
    </xdr:to>
    <xdr:cxnSp macro="">
      <xdr:nvCxnSpPr>
        <xdr:cNvPr id="318" name="直線コネクタ 317"/>
        <xdr:cNvCxnSpPr/>
      </xdr:nvCxnSpPr>
      <xdr:spPr>
        <a:xfrm>
          <a:off x="16179800" y="10777305"/>
          <a:ext cx="838200" cy="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147041</xdr:rowOff>
    </xdr:from>
    <xdr:ext cx="762000" cy="259045"/>
    <xdr:sp macro="" textlink="">
      <xdr:nvSpPr>
        <xdr:cNvPr id="319" name="定員管理の状況平均値テキスト"/>
        <xdr:cNvSpPr txBox="1"/>
      </xdr:nvSpPr>
      <xdr:spPr>
        <a:xfrm>
          <a:off x="17106900" y="104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81449</xdr:rowOff>
    </xdr:from>
    <xdr:to>
      <xdr:col>23</xdr:col>
      <xdr:colOff>406400</xdr:colOff>
      <xdr:row>62</xdr:row>
      <xdr:rowOff>147405</xdr:rowOff>
    </xdr:to>
    <xdr:cxnSp macro="">
      <xdr:nvCxnSpPr>
        <xdr:cNvPr id="321" name="直線コネクタ 320"/>
        <xdr:cNvCxnSpPr/>
      </xdr:nvCxnSpPr>
      <xdr:spPr>
        <a:xfrm>
          <a:off x="15290800" y="10711349"/>
          <a:ext cx="889000" cy="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23" name="テキスト ボックス 322"/>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29972</xdr:rowOff>
    </xdr:from>
    <xdr:to>
      <xdr:col>22</xdr:col>
      <xdr:colOff>203200</xdr:colOff>
      <xdr:row>62</xdr:row>
      <xdr:rowOff>81449</xdr:rowOff>
    </xdr:to>
    <xdr:cxnSp macro="">
      <xdr:nvCxnSpPr>
        <xdr:cNvPr id="324" name="直線コネクタ 323"/>
        <xdr:cNvCxnSpPr/>
      </xdr:nvCxnSpPr>
      <xdr:spPr>
        <a:xfrm>
          <a:off x="14401800" y="10659872"/>
          <a:ext cx="889000" cy="5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6" name="テキスト ボックス 325"/>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16298</xdr:rowOff>
    </xdr:from>
    <xdr:to>
      <xdr:col>21</xdr:col>
      <xdr:colOff>0</xdr:colOff>
      <xdr:row>62</xdr:row>
      <xdr:rowOff>29972</xdr:rowOff>
    </xdr:to>
    <xdr:cxnSp macro="">
      <xdr:nvCxnSpPr>
        <xdr:cNvPr id="327" name="直線コネクタ 326"/>
        <xdr:cNvCxnSpPr/>
      </xdr:nvCxnSpPr>
      <xdr:spPr>
        <a:xfrm>
          <a:off x="13512800" y="10646198"/>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9" name="テキスト ボックス 328"/>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31" name="テキスト ボックス 330"/>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165777</xdr:rowOff>
    </xdr:from>
    <xdr:to>
      <xdr:col>24</xdr:col>
      <xdr:colOff>609600</xdr:colOff>
      <xdr:row>63</xdr:row>
      <xdr:rowOff>95927</xdr:rowOff>
    </xdr:to>
    <xdr:sp macro="" textlink="">
      <xdr:nvSpPr>
        <xdr:cNvPr id="337" name="円/楕円 336"/>
        <xdr:cNvSpPr/>
      </xdr:nvSpPr>
      <xdr:spPr>
        <a:xfrm>
          <a:off x="16967200" y="107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137854</xdr:rowOff>
    </xdr:from>
    <xdr:ext cx="762000" cy="259045"/>
    <xdr:sp macro="" textlink="">
      <xdr:nvSpPr>
        <xdr:cNvPr id="338" name="定員管理の状況該当値テキスト"/>
        <xdr:cNvSpPr txBox="1"/>
      </xdr:nvSpPr>
      <xdr:spPr>
        <a:xfrm>
          <a:off x="17106900" y="10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96605</xdr:rowOff>
    </xdr:from>
    <xdr:to>
      <xdr:col>23</xdr:col>
      <xdr:colOff>457200</xdr:colOff>
      <xdr:row>63</xdr:row>
      <xdr:rowOff>26755</xdr:rowOff>
    </xdr:to>
    <xdr:sp macro="" textlink="">
      <xdr:nvSpPr>
        <xdr:cNvPr id="339" name="円/楕円 338"/>
        <xdr:cNvSpPr/>
      </xdr:nvSpPr>
      <xdr:spPr>
        <a:xfrm>
          <a:off x="16129000" y="107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11532</xdr:rowOff>
    </xdr:from>
    <xdr:ext cx="736600" cy="259045"/>
    <xdr:sp macro="" textlink="">
      <xdr:nvSpPr>
        <xdr:cNvPr id="340" name="テキスト ボックス 339"/>
        <xdr:cNvSpPr txBox="1"/>
      </xdr:nvSpPr>
      <xdr:spPr>
        <a:xfrm>
          <a:off x="15798800" y="1081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30649</xdr:rowOff>
    </xdr:from>
    <xdr:to>
      <xdr:col>22</xdr:col>
      <xdr:colOff>254000</xdr:colOff>
      <xdr:row>62</xdr:row>
      <xdr:rowOff>132249</xdr:rowOff>
    </xdr:to>
    <xdr:sp macro="" textlink="">
      <xdr:nvSpPr>
        <xdr:cNvPr id="341" name="円/楕円 340"/>
        <xdr:cNvSpPr/>
      </xdr:nvSpPr>
      <xdr:spPr>
        <a:xfrm>
          <a:off x="15240000" y="106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117026</xdr:rowOff>
    </xdr:from>
    <xdr:ext cx="762000" cy="259045"/>
    <xdr:sp macro="" textlink="">
      <xdr:nvSpPr>
        <xdr:cNvPr id="342" name="テキスト ボックス 341"/>
        <xdr:cNvSpPr txBox="1"/>
      </xdr:nvSpPr>
      <xdr:spPr>
        <a:xfrm>
          <a:off x="14909800" y="1074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150622</xdr:rowOff>
    </xdr:from>
    <xdr:to>
      <xdr:col>21</xdr:col>
      <xdr:colOff>50800</xdr:colOff>
      <xdr:row>62</xdr:row>
      <xdr:rowOff>80772</xdr:rowOff>
    </xdr:to>
    <xdr:sp macro="" textlink="">
      <xdr:nvSpPr>
        <xdr:cNvPr id="343" name="円/楕円 342"/>
        <xdr:cNvSpPr/>
      </xdr:nvSpPr>
      <xdr:spPr>
        <a:xfrm>
          <a:off x="14351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65549</xdr:rowOff>
    </xdr:from>
    <xdr:ext cx="762000" cy="259045"/>
    <xdr:sp macro="" textlink="">
      <xdr:nvSpPr>
        <xdr:cNvPr id="344" name="テキスト ボックス 343"/>
        <xdr:cNvSpPr txBox="1"/>
      </xdr:nvSpPr>
      <xdr:spPr>
        <a:xfrm>
          <a:off x="14020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136948</xdr:rowOff>
    </xdr:from>
    <xdr:to>
      <xdr:col>19</xdr:col>
      <xdr:colOff>533400</xdr:colOff>
      <xdr:row>62</xdr:row>
      <xdr:rowOff>67098</xdr:rowOff>
    </xdr:to>
    <xdr:sp macro="" textlink="">
      <xdr:nvSpPr>
        <xdr:cNvPr id="345" name="円/楕円 344"/>
        <xdr:cNvSpPr/>
      </xdr:nvSpPr>
      <xdr:spPr>
        <a:xfrm>
          <a:off x="13462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51875</xdr:rowOff>
    </xdr:from>
    <xdr:ext cx="762000" cy="259045"/>
    <xdr:sp macro="" textlink="">
      <xdr:nvSpPr>
        <xdr:cNvPr id="346" name="テキスト ボックス 345"/>
        <xdr:cNvSpPr txBox="1"/>
      </xdr:nvSpPr>
      <xdr:spPr>
        <a:xfrm>
          <a:off x="131318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2.3</a:t>
          </a:r>
          <a:r>
            <a:rPr lang="ja-JP" altLang="ja-JP" sz="1100">
              <a:solidFill>
                <a:schemeClr val="dk1"/>
              </a:solidFill>
              <a:effectLst/>
              <a:latin typeface="+mn-lt"/>
              <a:ea typeface="+mn-ea"/>
              <a:cs typeface="+mn-cs"/>
            </a:rPr>
            <a:t>％と類似団体平均より少し下回っている。原因として、平成１１、１２年度にかけて実施した保健福祉施設建設事業に伴う起債の償還によるものと思われる。なお、平成２２年度に実施した繰上げ償還等により平成２３年度以降、減少に転ずるものと見込まれるが、今後、緊急度・住民ニーズを的確に把握した事業のみを選択し、地方債に頼ることのない財政運営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139446</xdr:rowOff>
    </xdr:from>
    <xdr:to>
      <xdr:col>24</xdr:col>
      <xdr:colOff>558800</xdr:colOff>
      <xdr:row>38</xdr:row>
      <xdr:rowOff>25908</xdr:rowOff>
    </xdr:to>
    <xdr:cxnSp macro="">
      <xdr:nvCxnSpPr>
        <xdr:cNvPr id="378" name="直線コネクタ 377"/>
        <xdr:cNvCxnSpPr/>
      </xdr:nvCxnSpPr>
      <xdr:spPr>
        <a:xfrm flipV="1">
          <a:off x="16179800" y="648309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25908</xdr:rowOff>
    </xdr:from>
    <xdr:to>
      <xdr:col>23</xdr:col>
      <xdr:colOff>406400</xdr:colOff>
      <xdr:row>38</xdr:row>
      <xdr:rowOff>132080</xdr:rowOff>
    </xdr:to>
    <xdr:cxnSp macro="">
      <xdr:nvCxnSpPr>
        <xdr:cNvPr id="381" name="直線コネクタ 380"/>
        <xdr:cNvCxnSpPr/>
      </xdr:nvCxnSpPr>
      <xdr:spPr>
        <a:xfrm flipV="1">
          <a:off x="15290800" y="654100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3" name="テキスト ボックス 38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132080</xdr:rowOff>
    </xdr:from>
    <xdr:to>
      <xdr:col>22</xdr:col>
      <xdr:colOff>203200</xdr:colOff>
      <xdr:row>40</xdr:row>
      <xdr:rowOff>88392</xdr:rowOff>
    </xdr:to>
    <xdr:cxnSp macro="">
      <xdr:nvCxnSpPr>
        <xdr:cNvPr id="384" name="直線コネクタ 383"/>
        <xdr:cNvCxnSpPr/>
      </xdr:nvCxnSpPr>
      <xdr:spPr>
        <a:xfrm flipV="1">
          <a:off x="14401800" y="6647180"/>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6" name="テキスト ボックス 38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88392</xdr:rowOff>
    </xdr:from>
    <xdr:to>
      <xdr:col>21</xdr:col>
      <xdr:colOff>0</xdr:colOff>
      <xdr:row>42</xdr:row>
      <xdr:rowOff>102616</xdr:rowOff>
    </xdr:to>
    <xdr:cxnSp macro="">
      <xdr:nvCxnSpPr>
        <xdr:cNvPr id="387" name="直線コネクタ 386"/>
        <xdr:cNvCxnSpPr/>
      </xdr:nvCxnSpPr>
      <xdr:spPr>
        <a:xfrm flipV="1">
          <a:off x="13512800" y="6946392"/>
          <a:ext cx="889000" cy="3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9" name="テキスト ボックス 388"/>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88646</xdr:rowOff>
    </xdr:from>
    <xdr:to>
      <xdr:col>24</xdr:col>
      <xdr:colOff>609600</xdr:colOff>
      <xdr:row>38</xdr:row>
      <xdr:rowOff>18796</xdr:rowOff>
    </xdr:to>
    <xdr:sp macro="" textlink="">
      <xdr:nvSpPr>
        <xdr:cNvPr id="397" name="円/楕円 396"/>
        <xdr:cNvSpPr/>
      </xdr:nvSpPr>
      <xdr:spPr>
        <a:xfrm>
          <a:off x="16967200" y="64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105173</xdr:rowOff>
    </xdr:from>
    <xdr:ext cx="762000" cy="259045"/>
    <xdr:sp macro="" textlink="">
      <xdr:nvSpPr>
        <xdr:cNvPr id="398" name="公債費負担の状況該当値テキスト"/>
        <xdr:cNvSpPr txBox="1"/>
      </xdr:nvSpPr>
      <xdr:spPr>
        <a:xfrm>
          <a:off x="17106900" y="627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146558</xdr:rowOff>
    </xdr:from>
    <xdr:to>
      <xdr:col>23</xdr:col>
      <xdr:colOff>457200</xdr:colOff>
      <xdr:row>38</xdr:row>
      <xdr:rowOff>76708</xdr:rowOff>
    </xdr:to>
    <xdr:sp macro="" textlink="">
      <xdr:nvSpPr>
        <xdr:cNvPr id="399" name="円/楕円 398"/>
        <xdr:cNvSpPr/>
      </xdr:nvSpPr>
      <xdr:spPr>
        <a:xfrm>
          <a:off x="16129000" y="64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86885</xdr:rowOff>
    </xdr:from>
    <xdr:ext cx="736600" cy="259045"/>
    <xdr:sp macro="" textlink="">
      <xdr:nvSpPr>
        <xdr:cNvPr id="400" name="テキスト ボックス 399"/>
        <xdr:cNvSpPr txBox="1"/>
      </xdr:nvSpPr>
      <xdr:spPr>
        <a:xfrm>
          <a:off x="15798800" y="6259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81280</xdr:rowOff>
    </xdr:from>
    <xdr:to>
      <xdr:col>22</xdr:col>
      <xdr:colOff>254000</xdr:colOff>
      <xdr:row>39</xdr:row>
      <xdr:rowOff>11430</xdr:rowOff>
    </xdr:to>
    <xdr:sp macro="" textlink="">
      <xdr:nvSpPr>
        <xdr:cNvPr id="401" name="円/楕円 400"/>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21607</xdr:rowOff>
    </xdr:from>
    <xdr:ext cx="762000" cy="259045"/>
    <xdr:sp macro="" textlink="">
      <xdr:nvSpPr>
        <xdr:cNvPr id="402" name="テキスト ボックス 401"/>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37592</xdr:rowOff>
    </xdr:from>
    <xdr:to>
      <xdr:col>21</xdr:col>
      <xdr:colOff>50800</xdr:colOff>
      <xdr:row>40</xdr:row>
      <xdr:rowOff>139192</xdr:rowOff>
    </xdr:to>
    <xdr:sp macro="" textlink="">
      <xdr:nvSpPr>
        <xdr:cNvPr id="403" name="円/楕円 402"/>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149369</xdr:rowOff>
    </xdr:from>
    <xdr:ext cx="762000" cy="259045"/>
    <xdr:sp macro="" textlink="">
      <xdr:nvSpPr>
        <xdr:cNvPr id="404" name="テキスト ボックス 403"/>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51816</xdr:rowOff>
    </xdr:from>
    <xdr:to>
      <xdr:col>19</xdr:col>
      <xdr:colOff>533400</xdr:colOff>
      <xdr:row>42</xdr:row>
      <xdr:rowOff>153416</xdr:rowOff>
    </xdr:to>
    <xdr:sp macro="" textlink="">
      <xdr:nvSpPr>
        <xdr:cNvPr id="405" name="円/楕円 404"/>
        <xdr:cNvSpPr/>
      </xdr:nvSpPr>
      <xdr:spPr>
        <a:xfrm>
          <a:off x="134620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163593</xdr:rowOff>
    </xdr:from>
    <xdr:ext cx="762000" cy="259045"/>
    <xdr:sp macro="" textlink="">
      <xdr:nvSpPr>
        <xdr:cNvPr id="406" name="テキスト ボックス 405"/>
        <xdr:cNvSpPr txBox="1"/>
      </xdr:nvSpPr>
      <xdr:spPr>
        <a:xfrm>
          <a:off x="13131800" y="702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16.0</a:t>
          </a:r>
          <a:r>
            <a:rPr lang="ja-JP" altLang="ja-JP" sz="1100">
              <a:solidFill>
                <a:schemeClr val="dk1"/>
              </a:solidFill>
              <a:effectLst/>
              <a:latin typeface="+mn-lt"/>
              <a:ea typeface="+mn-ea"/>
              <a:cs typeface="+mn-cs"/>
            </a:rPr>
            <a:t>％と類似団体平均より下回っており、減少傾向を維持している。主な要因としては、新規単独事業の抑制による地方債発行の減少や、組合の地方債現在高の減少によるものと考えられる。</a:t>
          </a:r>
          <a:endParaRPr lang="ja-JP" altLang="ja-JP" sz="1400">
            <a:effectLst/>
          </a:endParaRPr>
        </a:p>
        <a:p>
          <a:r>
            <a:rPr lang="ja-JP" altLang="ja-JP" sz="1100">
              <a:solidFill>
                <a:schemeClr val="dk1"/>
              </a:solidFill>
              <a:effectLst/>
              <a:latin typeface="+mn-lt"/>
              <a:ea typeface="+mn-ea"/>
              <a:cs typeface="+mn-cs"/>
            </a:rPr>
            <a:t>　今後も後世への負担を少しでも軽減できるよう、新規事業の実施等について総点検を図り、財政健全化を図る。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96762</xdr:rowOff>
    </xdr:from>
    <xdr:to>
      <xdr:col>24</xdr:col>
      <xdr:colOff>558800</xdr:colOff>
      <xdr:row>15</xdr:row>
      <xdr:rowOff>106862</xdr:rowOff>
    </xdr:to>
    <xdr:cxnSp macro="">
      <xdr:nvCxnSpPr>
        <xdr:cNvPr id="442" name="直線コネクタ 441"/>
        <xdr:cNvCxnSpPr/>
      </xdr:nvCxnSpPr>
      <xdr:spPr>
        <a:xfrm flipV="1">
          <a:off x="16179800" y="2497062"/>
          <a:ext cx="838200" cy="18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3"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14938</xdr:rowOff>
    </xdr:from>
    <xdr:to>
      <xdr:col>23</xdr:col>
      <xdr:colOff>406400</xdr:colOff>
      <xdr:row>15</xdr:row>
      <xdr:rowOff>106862</xdr:rowOff>
    </xdr:to>
    <xdr:cxnSp macro="">
      <xdr:nvCxnSpPr>
        <xdr:cNvPr id="445" name="直線コネクタ 444"/>
        <xdr:cNvCxnSpPr/>
      </xdr:nvCxnSpPr>
      <xdr:spPr>
        <a:xfrm>
          <a:off x="15290800" y="258668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6" name="フローチャート : 判断 445"/>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7" name="テキスト ボックス 446"/>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14938</xdr:rowOff>
    </xdr:from>
    <xdr:to>
      <xdr:col>22</xdr:col>
      <xdr:colOff>203200</xdr:colOff>
      <xdr:row>16</xdr:row>
      <xdr:rowOff>48018</xdr:rowOff>
    </xdr:to>
    <xdr:cxnSp macro="">
      <xdr:nvCxnSpPr>
        <xdr:cNvPr id="448" name="直線コネクタ 447"/>
        <xdr:cNvCxnSpPr/>
      </xdr:nvCxnSpPr>
      <xdr:spPr>
        <a:xfrm flipV="1">
          <a:off x="14401800" y="2586688"/>
          <a:ext cx="889000" cy="20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49" name="フローチャート : 判断 448"/>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50" name="テキスト ボックス 449"/>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22739</xdr:rowOff>
    </xdr:from>
    <xdr:to>
      <xdr:col>21</xdr:col>
      <xdr:colOff>0</xdr:colOff>
      <xdr:row>16</xdr:row>
      <xdr:rowOff>48018</xdr:rowOff>
    </xdr:to>
    <xdr:cxnSp macro="">
      <xdr:nvCxnSpPr>
        <xdr:cNvPr id="451" name="直線コネクタ 450"/>
        <xdr:cNvCxnSpPr/>
      </xdr:nvCxnSpPr>
      <xdr:spPr>
        <a:xfrm>
          <a:off x="13512800" y="2765939"/>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2" name="フローチャート : 判断 451"/>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3" name="テキスト ボックス 452"/>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4" name="フローチャート : 判断 453"/>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5" name="テキスト ボックス 454"/>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45962</xdr:rowOff>
    </xdr:from>
    <xdr:to>
      <xdr:col>24</xdr:col>
      <xdr:colOff>609600</xdr:colOff>
      <xdr:row>14</xdr:row>
      <xdr:rowOff>147562</xdr:rowOff>
    </xdr:to>
    <xdr:sp macro="" textlink="">
      <xdr:nvSpPr>
        <xdr:cNvPr id="461" name="円/楕円 460"/>
        <xdr:cNvSpPr/>
      </xdr:nvSpPr>
      <xdr:spPr>
        <a:xfrm>
          <a:off x="16967200" y="24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62489</xdr:rowOff>
    </xdr:from>
    <xdr:ext cx="762000" cy="259045"/>
    <xdr:sp macro="" textlink="">
      <xdr:nvSpPr>
        <xdr:cNvPr id="462" name="将来負担の状況該当値テキスト"/>
        <xdr:cNvSpPr txBox="1"/>
      </xdr:nvSpPr>
      <xdr:spPr>
        <a:xfrm>
          <a:off x="17106900" y="229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56062</xdr:rowOff>
    </xdr:from>
    <xdr:to>
      <xdr:col>23</xdr:col>
      <xdr:colOff>457200</xdr:colOff>
      <xdr:row>15</xdr:row>
      <xdr:rowOff>157662</xdr:rowOff>
    </xdr:to>
    <xdr:sp macro="" textlink="">
      <xdr:nvSpPr>
        <xdr:cNvPr id="463" name="円/楕円 462"/>
        <xdr:cNvSpPr/>
      </xdr:nvSpPr>
      <xdr:spPr>
        <a:xfrm>
          <a:off x="16129000" y="26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142439</xdr:rowOff>
    </xdr:from>
    <xdr:ext cx="736600" cy="259045"/>
    <xdr:sp macro="" textlink="">
      <xdr:nvSpPr>
        <xdr:cNvPr id="464" name="テキスト ボックス 463"/>
        <xdr:cNvSpPr txBox="1"/>
      </xdr:nvSpPr>
      <xdr:spPr>
        <a:xfrm>
          <a:off x="15798800" y="2714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135588</xdr:rowOff>
    </xdr:from>
    <xdr:to>
      <xdr:col>22</xdr:col>
      <xdr:colOff>254000</xdr:colOff>
      <xdr:row>15</xdr:row>
      <xdr:rowOff>65738</xdr:rowOff>
    </xdr:to>
    <xdr:sp macro="" textlink="">
      <xdr:nvSpPr>
        <xdr:cNvPr id="465" name="円/楕円 464"/>
        <xdr:cNvSpPr/>
      </xdr:nvSpPr>
      <xdr:spPr>
        <a:xfrm>
          <a:off x="15240000" y="25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50515</xdr:rowOff>
    </xdr:from>
    <xdr:ext cx="762000" cy="259045"/>
    <xdr:sp macro="" textlink="">
      <xdr:nvSpPr>
        <xdr:cNvPr id="466" name="テキスト ボックス 465"/>
        <xdr:cNvSpPr txBox="1"/>
      </xdr:nvSpPr>
      <xdr:spPr>
        <a:xfrm>
          <a:off x="14909800" y="262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168668</xdr:rowOff>
    </xdr:from>
    <xdr:to>
      <xdr:col>21</xdr:col>
      <xdr:colOff>50800</xdr:colOff>
      <xdr:row>16</xdr:row>
      <xdr:rowOff>98818</xdr:rowOff>
    </xdr:to>
    <xdr:sp macro="" textlink="">
      <xdr:nvSpPr>
        <xdr:cNvPr id="467" name="円/楕円 466"/>
        <xdr:cNvSpPr/>
      </xdr:nvSpPr>
      <xdr:spPr>
        <a:xfrm>
          <a:off x="14351000" y="27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83595</xdr:rowOff>
    </xdr:from>
    <xdr:ext cx="762000" cy="259045"/>
    <xdr:sp macro="" textlink="">
      <xdr:nvSpPr>
        <xdr:cNvPr id="468" name="テキスト ボックス 467"/>
        <xdr:cNvSpPr txBox="1"/>
      </xdr:nvSpPr>
      <xdr:spPr>
        <a:xfrm>
          <a:off x="14020800" y="282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143389</xdr:rowOff>
    </xdr:from>
    <xdr:to>
      <xdr:col>19</xdr:col>
      <xdr:colOff>533400</xdr:colOff>
      <xdr:row>16</xdr:row>
      <xdr:rowOff>73539</xdr:rowOff>
    </xdr:to>
    <xdr:sp macro="" textlink="">
      <xdr:nvSpPr>
        <xdr:cNvPr id="469" name="円/楕円 468"/>
        <xdr:cNvSpPr/>
      </xdr:nvSpPr>
      <xdr:spPr>
        <a:xfrm>
          <a:off x="13462000" y="27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58316</xdr:rowOff>
    </xdr:from>
    <xdr:ext cx="762000" cy="259045"/>
    <xdr:sp macro="" textlink="">
      <xdr:nvSpPr>
        <xdr:cNvPr id="470" name="テキスト ボックス 469"/>
        <xdr:cNvSpPr txBox="1"/>
      </xdr:nvSpPr>
      <xdr:spPr>
        <a:xfrm>
          <a:off x="13131800" y="280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7,095
7,047
4.06
3,988,714
3,832,935
125,573
2,395,364
3,033,857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職員数や職員の平均年齢の水準が類似団体と比較して高いために、経常収支比率の人件費分が高く、類似団体と比較するとかなり高い水準となっている。昨年度に引き続き、退職者の安易な欠員補充の抑制等の取り組みを継続し、</a:t>
          </a:r>
          <a:r>
            <a:rPr lang="ja-JP" altLang="ja-JP" sz="1100" b="0">
              <a:solidFill>
                <a:schemeClr val="dk1"/>
              </a:solidFill>
              <a:effectLst/>
              <a:latin typeface="+mn-lt"/>
              <a:ea typeface="+mn-ea"/>
              <a:cs typeface="+mn-cs"/>
            </a:rPr>
            <a:t>効率的な事務執行や、相互の応援体制等の内部対応により極力人件費の抑制に努め、適切な定員管理を</a:t>
          </a:r>
          <a:r>
            <a:rPr lang="ja-JP" altLang="ja-JP" sz="1100">
              <a:solidFill>
                <a:schemeClr val="dk1"/>
              </a:solidFill>
              <a:effectLst/>
              <a:latin typeface="+mn-lt"/>
              <a:ea typeface="+mn-ea"/>
              <a:cs typeface="+mn-cs"/>
            </a:rPr>
            <a:t>図る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5842</xdr:rowOff>
    </xdr:from>
    <xdr:to>
      <xdr:col>7</xdr:col>
      <xdr:colOff>15875</xdr:colOff>
      <xdr:row>39</xdr:row>
      <xdr:rowOff>133858</xdr:rowOff>
    </xdr:to>
    <xdr:cxnSp macro="">
      <xdr:nvCxnSpPr>
        <xdr:cNvPr id="64" name="直線コネクタ 63"/>
        <xdr:cNvCxnSpPr/>
      </xdr:nvCxnSpPr>
      <xdr:spPr>
        <a:xfrm flipV="1">
          <a:off x="3987800" y="6692392"/>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5842</xdr:rowOff>
    </xdr:from>
    <xdr:to>
      <xdr:col>5</xdr:col>
      <xdr:colOff>549275</xdr:colOff>
      <xdr:row>39</xdr:row>
      <xdr:rowOff>133858</xdr:rowOff>
    </xdr:to>
    <xdr:cxnSp macro="">
      <xdr:nvCxnSpPr>
        <xdr:cNvPr id="67" name="直線コネクタ 66"/>
        <xdr:cNvCxnSpPr/>
      </xdr:nvCxnSpPr>
      <xdr:spPr>
        <a:xfrm>
          <a:off x="3098800" y="6692392"/>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5842</xdr:rowOff>
    </xdr:from>
    <xdr:to>
      <xdr:col>4</xdr:col>
      <xdr:colOff>346075</xdr:colOff>
      <xdr:row>39</xdr:row>
      <xdr:rowOff>14986</xdr:rowOff>
    </xdr:to>
    <xdr:cxnSp macro="">
      <xdr:nvCxnSpPr>
        <xdr:cNvPr id="70" name="直線コネクタ 69"/>
        <xdr:cNvCxnSpPr/>
      </xdr:nvCxnSpPr>
      <xdr:spPr>
        <a:xfrm flipV="1">
          <a:off x="2209800" y="66923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163576</xdr:rowOff>
    </xdr:from>
    <xdr:to>
      <xdr:col>3</xdr:col>
      <xdr:colOff>142875</xdr:colOff>
      <xdr:row>39</xdr:row>
      <xdr:rowOff>14986</xdr:rowOff>
    </xdr:to>
    <xdr:cxnSp macro="">
      <xdr:nvCxnSpPr>
        <xdr:cNvPr id="73" name="直線コネクタ 72"/>
        <xdr:cNvCxnSpPr/>
      </xdr:nvCxnSpPr>
      <xdr:spPr>
        <a:xfrm>
          <a:off x="1320800" y="66786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126492</xdr:rowOff>
    </xdr:from>
    <xdr:to>
      <xdr:col>7</xdr:col>
      <xdr:colOff>66675</xdr:colOff>
      <xdr:row>39</xdr:row>
      <xdr:rowOff>56642</xdr:rowOff>
    </xdr:to>
    <xdr:sp macro="" textlink="">
      <xdr:nvSpPr>
        <xdr:cNvPr id="83" name="円/楕円 82"/>
        <xdr:cNvSpPr/>
      </xdr:nvSpPr>
      <xdr:spPr>
        <a:xfrm>
          <a:off x="47752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98569</xdr:rowOff>
    </xdr:from>
    <xdr:ext cx="762000" cy="259045"/>
    <xdr:sp macro="" textlink="">
      <xdr:nvSpPr>
        <xdr:cNvPr id="84" name="人件費該当値テキスト"/>
        <xdr:cNvSpPr txBox="1"/>
      </xdr:nvSpPr>
      <xdr:spPr>
        <a:xfrm>
          <a:off x="49149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83058</xdr:rowOff>
    </xdr:from>
    <xdr:to>
      <xdr:col>5</xdr:col>
      <xdr:colOff>600075</xdr:colOff>
      <xdr:row>40</xdr:row>
      <xdr:rowOff>13208</xdr:rowOff>
    </xdr:to>
    <xdr:sp macro="" textlink="">
      <xdr:nvSpPr>
        <xdr:cNvPr id="85" name="円/楕円 84"/>
        <xdr:cNvSpPr/>
      </xdr:nvSpPr>
      <xdr:spPr>
        <a:xfrm>
          <a:off x="3937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169435</xdr:rowOff>
    </xdr:from>
    <xdr:ext cx="736600" cy="259045"/>
    <xdr:sp macro="" textlink="">
      <xdr:nvSpPr>
        <xdr:cNvPr id="86" name="テキスト ボックス 85"/>
        <xdr:cNvSpPr txBox="1"/>
      </xdr:nvSpPr>
      <xdr:spPr>
        <a:xfrm>
          <a:off x="3606800" y="685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126492</xdr:rowOff>
    </xdr:from>
    <xdr:to>
      <xdr:col>4</xdr:col>
      <xdr:colOff>396875</xdr:colOff>
      <xdr:row>39</xdr:row>
      <xdr:rowOff>56642</xdr:rowOff>
    </xdr:to>
    <xdr:sp macro="" textlink="">
      <xdr:nvSpPr>
        <xdr:cNvPr id="87" name="円/楕円 86"/>
        <xdr:cNvSpPr/>
      </xdr:nvSpPr>
      <xdr:spPr>
        <a:xfrm>
          <a:off x="3048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41419</xdr:rowOff>
    </xdr:from>
    <xdr:ext cx="762000" cy="259045"/>
    <xdr:sp macro="" textlink="">
      <xdr:nvSpPr>
        <xdr:cNvPr id="88" name="テキスト ボックス 87"/>
        <xdr:cNvSpPr txBox="1"/>
      </xdr:nvSpPr>
      <xdr:spPr>
        <a:xfrm>
          <a:off x="2717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135636</xdr:rowOff>
    </xdr:from>
    <xdr:to>
      <xdr:col>3</xdr:col>
      <xdr:colOff>193675</xdr:colOff>
      <xdr:row>39</xdr:row>
      <xdr:rowOff>65786</xdr:rowOff>
    </xdr:to>
    <xdr:sp macro="" textlink="">
      <xdr:nvSpPr>
        <xdr:cNvPr id="89" name="円/楕円 88"/>
        <xdr:cNvSpPr/>
      </xdr:nvSpPr>
      <xdr:spPr>
        <a:xfrm>
          <a:off x="2159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50563</xdr:rowOff>
    </xdr:from>
    <xdr:ext cx="762000" cy="259045"/>
    <xdr:sp macro="" textlink="">
      <xdr:nvSpPr>
        <xdr:cNvPr id="90" name="テキスト ボックス 89"/>
        <xdr:cNvSpPr txBox="1"/>
      </xdr:nvSpPr>
      <xdr:spPr>
        <a:xfrm>
          <a:off x="1828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112776</xdr:rowOff>
    </xdr:from>
    <xdr:to>
      <xdr:col>1</xdr:col>
      <xdr:colOff>676275</xdr:colOff>
      <xdr:row>39</xdr:row>
      <xdr:rowOff>42926</xdr:rowOff>
    </xdr:to>
    <xdr:sp macro="" textlink="">
      <xdr:nvSpPr>
        <xdr:cNvPr id="91" name="円/楕円 90"/>
        <xdr:cNvSpPr/>
      </xdr:nvSpPr>
      <xdr:spPr>
        <a:xfrm>
          <a:off x="1270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27703</xdr:rowOff>
    </xdr:from>
    <xdr:ext cx="762000" cy="259045"/>
    <xdr:sp macro="" textlink="">
      <xdr:nvSpPr>
        <xdr:cNvPr id="92" name="テキスト ボックス 91"/>
        <xdr:cNvSpPr txBox="1"/>
      </xdr:nvSpPr>
      <xdr:spPr>
        <a:xfrm>
          <a:off x="939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a:solidFill>
                <a:schemeClr val="dk1"/>
              </a:solidFill>
              <a:effectLst/>
              <a:latin typeface="+mn-lt"/>
              <a:ea typeface="+mn-ea"/>
              <a:cs typeface="+mn-cs"/>
            </a:rPr>
            <a:t>　物件費が類似団体平均と比べ上回っているものの、共同・一括発注や、指定管理者制度の導入等により徐々に減少傾向にあると思われる。今後も経常的な施設維持管理経費の縮減を図るとともに、事務事業の整理・合理化や内部管理経費等の見直しを図ることにより、更なるコスト削減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xdr:rowOff>
    </xdr:from>
    <xdr:to>
      <xdr:col>24</xdr:col>
      <xdr:colOff>31750</xdr:colOff>
      <xdr:row>16</xdr:row>
      <xdr:rowOff>165100</xdr:rowOff>
    </xdr:to>
    <xdr:cxnSp macro="">
      <xdr:nvCxnSpPr>
        <xdr:cNvPr id="125" name="直線コネクタ 124"/>
        <xdr:cNvCxnSpPr/>
      </xdr:nvCxnSpPr>
      <xdr:spPr>
        <a:xfrm flipV="1">
          <a:off x="15671800" y="27482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165100</xdr:rowOff>
    </xdr:from>
    <xdr:to>
      <xdr:col>22</xdr:col>
      <xdr:colOff>565150</xdr:colOff>
      <xdr:row>17</xdr:row>
      <xdr:rowOff>1270</xdr:rowOff>
    </xdr:to>
    <xdr:cxnSp macro="">
      <xdr:nvCxnSpPr>
        <xdr:cNvPr id="128" name="直線コネクタ 127"/>
        <xdr:cNvCxnSpPr/>
      </xdr:nvCxnSpPr>
      <xdr:spPr>
        <a:xfrm flipV="1">
          <a:off x="14782800" y="2908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8907</xdr:rowOff>
    </xdr:from>
    <xdr:ext cx="736600" cy="259045"/>
    <xdr:sp macro="" textlink="">
      <xdr:nvSpPr>
        <xdr:cNvPr id="130" name="テキスト ボックス 129"/>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1270</xdr:rowOff>
    </xdr:from>
    <xdr:to>
      <xdr:col>21</xdr:col>
      <xdr:colOff>361950</xdr:colOff>
      <xdr:row>17</xdr:row>
      <xdr:rowOff>8890</xdr:rowOff>
    </xdr:to>
    <xdr:cxnSp macro="">
      <xdr:nvCxnSpPr>
        <xdr:cNvPr id="131" name="直線コネクタ 130"/>
        <xdr:cNvCxnSpPr/>
      </xdr:nvCxnSpPr>
      <xdr:spPr>
        <a:xfrm flipV="1">
          <a:off x="13893800" y="2915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134637</xdr:rowOff>
    </xdr:from>
    <xdr:ext cx="762000" cy="259045"/>
    <xdr:sp macro="" textlink="">
      <xdr:nvSpPr>
        <xdr:cNvPr id="133" name="テキスト ボックス 132"/>
        <xdr:cNvSpPr txBox="1"/>
      </xdr:nvSpPr>
      <xdr:spPr>
        <a:xfrm>
          <a:off x="14401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8890</xdr:rowOff>
    </xdr:from>
    <xdr:to>
      <xdr:col>20</xdr:col>
      <xdr:colOff>158750</xdr:colOff>
      <xdr:row>17</xdr:row>
      <xdr:rowOff>77470</xdr:rowOff>
    </xdr:to>
    <xdr:cxnSp macro="">
      <xdr:nvCxnSpPr>
        <xdr:cNvPr id="134" name="直線コネクタ 133"/>
        <xdr:cNvCxnSpPr/>
      </xdr:nvCxnSpPr>
      <xdr:spPr>
        <a:xfrm flipV="1">
          <a:off x="13004800" y="2923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81297</xdr:rowOff>
    </xdr:from>
    <xdr:ext cx="762000" cy="259045"/>
    <xdr:sp macro="" textlink="">
      <xdr:nvSpPr>
        <xdr:cNvPr id="136" name="テキスト ボックス 135"/>
        <xdr:cNvSpPr txBox="1"/>
      </xdr:nvSpPr>
      <xdr:spPr>
        <a:xfrm>
          <a:off x="13512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38" name="テキスト ボックス 137"/>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44" name="円/楕円 143"/>
        <xdr:cNvSpPr/>
      </xdr:nvSpPr>
      <xdr:spPr>
        <a:xfrm>
          <a:off x="164592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142257</xdr:rowOff>
    </xdr:from>
    <xdr:ext cx="762000" cy="259045"/>
    <xdr:sp macro="" textlink="">
      <xdr:nvSpPr>
        <xdr:cNvPr id="145" name="物件費該当値テキスト"/>
        <xdr:cNvSpPr txBox="1"/>
      </xdr:nvSpPr>
      <xdr:spPr>
        <a:xfrm>
          <a:off x="165989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114300</xdr:rowOff>
    </xdr:from>
    <xdr:to>
      <xdr:col>22</xdr:col>
      <xdr:colOff>615950</xdr:colOff>
      <xdr:row>17</xdr:row>
      <xdr:rowOff>44450</xdr:rowOff>
    </xdr:to>
    <xdr:sp macro="" textlink="">
      <xdr:nvSpPr>
        <xdr:cNvPr id="146" name="円/楕円 145"/>
        <xdr:cNvSpPr/>
      </xdr:nvSpPr>
      <xdr:spPr>
        <a:xfrm>
          <a:off x="15621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47" name="テキスト ボックス 146"/>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8" name="円/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49" name="テキスト ボックス 148"/>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129540</xdr:rowOff>
    </xdr:from>
    <xdr:to>
      <xdr:col>20</xdr:col>
      <xdr:colOff>209550</xdr:colOff>
      <xdr:row>17</xdr:row>
      <xdr:rowOff>59690</xdr:rowOff>
    </xdr:to>
    <xdr:sp macro="" textlink="">
      <xdr:nvSpPr>
        <xdr:cNvPr id="150" name="円/楕円 149"/>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44467</xdr:rowOff>
    </xdr:from>
    <xdr:ext cx="762000" cy="259045"/>
    <xdr:sp macro="" textlink="">
      <xdr:nvSpPr>
        <xdr:cNvPr id="151" name="テキスト ボックス 150"/>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26670</xdr:rowOff>
    </xdr:from>
    <xdr:to>
      <xdr:col>19</xdr:col>
      <xdr:colOff>6350</xdr:colOff>
      <xdr:row>17</xdr:row>
      <xdr:rowOff>128270</xdr:rowOff>
    </xdr:to>
    <xdr:sp macro="" textlink="">
      <xdr:nvSpPr>
        <xdr:cNvPr id="152" name="円/楕円 151"/>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113047</xdr:rowOff>
    </xdr:from>
    <xdr:ext cx="762000" cy="259045"/>
    <xdr:sp macro="" textlink="">
      <xdr:nvSpPr>
        <xdr:cNvPr id="153" name="テキスト ボックス 152"/>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類似団体平均と比較すると下回っているが、適正な執行管理を図り、経費維持に努める。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50800</xdr:rowOff>
    </xdr:to>
    <xdr:cxnSp macro="">
      <xdr:nvCxnSpPr>
        <xdr:cNvPr id="186" name="直線コネクタ 185"/>
        <xdr:cNvCxnSpPr/>
      </xdr:nvCxnSpPr>
      <xdr:spPr>
        <a:xfrm flipV="1">
          <a:off x="3987800" y="9271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31750</xdr:rowOff>
    </xdr:from>
    <xdr:to>
      <xdr:col>5</xdr:col>
      <xdr:colOff>549275</xdr:colOff>
      <xdr:row>54</xdr:row>
      <xdr:rowOff>50800</xdr:rowOff>
    </xdr:to>
    <xdr:cxnSp macro="">
      <xdr:nvCxnSpPr>
        <xdr:cNvPr id="189" name="直線コネクタ 188"/>
        <xdr:cNvCxnSpPr/>
      </xdr:nvCxnSpPr>
      <xdr:spPr>
        <a:xfrm>
          <a:off x="3098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31750</xdr:rowOff>
    </xdr:to>
    <xdr:cxnSp macro="">
      <xdr:nvCxnSpPr>
        <xdr:cNvPr id="192" name="直線コネクタ 191"/>
        <xdr:cNvCxnSpPr/>
      </xdr:nvCxnSpPr>
      <xdr:spPr>
        <a:xfrm>
          <a:off x="2209800" y="927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69850</xdr:rowOff>
    </xdr:to>
    <xdr:cxnSp macro="">
      <xdr:nvCxnSpPr>
        <xdr:cNvPr id="195" name="直線コネクタ 194"/>
        <xdr:cNvCxnSpPr/>
      </xdr:nvCxnSpPr>
      <xdr:spPr>
        <a:xfrm flipV="1">
          <a:off x="1320800" y="9271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5" name="円/楕円 204"/>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6"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07" name="円/楕円 206"/>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08" name="テキスト ボックス 207"/>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152400</xdr:rowOff>
    </xdr:from>
    <xdr:to>
      <xdr:col>4</xdr:col>
      <xdr:colOff>396875</xdr:colOff>
      <xdr:row>54</xdr:row>
      <xdr:rowOff>82550</xdr:rowOff>
    </xdr:to>
    <xdr:sp macro="" textlink="">
      <xdr:nvSpPr>
        <xdr:cNvPr id="209" name="円/楕円 208"/>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92727</xdr:rowOff>
    </xdr:from>
    <xdr:ext cx="762000" cy="259045"/>
    <xdr:sp macro="" textlink="">
      <xdr:nvSpPr>
        <xdr:cNvPr id="210" name="テキスト ボックス 209"/>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1" name="円/楕円 210"/>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2" name="テキスト ボックス 21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3" name="円/楕円 212"/>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4" name="テキスト ボックス 213"/>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その他に係る経常収支比率は類似団体平均よりやや下回っている。今後も財政健全化により、ゼロベースによる補助金のあり方を含め交付基準の見直しを図る。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161290</xdr:rowOff>
    </xdr:from>
    <xdr:to>
      <xdr:col>24</xdr:col>
      <xdr:colOff>31750</xdr:colOff>
      <xdr:row>55</xdr:row>
      <xdr:rowOff>168910</xdr:rowOff>
    </xdr:to>
    <xdr:cxnSp macro="">
      <xdr:nvCxnSpPr>
        <xdr:cNvPr id="247" name="直線コネクタ 246"/>
        <xdr:cNvCxnSpPr/>
      </xdr:nvCxnSpPr>
      <xdr:spPr>
        <a:xfrm>
          <a:off x="15671800" y="9591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161290</xdr:rowOff>
    </xdr:from>
    <xdr:to>
      <xdr:col>22</xdr:col>
      <xdr:colOff>565150</xdr:colOff>
      <xdr:row>56</xdr:row>
      <xdr:rowOff>43180</xdr:rowOff>
    </xdr:to>
    <xdr:cxnSp macro="">
      <xdr:nvCxnSpPr>
        <xdr:cNvPr id="250" name="直線コネクタ 249"/>
        <xdr:cNvCxnSpPr/>
      </xdr:nvCxnSpPr>
      <xdr:spPr>
        <a:xfrm flipV="1">
          <a:off x="14782800" y="9591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50800</xdr:rowOff>
    </xdr:to>
    <xdr:cxnSp macro="">
      <xdr:nvCxnSpPr>
        <xdr:cNvPr id="253" name="直線コネクタ 252"/>
        <xdr:cNvCxnSpPr/>
      </xdr:nvCxnSpPr>
      <xdr:spPr>
        <a:xfrm flipV="1">
          <a:off x="13893800" y="9644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57</xdr:row>
      <xdr:rowOff>1270</xdr:rowOff>
    </xdr:to>
    <xdr:cxnSp macro="">
      <xdr:nvCxnSpPr>
        <xdr:cNvPr id="256" name="直線コネクタ 255"/>
        <xdr:cNvCxnSpPr/>
      </xdr:nvCxnSpPr>
      <xdr:spPr>
        <a:xfrm flipV="1">
          <a:off x="13004800" y="9652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0" name="テキスト ボックス 259"/>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118110</xdr:rowOff>
    </xdr:from>
    <xdr:to>
      <xdr:col>24</xdr:col>
      <xdr:colOff>82550</xdr:colOff>
      <xdr:row>56</xdr:row>
      <xdr:rowOff>48260</xdr:rowOff>
    </xdr:to>
    <xdr:sp macro="" textlink="">
      <xdr:nvSpPr>
        <xdr:cNvPr id="266" name="円/楕円 265"/>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134637</xdr:rowOff>
    </xdr:from>
    <xdr:ext cx="762000" cy="259045"/>
    <xdr:sp macro="" textlink="">
      <xdr:nvSpPr>
        <xdr:cNvPr id="267"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110490</xdr:rowOff>
    </xdr:from>
    <xdr:to>
      <xdr:col>22</xdr:col>
      <xdr:colOff>615950</xdr:colOff>
      <xdr:row>56</xdr:row>
      <xdr:rowOff>40640</xdr:rowOff>
    </xdr:to>
    <xdr:sp macro="" textlink="">
      <xdr:nvSpPr>
        <xdr:cNvPr id="268" name="円/楕円 267"/>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50817</xdr:rowOff>
    </xdr:from>
    <xdr:ext cx="736600" cy="259045"/>
    <xdr:sp macro="" textlink="">
      <xdr:nvSpPr>
        <xdr:cNvPr id="269" name="テキスト ボックス 268"/>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0" name="円/楕円 269"/>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104157</xdr:rowOff>
    </xdr:from>
    <xdr:ext cx="762000" cy="259045"/>
    <xdr:sp macro="" textlink="">
      <xdr:nvSpPr>
        <xdr:cNvPr id="271" name="テキスト ボックス 270"/>
        <xdr:cNvSpPr txBox="1"/>
      </xdr:nvSpPr>
      <xdr:spPr>
        <a:xfrm>
          <a:off x="14401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2" name="円/楕円 271"/>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3" name="テキスト ボックス 272"/>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4" name="円/楕円 273"/>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75" name="テキスト ボックス 274"/>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補助費等に係る経常収支比率は類似団体平均とほぼ同じ水準を保っている。今後も財政健全化により、ゼロベースによる補助金のあり方を含め交付基準の見直しを図る。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99568</xdr:rowOff>
    </xdr:from>
    <xdr:to>
      <xdr:col>24</xdr:col>
      <xdr:colOff>31750</xdr:colOff>
      <xdr:row>36</xdr:row>
      <xdr:rowOff>145288</xdr:rowOff>
    </xdr:to>
    <xdr:cxnSp macro="">
      <xdr:nvCxnSpPr>
        <xdr:cNvPr id="305" name="直線コネクタ 304"/>
        <xdr:cNvCxnSpPr/>
      </xdr:nvCxnSpPr>
      <xdr:spPr>
        <a:xfrm flipV="1">
          <a:off x="15671800" y="62717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144289</xdr:rowOff>
    </xdr:from>
    <xdr:ext cx="762000" cy="259045"/>
    <xdr:sp macro="" textlink="">
      <xdr:nvSpPr>
        <xdr:cNvPr id="306"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145288</xdr:rowOff>
    </xdr:to>
    <xdr:cxnSp macro="">
      <xdr:nvCxnSpPr>
        <xdr:cNvPr id="308" name="直線コネクタ 307"/>
        <xdr:cNvCxnSpPr/>
      </xdr:nvCxnSpPr>
      <xdr:spPr>
        <a:xfrm>
          <a:off x="14782800" y="62717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0" name="テキスト ボックス 309"/>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104140</xdr:rowOff>
    </xdr:to>
    <xdr:cxnSp macro="">
      <xdr:nvCxnSpPr>
        <xdr:cNvPr id="311" name="直線コネクタ 310"/>
        <xdr:cNvCxnSpPr/>
      </xdr:nvCxnSpPr>
      <xdr:spPr>
        <a:xfrm flipV="1">
          <a:off x="13893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3" name="テキスト ボックス 312"/>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104140</xdr:rowOff>
    </xdr:from>
    <xdr:to>
      <xdr:col>20</xdr:col>
      <xdr:colOff>158750</xdr:colOff>
      <xdr:row>37</xdr:row>
      <xdr:rowOff>5842</xdr:rowOff>
    </xdr:to>
    <xdr:cxnSp macro="">
      <xdr:nvCxnSpPr>
        <xdr:cNvPr id="314" name="直線コネクタ 313"/>
        <xdr:cNvCxnSpPr/>
      </xdr:nvCxnSpPr>
      <xdr:spPr>
        <a:xfrm flipV="1">
          <a:off x="13004800" y="6276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6" name="テキスト ボックス 315"/>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45991</xdr:rowOff>
    </xdr:from>
    <xdr:ext cx="762000" cy="259045"/>
    <xdr:sp macro="" textlink="">
      <xdr:nvSpPr>
        <xdr:cNvPr id="318" name="テキスト ボックス 317"/>
        <xdr:cNvSpPr txBox="1"/>
      </xdr:nvSpPr>
      <xdr:spPr>
        <a:xfrm>
          <a:off x="12623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24" name="円/楕円 323"/>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65295</xdr:rowOff>
    </xdr:from>
    <xdr:ext cx="762000" cy="259045"/>
    <xdr:sp macro="" textlink="">
      <xdr:nvSpPr>
        <xdr:cNvPr id="325" name="補助費等該当値テキスト"/>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94488</xdr:rowOff>
    </xdr:from>
    <xdr:to>
      <xdr:col>22</xdr:col>
      <xdr:colOff>615950</xdr:colOff>
      <xdr:row>37</xdr:row>
      <xdr:rowOff>24638</xdr:rowOff>
    </xdr:to>
    <xdr:sp macro="" textlink="">
      <xdr:nvSpPr>
        <xdr:cNvPr id="326" name="円/楕円 325"/>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27" name="テキスト ボックス 326"/>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8" name="円/楕円 327"/>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160545</xdr:rowOff>
    </xdr:from>
    <xdr:ext cx="762000" cy="259045"/>
    <xdr:sp macro="" textlink="">
      <xdr:nvSpPr>
        <xdr:cNvPr id="329" name="テキスト ボックス 328"/>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53340</xdr:rowOff>
    </xdr:from>
    <xdr:to>
      <xdr:col>20</xdr:col>
      <xdr:colOff>209550</xdr:colOff>
      <xdr:row>36</xdr:row>
      <xdr:rowOff>154940</xdr:rowOff>
    </xdr:to>
    <xdr:sp macro="" textlink="">
      <xdr:nvSpPr>
        <xdr:cNvPr id="330" name="円/楕円 329"/>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165117</xdr:rowOff>
    </xdr:from>
    <xdr:ext cx="762000" cy="259045"/>
    <xdr:sp macro="" textlink="">
      <xdr:nvSpPr>
        <xdr:cNvPr id="331" name="テキスト ボックス 330"/>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126492</xdr:rowOff>
    </xdr:from>
    <xdr:to>
      <xdr:col>19</xdr:col>
      <xdr:colOff>6350</xdr:colOff>
      <xdr:row>37</xdr:row>
      <xdr:rowOff>56642</xdr:rowOff>
    </xdr:to>
    <xdr:sp macro="" textlink="">
      <xdr:nvSpPr>
        <xdr:cNvPr id="332" name="円/楕円 331"/>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66819</xdr:rowOff>
    </xdr:from>
    <xdr:ext cx="762000" cy="259045"/>
    <xdr:sp macro="" textlink="">
      <xdr:nvSpPr>
        <xdr:cNvPr id="333" name="テキスト ボックス 332"/>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類似団体平均を若干下回っている。今後も縁故債の推進や新規発行の抑制により公債費の軽減を図る。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149861</xdr:rowOff>
    </xdr:from>
    <xdr:to>
      <xdr:col>7</xdr:col>
      <xdr:colOff>15875</xdr:colOff>
      <xdr:row>76</xdr:row>
      <xdr:rowOff>46989</xdr:rowOff>
    </xdr:to>
    <xdr:cxnSp macro="">
      <xdr:nvCxnSpPr>
        <xdr:cNvPr id="365" name="直線コネクタ 364"/>
        <xdr:cNvCxnSpPr/>
      </xdr:nvCxnSpPr>
      <xdr:spPr>
        <a:xfrm flipV="1">
          <a:off x="3987800" y="1300861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154957</xdr:rowOff>
    </xdr:from>
    <xdr:ext cx="762000" cy="259045"/>
    <xdr:sp macro="" textlink="">
      <xdr:nvSpPr>
        <xdr:cNvPr id="366" name="公債費平均値テキスト"/>
        <xdr:cNvSpPr txBox="1"/>
      </xdr:nvSpPr>
      <xdr:spPr>
        <a:xfrm>
          <a:off x="4914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46989</xdr:rowOff>
    </xdr:from>
    <xdr:to>
      <xdr:col>5</xdr:col>
      <xdr:colOff>549275</xdr:colOff>
      <xdr:row>76</xdr:row>
      <xdr:rowOff>46989</xdr:rowOff>
    </xdr:to>
    <xdr:cxnSp macro="">
      <xdr:nvCxnSpPr>
        <xdr:cNvPr id="368" name="直線コネクタ 367"/>
        <xdr:cNvCxnSpPr/>
      </xdr:nvCxnSpPr>
      <xdr:spPr>
        <a:xfrm>
          <a:off x="3098800" y="13077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158766</xdr:rowOff>
    </xdr:from>
    <xdr:ext cx="736600" cy="259045"/>
    <xdr:sp macro="" textlink="">
      <xdr:nvSpPr>
        <xdr:cNvPr id="370" name="テキスト ボックス 369"/>
        <xdr:cNvSpPr txBox="1"/>
      </xdr:nvSpPr>
      <xdr:spPr>
        <a:xfrm>
          <a:off x="3606800" y="13188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46989</xdr:rowOff>
    </xdr:from>
    <xdr:to>
      <xdr:col>4</xdr:col>
      <xdr:colOff>346075</xdr:colOff>
      <xdr:row>76</xdr:row>
      <xdr:rowOff>73661</xdr:rowOff>
    </xdr:to>
    <xdr:cxnSp macro="">
      <xdr:nvCxnSpPr>
        <xdr:cNvPr id="371" name="直線コネクタ 370"/>
        <xdr:cNvCxnSpPr/>
      </xdr:nvCxnSpPr>
      <xdr:spPr>
        <a:xfrm flipV="1">
          <a:off x="2209800" y="130771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73" name="テキスト ボックス 372"/>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73661</xdr:rowOff>
    </xdr:from>
    <xdr:to>
      <xdr:col>3</xdr:col>
      <xdr:colOff>142875</xdr:colOff>
      <xdr:row>76</xdr:row>
      <xdr:rowOff>96520</xdr:rowOff>
    </xdr:to>
    <xdr:cxnSp macro="">
      <xdr:nvCxnSpPr>
        <xdr:cNvPr id="374" name="直線コネクタ 373"/>
        <xdr:cNvCxnSpPr/>
      </xdr:nvCxnSpPr>
      <xdr:spPr>
        <a:xfrm flipV="1">
          <a:off x="1320800" y="131038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6" name="テキスト ボックス 37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8" name="テキスト ボックス 37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99060</xdr:rowOff>
    </xdr:from>
    <xdr:to>
      <xdr:col>7</xdr:col>
      <xdr:colOff>66675</xdr:colOff>
      <xdr:row>76</xdr:row>
      <xdr:rowOff>29211</xdr:rowOff>
    </xdr:to>
    <xdr:sp macro="" textlink="">
      <xdr:nvSpPr>
        <xdr:cNvPr id="384" name="円/楕円 383"/>
        <xdr:cNvSpPr/>
      </xdr:nvSpPr>
      <xdr:spPr>
        <a:xfrm>
          <a:off x="47752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115587</xdr:rowOff>
    </xdr:from>
    <xdr:ext cx="762000" cy="259045"/>
    <xdr:sp macro="" textlink="">
      <xdr:nvSpPr>
        <xdr:cNvPr id="385" name="公債費該当値テキスト"/>
        <xdr:cNvSpPr txBox="1"/>
      </xdr:nvSpPr>
      <xdr:spPr>
        <a:xfrm>
          <a:off x="49149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167639</xdr:rowOff>
    </xdr:from>
    <xdr:to>
      <xdr:col>5</xdr:col>
      <xdr:colOff>600075</xdr:colOff>
      <xdr:row>76</xdr:row>
      <xdr:rowOff>97789</xdr:rowOff>
    </xdr:to>
    <xdr:sp macro="" textlink="">
      <xdr:nvSpPr>
        <xdr:cNvPr id="386" name="円/楕円 385"/>
        <xdr:cNvSpPr/>
      </xdr:nvSpPr>
      <xdr:spPr>
        <a:xfrm>
          <a:off x="3937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107967</xdr:rowOff>
    </xdr:from>
    <xdr:ext cx="736600" cy="259045"/>
    <xdr:sp macro="" textlink="">
      <xdr:nvSpPr>
        <xdr:cNvPr id="387" name="テキスト ボックス 386"/>
        <xdr:cNvSpPr txBox="1"/>
      </xdr:nvSpPr>
      <xdr:spPr>
        <a:xfrm>
          <a:off x="3606800" y="12795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167639</xdr:rowOff>
    </xdr:from>
    <xdr:to>
      <xdr:col>4</xdr:col>
      <xdr:colOff>396875</xdr:colOff>
      <xdr:row>76</xdr:row>
      <xdr:rowOff>97789</xdr:rowOff>
    </xdr:to>
    <xdr:sp macro="" textlink="">
      <xdr:nvSpPr>
        <xdr:cNvPr id="388" name="円/楕円 387"/>
        <xdr:cNvSpPr/>
      </xdr:nvSpPr>
      <xdr:spPr>
        <a:xfrm>
          <a:off x="3048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107967</xdr:rowOff>
    </xdr:from>
    <xdr:ext cx="762000" cy="259045"/>
    <xdr:sp macro="" textlink="">
      <xdr:nvSpPr>
        <xdr:cNvPr id="389" name="テキスト ボックス 388"/>
        <xdr:cNvSpPr txBox="1"/>
      </xdr:nvSpPr>
      <xdr:spPr>
        <a:xfrm>
          <a:off x="2717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22861</xdr:rowOff>
    </xdr:from>
    <xdr:to>
      <xdr:col>3</xdr:col>
      <xdr:colOff>193675</xdr:colOff>
      <xdr:row>76</xdr:row>
      <xdr:rowOff>124461</xdr:rowOff>
    </xdr:to>
    <xdr:sp macro="" textlink="">
      <xdr:nvSpPr>
        <xdr:cNvPr id="390" name="円/楕円 389"/>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134637</xdr:rowOff>
    </xdr:from>
    <xdr:ext cx="762000" cy="259045"/>
    <xdr:sp macro="" textlink="">
      <xdr:nvSpPr>
        <xdr:cNvPr id="391" name="テキスト ボックス 390"/>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45720</xdr:rowOff>
    </xdr:from>
    <xdr:to>
      <xdr:col>1</xdr:col>
      <xdr:colOff>676275</xdr:colOff>
      <xdr:row>76</xdr:row>
      <xdr:rowOff>147320</xdr:rowOff>
    </xdr:to>
    <xdr:sp macro="" textlink="">
      <xdr:nvSpPr>
        <xdr:cNvPr id="392" name="円/楕円 391"/>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157497</xdr:rowOff>
    </xdr:from>
    <xdr:ext cx="762000" cy="259045"/>
    <xdr:sp macro="" textlink="">
      <xdr:nvSpPr>
        <xdr:cNvPr id="393" name="テキスト ボックス 392"/>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　公債費以外に係る経常収支比率は類似団体平均をやや下回っている。今後も継続して財政健全化により、ゼロベースによる補助金のあり方を含め交付基準の見直しを図る。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51888</xdr:rowOff>
    </xdr:from>
    <xdr:to>
      <xdr:col>24</xdr:col>
      <xdr:colOff>31750</xdr:colOff>
      <xdr:row>79</xdr:row>
      <xdr:rowOff>76381</xdr:rowOff>
    </xdr:to>
    <xdr:cxnSp macro="">
      <xdr:nvCxnSpPr>
        <xdr:cNvPr id="428" name="直線コネクタ 427"/>
        <xdr:cNvCxnSpPr/>
      </xdr:nvCxnSpPr>
      <xdr:spPr>
        <a:xfrm flipV="1">
          <a:off x="15671800" y="13424988"/>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146594</xdr:rowOff>
    </xdr:from>
    <xdr:to>
      <xdr:col>22</xdr:col>
      <xdr:colOff>565150</xdr:colOff>
      <xdr:row>79</xdr:row>
      <xdr:rowOff>76381</xdr:rowOff>
    </xdr:to>
    <xdr:cxnSp macro="">
      <xdr:nvCxnSpPr>
        <xdr:cNvPr id="431" name="直線コネクタ 430"/>
        <xdr:cNvCxnSpPr/>
      </xdr:nvCxnSpPr>
      <xdr:spPr>
        <a:xfrm>
          <a:off x="14782800" y="13519694"/>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146594</xdr:rowOff>
    </xdr:from>
    <xdr:to>
      <xdr:col>21</xdr:col>
      <xdr:colOff>361950</xdr:colOff>
      <xdr:row>78</xdr:row>
      <xdr:rowOff>159657</xdr:rowOff>
    </xdr:to>
    <xdr:cxnSp macro="">
      <xdr:nvCxnSpPr>
        <xdr:cNvPr id="434" name="直線コネクタ 433"/>
        <xdr:cNvCxnSpPr/>
      </xdr:nvCxnSpPr>
      <xdr:spPr>
        <a:xfrm flipV="1">
          <a:off x="13893800" y="135196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159657</xdr:rowOff>
    </xdr:from>
    <xdr:to>
      <xdr:col>20</xdr:col>
      <xdr:colOff>158750</xdr:colOff>
      <xdr:row>79</xdr:row>
      <xdr:rowOff>115570</xdr:rowOff>
    </xdr:to>
    <xdr:cxnSp macro="">
      <xdr:nvCxnSpPr>
        <xdr:cNvPr id="437" name="直線コネクタ 436"/>
        <xdr:cNvCxnSpPr/>
      </xdr:nvCxnSpPr>
      <xdr:spPr>
        <a:xfrm flipV="1">
          <a:off x="13004800" y="13532757"/>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1088</xdr:rowOff>
    </xdr:from>
    <xdr:to>
      <xdr:col>24</xdr:col>
      <xdr:colOff>82550</xdr:colOff>
      <xdr:row>78</xdr:row>
      <xdr:rowOff>102688</xdr:rowOff>
    </xdr:to>
    <xdr:sp macro="" textlink="">
      <xdr:nvSpPr>
        <xdr:cNvPr id="447" name="円/楕円 446"/>
        <xdr:cNvSpPr/>
      </xdr:nvSpPr>
      <xdr:spPr>
        <a:xfrm>
          <a:off x="16459200" y="133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17615</xdr:rowOff>
    </xdr:from>
    <xdr:ext cx="762000" cy="259045"/>
    <xdr:sp macro="" textlink="">
      <xdr:nvSpPr>
        <xdr:cNvPr id="448" name="公債費以外該当値テキスト"/>
        <xdr:cNvSpPr txBox="1"/>
      </xdr:nvSpPr>
      <xdr:spPr>
        <a:xfrm>
          <a:off x="16598900" y="1321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25581</xdr:rowOff>
    </xdr:from>
    <xdr:to>
      <xdr:col>22</xdr:col>
      <xdr:colOff>615950</xdr:colOff>
      <xdr:row>79</xdr:row>
      <xdr:rowOff>127181</xdr:rowOff>
    </xdr:to>
    <xdr:sp macro="" textlink="">
      <xdr:nvSpPr>
        <xdr:cNvPr id="449" name="円/楕円 448"/>
        <xdr:cNvSpPr/>
      </xdr:nvSpPr>
      <xdr:spPr>
        <a:xfrm>
          <a:off x="15621000" y="135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111958</xdr:rowOff>
    </xdr:from>
    <xdr:ext cx="736600" cy="259045"/>
    <xdr:sp macro="" textlink="">
      <xdr:nvSpPr>
        <xdr:cNvPr id="450" name="テキスト ボックス 449"/>
        <xdr:cNvSpPr txBox="1"/>
      </xdr:nvSpPr>
      <xdr:spPr>
        <a:xfrm>
          <a:off x="15290800" y="1365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95794</xdr:rowOff>
    </xdr:from>
    <xdr:to>
      <xdr:col>21</xdr:col>
      <xdr:colOff>412750</xdr:colOff>
      <xdr:row>79</xdr:row>
      <xdr:rowOff>25944</xdr:rowOff>
    </xdr:to>
    <xdr:sp macro="" textlink="">
      <xdr:nvSpPr>
        <xdr:cNvPr id="451" name="円/楕円 450"/>
        <xdr:cNvSpPr/>
      </xdr:nvSpPr>
      <xdr:spPr>
        <a:xfrm>
          <a:off x="14732000" y="134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10721</xdr:rowOff>
    </xdr:from>
    <xdr:ext cx="762000" cy="259045"/>
    <xdr:sp macro="" textlink="">
      <xdr:nvSpPr>
        <xdr:cNvPr id="452" name="テキスト ボックス 451"/>
        <xdr:cNvSpPr txBox="1"/>
      </xdr:nvSpPr>
      <xdr:spPr>
        <a:xfrm>
          <a:off x="14401800" y="1355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108857</xdr:rowOff>
    </xdr:from>
    <xdr:to>
      <xdr:col>20</xdr:col>
      <xdr:colOff>209550</xdr:colOff>
      <xdr:row>79</xdr:row>
      <xdr:rowOff>39007</xdr:rowOff>
    </xdr:to>
    <xdr:sp macro="" textlink="">
      <xdr:nvSpPr>
        <xdr:cNvPr id="453" name="円/楕円 452"/>
        <xdr:cNvSpPr/>
      </xdr:nvSpPr>
      <xdr:spPr>
        <a:xfrm>
          <a:off x="13843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23784</xdr:rowOff>
    </xdr:from>
    <xdr:ext cx="762000" cy="259045"/>
    <xdr:sp macro="" textlink="">
      <xdr:nvSpPr>
        <xdr:cNvPr id="454" name="テキスト ボックス 453"/>
        <xdr:cNvSpPr txBox="1"/>
      </xdr:nvSpPr>
      <xdr:spPr>
        <a:xfrm>
          <a:off x="135128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64770</xdr:rowOff>
    </xdr:from>
    <xdr:to>
      <xdr:col>19</xdr:col>
      <xdr:colOff>6350</xdr:colOff>
      <xdr:row>79</xdr:row>
      <xdr:rowOff>166370</xdr:rowOff>
    </xdr:to>
    <xdr:sp macro="" textlink="">
      <xdr:nvSpPr>
        <xdr:cNvPr id="455" name="円/楕円 454"/>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151147</xdr:rowOff>
    </xdr:from>
    <xdr:ext cx="762000" cy="259045"/>
    <xdr:sp macro="" textlink="">
      <xdr:nvSpPr>
        <xdr:cNvPr id="456" name="テキスト ボックス 455"/>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奈良県三宅町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23536</xdr:rowOff>
    </xdr:from>
    <xdr:to>
      <xdr:col>4</xdr:col>
      <xdr:colOff>1117600</xdr:colOff>
      <xdr:row>16</xdr:row>
      <xdr:rowOff>44841</xdr:rowOff>
    </xdr:to>
    <xdr:cxnSp macro="">
      <xdr:nvCxnSpPr>
        <xdr:cNvPr id="50" name="直線コネクタ 49"/>
        <xdr:cNvCxnSpPr/>
      </xdr:nvCxnSpPr>
      <xdr:spPr bwMode="auto">
        <a:xfrm flipV="1">
          <a:off x="5003800" y="2814361"/>
          <a:ext cx="647700" cy="21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8313</xdr:rowOff>
    </xdr:from>
    <xdr:ext cx="762000" cy="259045"/>
    <xdr:sp macro="" textlink="">
      <xdr:nvSpPr>
        <xdr:cNvPr id="51" name="人口1人当たり決算額の推移平均値テキスト130"/>
        <xdr:cNvSpPr txBox="1"/>
      </xdr:nvSpPr>
      <xdr:spPr>
        <a:xfrm>
          <a:off x="5740400" y="2799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44841</xdr:rowOff>
    </xdr:from>
    <xdr:to>
      <xdr:col>4</xdr:col>
      <xdr:colOff>469900</xdr:colOff>
      <xdr:row>16</xdr:row>
      <xdr:rowOff>135390</xdr:rowOff>
    </xdr:to>
    <xdr:cxnSp macro="">
      <xdr:nvCxnSpPr>
        <xdr:cNvPr id="53" name="直線コネクタ 52"/>
        <xdr:cNvCxnSpPr/>
      </xdr:nvCxnSpPr>
      <xdr:spPr bwMode="auto">
        <a:xfrm flipV="1">
          <a:off x="4305300" y="2835666"/>
          <a:ext cx="698500" cy="90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102433</xdr:rowOff>
    </xdr:from>
    <xdr:to>
      <xdr:col>3</xdr:col>
      <xdr:colOff>904875</xdr:colOff>
      <xdr:row>16</xdr:row>
      <xdr:rowOff>135390</xdr:rowOff>
    </xdr:to>
    <xdr:cxnSp macro="">
      <xdr:nvCxnSpPr>
        <xdr:cNvPr id="56" name="直線コネクタ 55"/>
        <xdr:cNvCxnSpPr/>
      </xdr:nvCxnSpPr>
      <xdr:spPr bwMode="auto">
        <a:xfrm>
          <a:off x="3606800" y="2893258"/>
          <a:ext cx="698500" cy="32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102433</xdr:rowOff>
    </xdr:from>
    <xdr:to>
      <xdr:col>3</xdr:col>
      <xdr:colOff>206375</xdr:colOff>
      <xdr:row>16</xdr:row>
      <xdr:rowOff>120698</xdr:rowOff>
    </xdr:to>
    <xdr:cxnSp macro="">
      <xdr:nvCxnSpPr>
        <xdr:cNvPr id="59" name="直線コネクタ 58"/>
        <xdr:cNvCxnSpPr/>
      </xdr:nvCxnSpPr>
      <xdr:spPr bwMode="auto">
        <a:xfrm flipV="1">
          <a:off x="2908300" y="2893258"/>
          <a:ext cx="698500" cy="18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144186</xdr:rowOff>
    </xdr:from>
    <xdr:to>
      <xdr:col>5</xdr:col>
      <xdr:colOff>34925</xdr:colOff>
      <xdr:row>16</xdr:row>
      <xdr:rowOff>74336</xdr:rowOff>
    </xdr:to>
    <xdr:sp macro="" textlink="">
      <xdr:nvSpPr>
        <xdr:cNvPr id="69" name="円/楕円 68"/>
        <xdr:cNvSpPr/>
      </xdr:nvSpPr>
      <xdr:spPr bwMode="auto">
        <a:xfrm>
          <a:off x="5600700" y="2763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160713</xdr:rowOff>
    </xdr:from>
    <xdr:ext cx="762000" cy="259045"/>
    <xdr:sp macro="" textlink="">
      <xdr:nvSpPr>
        <xdr:cNvPr id="70" name="人口1人当たり決算額の推移該当値テキスト130"/>
        <xdr:cNvSpPr txBox="1"/>
      </xdr:nvSpPr>
      <xdr:spPr>
        <a:xfrm>
          <a:off x="5740400" y="260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147,328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165491</xdr:rowOff>
    </xdr:from>
    <xdr:to>
      <xdr:col>4</xdr:col>
      <xdr:colOff>520700</xdr:colOff>
      <xdr:row>16</xdr:row>
      <xdr:rowOff>95641</xdr:rowOff>
    </xdr:to>
    <xdr:sp macro="" textlink="">
      <xdr:nvSpPr>
        <xdr:cNvPr id="71" name="円/楕円 70"/>
        <xdr:cNvSpPr/>
      </xdr:nvSpPr>
      <xdr:spPr bwMode="auto">
        <a:xfrm>
          <a:off x="4953000" y="278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105818</xdr:rowOff>
    </xdr:from>
    <xdr:ext cx="736600" cy="259045"/>
    <xdr:sp macro="" textlink="">
      <xdr:nvSpPr>
        <xdr:cNvPr id="72" name="テキスト ボックス 71"/>
        <xdr:cNvSpPr txBox="1"/>
      </xdr:nvSpPr>
      <xdr:spPr>
        <a:xfrm>
          <a:off x="4622800" y="2553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144,532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84590</xdr:rowOff>
    </xdr:from>
    <xdr:to>
      <xdr:col>3</xdr:col>
      <xdr:colOff>955675</xdr:colOff>
      <xdr:row>17</xdr:row>
      <xdr:rowOff>14740</xdr:rowOff>
    </xdr:to>
    <xdr:sp macro="" textlink="">
      <xdr:nvSpPr>
        <xdr:cNvPr id="73" name="円/楕円 72"/>
        <xdr:cNvSpPr/>
      </xdr:nvSpPr>
      <xdr:spPr bwMode="auto">
        <a:xfrm>
          <a:off x="4254500" y="2875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24917</xdr:rowOff>
    </xdr:from>
    <xdr:ext cx="762000" cy="259045"/>
    <xdr:sp macro="" textlink="">
      <xdr:nvSpPr>
        <xdr:cNvPr id="74" name="テキスト ボックス 73"/>
        <xdr:cNvSpPr txBox="1"/>
      </xdr:nvSpPr>
      <xdr:spPr>
        <a:xfrm>
          <a:off x="3924300" y="264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132,649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51633</xdr:rowOff>
    </xdr:from>
    <xdr:to>
      <xdr:col>3</xdr:col>
      <xdr:colOff>257175</xdr:colOff>
      <xdr:row>16</xdr:row>
      <xdr:rowOff>153233</xdr:rowOff>
    </xdr:to>
    <xdr:sp macro="" textlink="">
      <xdr:nvSpPr>
        <xdr:cNvPr id="75" name="円/楕円 74"/>
        <xdr:cNvSpPr/>
      </xdr:nvSpPr>
      <xdr:spPr bwMode="auto">
        <a:xfrm>
          <a:off x="3556000" y="2842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163410</xdr:rowOff>
    </xdr:from>
    <xdr:ext cx="762000" cy="259045"/>
    <xdr:sp macro="" textlink="">
      <xdr:nvSpPr>
        <xdr:cNvPr id="76" name="テキスト ボックス 75"/>
        <xdr:cNvSpPr txBox="1"/>
      </xdr:nvSpPr>
      <xdr:spPr>
        <a:xfrm>
          <a:off x="3225800" y="261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136,974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69898</xdr:rowOff>
    </xdr:from>
    <xdr:to>
      <xdr:col>2</xdr:col>
      <xdr:colOff>692150</xdr:colOff>
      <xdr:row>17</xdr:row>
      <xdr:rowOff>48</xdr:rowOff>
    </xdr:to>
    <xdr:sp macro="" textlink="">
      <xdr:nvSpPr>
        <xdr:cNvPr id="77" name="円/楕円 76"/>
        <xdr:cNvSpPr/>
      </xdr:nvSpPr>
      <xdr:spPr bwMode="auto">
        <a:xfrm>
          <a:off x="2857500" y="2860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10225</xdr:rowOff>
    </xdr:from>
    <xdr:ext cx="762000" cy="259045"/>
    <xdr:sp macro="" textlink="">
      <xdr:nvSpPr>
        <xdr:cNvPr id="78" name="テキスト ボックス 77"/>
        <xdr:cNvSpPr txBox="1"/>
      </xdr:nvSpPr>
      <xdr:spPr>
        <a:xfrm>
          <a:off x="2527300" y="2629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186116</xdr:rowOff>
    </xdr:from>
    <xdr:to>
      <xdr:col>4</xdr:col>
      <xdr:colOff>1117600</xdr:colOff>
      <xdr:row>37</xdr:row>
      <xdr:rowOff>279476</xdr:rowOff>
    </xdr:to>
    <xdr:cxnSp macro="">
      <xdr:nvCxnSpPr>
        <xdr:cNvPr id="110" name="直線コネクタ 109"/>
        <xdr:cNvCxnSpPr/>
      </xdr:nvCxnSpPr>
      <xdr:spPr bwMode="auto">
        <a:xfrm flipV="1">
          <a:off x="5003800" y="7310816"/>
          <a:ext cx="647700" cy="93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185339</xdr:rowOff>
    </xdr:from>
    <xdr:to>
      <xdr:col>4</xdr:col>
      <xdr:colOff>469900</xdr:colOff>
      <xdr:row>37</xdr:row>
      <xdr:rowOff>279476</xdr:rowOff>
    </xdr:to>
    <xdr:cxnSp macro="">
      <xdr:nvCxnSpPr>
        <xdr:cNvPr id="113" name="直線コネクタ 112"/>
        <xdr:cNvCxnSpPr/>
      </xdr:nvCxnSpPr>
      <xdr:spPr bwMode="auto">
        <a:xfrm>
          <a:off x="4305300" y="7310039"/>
          <a:ext cx="698500" cy="94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109420</xdr:rowOff>
    </xdr:from>
    <xdr:to>
      <xdr:col>3</xdr:col>
      <xdr:colOff>904875</xdr:colOff>
      <xdr:row>37</xdr:row>
      <xdr:rowOff>185339</xdr:rowOff>
    </xdr:to>
    <xdr:cxnSp macro="">
      <xdr:nvCxnSpPr>
        <xdr:cNvPr id="116" name="直線コネクタ 115"/>
        <xdr:cNvCxnSpPr/>
      </xdr:nvCxnSpPr>
      <xdr:spPr bwMode="auto">
        <a:xfrm>
          <a:off x="3606800" y="7234120"/>
          <a:ext cx="698500" cy="75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95841</xdr:rowOff>
    </xdr:from>
    <xdr:to>
      <xdr:col>3</xdr:col>
      <xdr:colOff>206375</xdr:colOff>
      <xdr:row>37</xdr:row>
      <xdr:rowOff>109420</xdr:rowOff>
    </xdr:to>
    <xdr:cxnSp macro="">
      <xdr:nvCxnSpPr>
        <xdr:cNvPr id="119" name="直線コネクタ 118"/>
        <xdr:cNvCxnSpPr/>
      </xdr:nvCxnSpPr>
      <xdr:spPr bwMode="auto">
        <a:xfrm>
          <a:off x="2908300" y="7220541"/>
          <a:ext cx="698500" cy="1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135316</xdr:rowOff>
    </xdr:from>
    <xdr:to>
      <xdr:col>5</xdr:col>
      <xdr:colOff>34925</xdr:colOff>
      <xdr:row>37</xdr:row>
      <xdr:rowOff>236916</xdr:rowOff>
    </xdr:to>
    <xdr:sp macro="" textlink="">
      <xdr:nvSpPr>
        <xdr:cNvPr id="129" name="円/楕円 128"/>
        <xdr:cNvSpPr/>
      </xdr:nvSpPr>
      <xdr:spPr bwMode="auto">
        <a:xfrm>
          <a:off x="5600700" y="7260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43893</xdr:rowOff>
    </xdr:from>
    <xdr:ext cx="762000" cy="259045"/>
    <xdr:sp macro="" textlink="">
      <xdr:nvSpPr>
        <xdr:cNvPr id="130" name="人口1人当たり決算額の推移該当値テキスト445"/>
        <xdr:cNvSpPr txBox="1"/>
      </xdr:nvSpPr>
      <xdr:spPr>
        <a:xfrm>
          <a:off x="5740400" y="716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228676</xdr:rowOff>
    </xdr:from>
    <xdr:to>
      <xdr:col>4</xdr:col>
      <xdr:colOff>520700</xdr:colOff>
      <xdr:row>37</xdr:row>
      <xdr:rowOff>330276</xdr:rowOff>
    </xdr:to>
    <xdr:sp macro="" textlink="">
      <xdr:nvSpPr>
        <xdr:cNvPr id="131" name="円/楕円 130"/>
        <xdr:cNvSpPr/>
      </xdr:nvSpPr>
      <xdr:spPr bwMode="auto">
        <a:xfrm>
          <a:off x="4953000" y="7353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315053</xdr:rowOff>
    </xdr:from>
    <xdr:ext cx="736600" cy="259045"/>
    <xdr:sp macro="" textlink="">
      <xdr:nvSpPr>
        <xdr:cNvPr id="132" name="テキスト ボックス 131"/>
        <xdr:cNvSpPr txBox="1"/>
      </xdr:nvSpPr>
      <xdr:spPr>
        <a:xfrm>
          <a:off x="4622800" y="7439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134539</xdr:rowOff>
    </xdr:from>
    <xdr:to>
      <xdr:col>3</xdr:col>
      <xdr:colOff>955675</xdr:colOff>
      <xdr:row>37</xdr:row>
      <xdr:rowOff>236139</xdr:rowOff>
    </xdr:to>
    <xdr:sp macro="" textlink="">
      <xdr:nvSpPr>
        <xdr:cNvPr id="133" name="円/楕円 132"/>
        <xdr:cNvSpPr/>
      </xdr:nvSpPr>
      <xdr:spPr bwMode="auto">
        <a:xfrm>
          <a:off x="4254500" y="7259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220916</xdr:rowOff>
    </xdr:from>
    <xdr:ext cx="762000" cy="259045"/>
    <xdr:sp macro="" textlink="">
      <xdr:nvSpPr>
        <xdr:cNvPr id="134" name="テキスト ボックス 133"/>
        <xdr:cNvSpPr txBox="1"/>
      </xdr:nvSpPr>
      <xdr:spPr>
        <a:xfrm>
          <a:off x="3924300" y="734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7,448</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58620</xdr:rowOff>
    </xdr:from>
    <xdr:to>
      <xdr:col>3</xdr:col>
      <xdr:colOff>257175</xdr:colOff>
      <xdr:row>37</xdr:row>
      <xdr:rowOff>160220</xdr:rowOff>
    </xdr:to>
    <xdr:sp macro="" textlink="">
      <xdr:nvSpPr>
        <xdr:cNvPr id="135" name="円/楕円 134"/>
        <xdr:cNvSpPr/>
      </xdr:nvSpPr>
      <xdr:spPr bwMode="auto">
        <a:xfrm>
          <a:off x="3556000" y="71833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144997</xdr:rowOff>
    </xdr:from>
    <xdr:ext cx="762000" cy="259045"/>
    <xdr:sp macro="" textlink="">
      <xdr:nvSpPr>
        <xdr:cNvPr id="136" name="テキスト ボックス 135"/>
        <xdr:cNvSpPr txBox="1"/>
      </xdr:nvSpPr>
      <xdr:spPr>
        <a:xfrm>
          <a:off x="3225800" y="72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45041</xdr:rowOff>
    </xdr:from>
    <xdr:to>
      <xdr:col>2</xdr:col>
      <xdr:colOff>692150</xdr:colOff>
      <xdr:row>37</xdr:row>
      <xdr:rowOff>146641</xdr:rowOff>
    </xdr:to>
    <xdr:sp macro="" textlink="">
      <xdr:nvSpPr>
        <xdr:cNvPr id="137" name="円/楕円 136"/>
        <xdr:cNvSpPr/>
      </xdr:nvSpPr>
      <xdr:spPr bwMode="auto">
        <a:xfrm>
          <a:off x="2857500" y="7169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131418</xdr:rowOff>
    </xdr:from>
    <xdr:ext cx="762000" cy="259045"/>
    <xdr:sp macro="" textlink="">
      <xdr:nvSpPr>
        <xdr:cNvPr id="138" name="テキスト ボックス 137"/>
        <xdr:cNvSpPr txBox="1"/>
      </xdr:nvSpPr>
      <xdr:spPr>
        <a:xfrm>
          <a:off x="2527300" y="7256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7,095
7,047
4.06
3,988,714
3,832,935
125,573
2,395,364
3,033,857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166218</xdr:rowOff>
    </xdr:from>
    <xdr:to>
      <xdr:col>6</xdr:col>
      <xdr:colOff>511175</xdr:colOff>
      <xdr:row>35</xdr:row>
      <xdr:rowOff>8549</xdr:rowOff>
    </xdr:to>
    <xdr:cxnSp macro="">
      <xdr:nvCxnSpPr>
        <xdr:cNvPr id="63" name="直線コネクタ 62"/>
        <xdr:cNvCxnSpPr/>
      </xdr:nvCxnSpPr>
      <xdr:spPr>
        <a:xfrm>
          <a:off x="3797300" y="5995518"/>
          <a:ext cx="8382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122888</xdr:rowOff>
    </xdr:from>
    <xdr:ext cx="599010" cy="259045"/>
    <xdr:sp macro="" textlink="">
      <xdr:nvSpPr>
        <xdr:cNvPr id="64" name="人件費平均値テキスト"/>
        <xdr:cNvSpPr txBox="1"/>
      </xdr:nvSpPr>
      <xdr:spPr>
        <a:xfrm>
          <a:off x="4686300" y="61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166218</xdr:rowOff>
    </xdr:from>
    <xdr:to>
      <xdr:col>5</xdr:col>
      <xdr:colOff>358775</xdr:colOff>
      <xdr:row>35</xdr:row>
      <xdr:rowOff>102558</xdr:rowOff>
    </xdr:to>
    <xdr:cxnSp macro="">
      <xdr:nvCxnSpPr>
        <xdr:cNvPr id="66" name="直線コネクタ 65"/>
        <xdr:cNvCxnSpPr/>
      </xdr:nvCxnSpPr>
      <xdr:spPr>
        <a:xfrm flipV="1">
          <a:off x="2908300" y="5995518"/>
          <a:ext cx="889000" cy="10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96538</xdr:rowOff>
    </xdr:from>
    <xdr:to>
      <xdr:col>4</xdr:col>
      <xdr:colOff>155575</xdr:colOff>
      <xdr:row>35</xdr:row>
      <xdr:rowOff>102558</xdr:rowOff>
    </xdr:to>
    <xdr:cxnSp macro="">
      <xdr:nvCxnSpPr>
        <xdr:cNvPr id="69" name="直線コネクタ 68"/>
        <xdr:cNvCxnSpPr/>
      </xdr:nvCxnSpPr>
      <xdr:spPr>
        <a:xfrm>
          <a:off x="2019300" y="6097288"/>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96538</xdr:rowOff>
    </xdr:from>
    <xdr:to>
      <xdr:col>2</xdr:col>
      <xdr:colOff>638175</xdr:colOff>
      <xdr:row>36</xdr:row>
      <xdr:rowOff>45136</xdr:rowOff>
    </xdr:to>
    <xdr:cxnSp macro="">
      <xdr:nvCxnSpPr>
        <xdr:cNvPr id="72" name="直線コネクタ 71"/>
        <xdr:cNvCxnSpPr/>
      </xdr:nvCxnSpPr>
      <xdr:spPr>
        <a:xfrm flipV="1">
          <a:off x="1130300" y="6097288"/>
          <a:ext cx="889000" cy="1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129199</xdr:rowOff>
    </xdr:from>
    <xdr:to>
      <xdr:col>6</xdr:col>
      <xdr:colOff>561975</xdr:colOff>
      <xdr:row>35</xdr:row>
      <xdr:rowOff>59349</xdr:rowOff>
    </xdr:to>
    <xdr:sp macro="" textlink="">
      <xdr:nvSpPr>
        <xdr:cNvPr id="82" name="円/楕円 81"/>
        <xdr:cNvSpPr/>
      </xdr:nvSpPr>
      <xdr:spPr>
        <a:xfrm>
          <a:off x="4584700" y="595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152076</xdr:rowOff>
    </xdr:from>
    <xdr:ext cx="599010" cy="259045"/>
    <xdr:sp macro="" textlink="">
      <xdr:nvSpPr>
        <xdr:cNvPr id="83" name="人件費該当値テキスト"/>
        <xdr:cNvSpPr txBox="1"/>
      </xdr:nvSpPr>
      <xdr:spPr>
        <a:xfrm>
          <a:off x="4686300" y="580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131,298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115418</xdr:rowOff>
    </xdr:from>
    <xdr:to>
      <xdr:col>5</xdr:col>
      <xdr:colOff>409575</xdr:colOff>
      <xdr:row>35</xdr:row>
      <xdr:rowOff>45568</xdr:rowOff>
    </xdr:to>
    <xdr:sp macro="" textlink="">
      <xdr:nvSpPr>
        <xdr:cNvPr id="84" name="円/楕円 83"/>
        <xdr:cNvSpPr/>
      </xdr:nvSpPr>
      <xdr:spPr>
        <a:xfrm>
          <a:off x="3746500" y="59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62095</xdr:rowOff>
    </xdr:from>
    <xdr:ext cx="599010" cy="259045"/>
    <xdr:sp macro="" textlink="">
      <xdr:nvSpPr>
        <xdr:cNvPr id="85" name="テキスト ボックス 84"/>
        <xdr:cNvSpPr txBox="1"/>
      </xdr:nvSpPr>
      <xdr:spPr>
        <a:xfrm>
          <a:off x="3497794" y="571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132,564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51758</xdr:rowOff>
    </xdr:from>
    <xdr:to>
      <xdr:col>4</xdr:col>
      <xdr:colOff>206375</xdr:colOff>
      <xdr:row>35</xdr:row>
      <xdr:rowOff>153358</xdr:rowOff>
    </xdr:to>
    <xdr:sp macro="" textlink="">
      <xdr:nvSpPr>
        <xdr:cNvPr id="86" name="円/楕円 85"/>
        <xdr:cNvSpPr/>
      </xdr:nvSpPr>
      <xdr:spPr>
        <a:xfrm>
          <a:off x="2857500" y="605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169885</xdr:rowOff>
    </xdr:from>
    <xdr:ext cx="599010" cy="259045"/>
    <xdr:sp macro="" textlink="">
      <xdr:nvSpPr>
        <xdr:cNvPr id="87" name="テキスト ボックス 86"/>
        <xdr:cNvSpPr txBox="1"/>
      </xdr:nvSpPr>
      <xdr:spPr>
        <a:xfrm>
          <a:off x="2608794" y="5827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122,662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45738</xdr:rowOff>
    </xdr:from>
    <xdr:to>
      <xdr:col>3</xdr:col>
      <xdr:colOff>3175</xdr:colOff>
      <xdr:row>35</xdr:row>
      <xdr:rowOff>147338</xdr:rowOff>
    </xdr:to>
    <xdr:sp macro="" textlink="">
      <xdr:nvSpPr>
        <xdr:cNvPr id="88" name="円/楕円 87"/>
        <xdr:cNvSpPr/>
      </xdr:nvSpPr>
      <xdr:spPr>
        <a:xfrm>
          <a:off x="1968500" y="60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163865</xdr:rowOff>
    </xdr:from>
    <xdr:ext cx="599010" cy="259045"/>
    <xdr:sp macro="" textlink="">
      <xdr:nvSpPr>
        <xdr:cNvPr id="89" name="テキスト ボックス 88"/>
        <xdr:cNvSpPr txBox="1"/>
      </xdr:nvSpPr>
      <xdr:spPr>
        <a:xfrm>
          <a:off x="1719794" y="5821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123,215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165786</xdr:rowOff>
    </xdr:from>
    <xdr:to>
      <xdr:col>1</xdr:col>
      <xdr:colOff>485775</xdr:colOff>
      <xdr:row>36</xdr:row>
      <xdr:rowOff>95936</xdr:rowOff>
    </xdr:to>
    <xdr:sp macro="" textlink="">
      <xdr:nvSpPr>
        <xdr:cNvPr id="90" name="円/楕円 89"/>
        <xdr:cNvSpPr/>
      </xdr:nvSpPr>
      <xdr:spPr>
        <a:xfrm>
          <a:off x="1079500" y="616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112463</xdr:rowOff>
    </xdr:from>
    <xdr:ext cx="599010" cy="259045"/>
    <xdr:sp macro="" textlink="">
      <xdr:nvSpPr>
        <xdr:cNvPr id="91" name="テキスト ボックス 90"/>
        <xdr:cNvSpPr txBox="1"/>
      </xdr:nvSpPr>
      <xdr:spPr>
        <a:xfrm>
          <a:off x="830794" y="5941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112,187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133857</xdr:rowOff>
    </xdr:from>
    <xdr:to>
      <xdr:col>6</xdr:col>
      <xdr:colOff>511175</xdr:colOff>
      <xdr:row>57</xdr:row>
      <xdr:rowOff>4981</xdr:rowOff>
    </xdr:to>
    <xdr:cxnSp macro="">
      <xdr:nvCxnSpPr>
        <xdr:cNvPr id="118" name="直線コネクタ 117"/>
        <xdr:cNvCxnSpPr/>
      </xdr:nvCxnSpPr>
      <xdr:spPr>
        <a:xfrm flipV="1">
          <a:off x="3797300" y="9735057"/>
          <a:ext cx="838200" cy="4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4981</xdr:rowOff>
    </xdr:from>
    <xdr:to>
      <xdr:col>5</xdr:col>
      <xdr:colOff>358775</xdr:colOff>
      <xdr:row>57</xdr:row>
      <xdr:rowOff>17514</xdr:rowOff>
    </xdr:to>
    <xdr:cxnSp macro="">
      <xdr:nvCxnSpPr>
        <xdr:cNvPr id="121" name="直線コネクタ 120"/>
        <xdr:cNvCxnSpPr/>
      </xdr:nvCxnSpPr>
      <xdr:spPr>
        <a:xfrm flipV="1">
          <a:off x="2908300" y="9777631"/>
          <a:ext cx="889000" cy="1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170684</xdr:rowOff>
    </xdr:from>
    <xdr:to>
      <xdr:col>4</xdr:col>
      <xdr:colOff>155575</xdr:colOff>
      <xdr:row>57</xdr:row>
      <xdr:rowOff>17514</xdr:rowOff>
    </xdr:to>
    <xdr:cxnSp macro="">
      <xdr:nvCxnSpPr>
        <xdr:cNvPr id="124" name="直線コネクタ 123"/>
        <xdr:cNvCxnSpPr/>
      </xdr:nvCxnSpPr>
      <xdr:spPr>
        <a:xfrm>
          <a:off x="2019300" y="9771884"/>
          <a:ext cx="889000" cy="1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170684</xdr:rowOff>
    </xdr:from>
    <xdr:to>
      <xdr:col>2</xdr:col>
      <xdr:colOff>638175</xdr:colOff>
      <xdr:row>57</xdr:row>
      <xdr:rowOff>7999</xdr:rowOff>
    </xdr:to>
    <xdr:cxnSp macro="">
      <xdr:nvCxnSpPr>
        <xdr:cNvPr id="127" name="直線コネクタ 126"/>
        <xdr:cNvCxnSpPr/>
      </xdr:nvCxnSpPr>
      <xdr:spPr>
        <a:xfrm flipV="1">
          <a:off x="1130300" y="9771884"/>
          <a:ext cx="889000" cy="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83057</xdr:rowOff>
    </xdr:from>
    <xdr:to>
      <xdr:col>6</xdr:col>
      <xdr:colOff>561975</xdr:colOff>
      <xdr:row>57</xdr:row>
      <xdr:rowOff>13207</xdr:rowOff>
    </xdr:to>
    <xdr:sp macro="" textlink="">
      <xdr:nvSpPr>
        <xdr:cNvPr id="137" name="円/楕円 136"/>
        <xdr:cNvSpPr/>
      </xdr:nvSpPr>
      <xdr:spPr>
        <a:xfrm>
          <a:off x="4584700" y="96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169434</xdr:rowOff>
    </xdr:from>
    <xdr:ext cx="534377" cy="259045"/>
    <xdr:sp macro="" textlink="">
      <xdr:nvSpPr>
        <xdr:cNvPr id="138" name="物件費該当値テキスト"/>
        <xdr:cNvSpPr txBox="1"/>
      </xdr:nvSpPr>
      <xdr:spPr>
        <a:xfrm>
          <a:off x="4686300" y="95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76,278</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125631</xdr:rowOff>
    </xdr:from>
    <xdr:to>
      <xdr:col>5</xdr:col>
      <xdr:colOff>409575</xdr:colOff>
      <xdr:row>57</xdr:row>
      <xdr:rowOff>55781</xdr:rowOff>
    </xdr:to>
    <xdr:sp macro="" textlink="">
      <xdr:nvSpPr>
        <xdr:cNvPr id="139" name="円/楕円 138"/>
        <xdr:cNvSpPr/>
      </xdr:nvSpPr>
      <xdr:spPr>
        <a:xfrm>
          <a:off x="3746500" y="97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46908</xdr:rowOff>
    </xdr:from>
    <xdr:ext cx="534377" cy="259045"/>
    <xdr:sp macro="" textlink="">
      <xdr:nvSpPr>
        <xdr:cNvPr id="140" name="テキスト ボックス 139"/>
        <xdr:cNvSpPr txBox="1"/>
      </xdr:nvSpPr>
      <xdr:spPr>
        <a:xfrm>
          <a:off x="3530111" y="981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66,966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138164</xdr:rowOff>
    </xdr:from>
    <xdr:to>
      <xdr:col>4</xdr:col>
      <xdr:colOff>206375</xdr:colOff>
      <xdr:row>57</xdr:row>
      <xdr:rowOff>68314</xdr:rowOff>
    </xdr:to>
    <xdr:sp macro="" textlink="">
      <xdr:nvSpPr>
        <xdr:cNvPr id="141" name="円/楕円 140"/>
        <xdr:cNvSpPr/>
      </xdr:nvSpPr>
      <xdr:spPr>
        <a:xfrm>
          <a:off x="2857500" y="973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59441</xdr:rowOff>
    </xdr:from>
    <xdr:ext cx="534377" cy="259045"/>
    <xdr:sp macro="" textlink="">
      <xdr:nvSpPr>
        <xdr:cNvPr id="142" name="テキスト ボックス 141"/>
        <xdr:cNvSpPr txBox="1"/>
      </xdr:nvSpPr>
      <xdr:spPr>
        <a:xfrm>
          <a:off x="2641111" y="98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119884</xdr:rowOff>
    </xdr:from>
    <xdr:to>
      <xdr:col>3</xdr:col>
      <xdr:colOff>3175</xdr:colOff>
      <xdr:row>57</xdr:row>
      <xdr:rowOff>50034</xdr:rowOff>
    </xdr:to>
    <xdr:sp macro="" textlink="">
      <xdr:nvSpPr>
        <xdr:cNvPr id="143" name="円/楕円 142"/>
        <xdr:cNvSpPr/>
      </xdr:nvSpPr>
      <xdr:spPr>
        <a:xfrm>
          <a:off x="1968500" y="972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41161</xdr:rowOff>
    </xdr:from>
    <xdr:ext cx="534377" cy="259045"/>
    <xdr:sp macro="" textlink="">
      <xdr:nvSpPr>
        <xdr:cNvPr id="144" name="テキスト ボックス 143"/>
        <xdr:cNvSpPr txBox="1"/>
      </xdr:nvSpPr>
      <xdr:spPr>
        <a:xfrm>
          <a:off x="1752111" y="98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128649</xdr:rowOff>
    </xdr:from>
    <xdr:to>
      <xdr:col>1</xdr:col>
      <xdr:colOff>485775</xdr:colOff>
      <xdr:row>57</xdr:row>
      <xdr:rowOff>58799</xdr:rowOff>
    </xdr:to>
    <xdr:sp macro="" textlink="">
      <xdr:nvSpPr>
        <xdr:cNvPr id="145" name="円/楕円 144"/>
        <xdr:cNvSpPr/>
      </xdr:nvSpPr>
      <xdr:spPr>
        <a:xfrm>
          <a:off x="1079500" y="972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49926</xdr:rowOff>
    </xdr:from>
    <xdr:ext cx="534377" cy="259045"/>
    <xdr:sp macro="" textlink="">
      <xdr:nvSpPr>
        <xdr:cNvPr id="146" name="テキスト ボックス 145"/>
        <xdr:cNvSpPr txBox="1"/>
      </xdr:nvSpPr>
      <xdr:spPr>
        <a:xfrm>
          <a:off x="863111" y="982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66,306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156274</xdr:rowOff>
    </xdr:from>
    <xdr:to>
      <xdr:col>6</xdr:col>
      <xdr:colOff>511175</xdr:colOff>
      <xdr:row>79</xdr:row>
      <xdr:rowOff>12142</xdr:rowOff>
    </xdr:to>
    <xdr:cxnSp macro="">
      <xdr:nvCxnSpPr>
        <xdr:cNvPr id="175" name="直線コネクタ 174"/>
        <xdr:cNvCxnSpPr/>
      </xdr:nvCxnSpPr>
      <xdr:spPr>
        <a:xfrm>
          <a:off x="3797300" y="13529374"/>
          <a:ext cx="8382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156274</xdr:rowOff>
    </xdr:from>
    <xdr:to>
      <xdr:col>5</xdr:col>
      <xdr:colOff>358775</xdr:colOff>
      <xdr:row>79</xdr:row>
      <xdr:rowOff>27267</xdr:rowOff>
    </xdr:to>
    <xdr:cxnSp macro="">
      <xdr:nvCxnSpPr>
        <xdr:cNvPr id="178" name="直線コネクタ 177"/>
        <xdr:cNvCxnSpPr/>
      </xdr:nvCxnSpPr>
      <xdr:spPr>
        <a:xfrm flipV="1">
          <a:off x="2908300" y="13529374"/>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8903</xdr:rowOff>
    </xdr:from>
    <xdr:to>
      <xdr:col>4</xdr:col>
      <xdr:colOff>155575</xdr:colOff>
      <xdr:row>79</xdr:row>
      <xdr:rowOff>27267</xdr:rowOff>
    </xdr:to>
    <xdr:cxnSp macro="">
      <xdr:nvCxnSpPr>
        <xdr:cNvPr id="181" name="直線コネクタ 180"/>
        <xdr:cNvCxnSpPr/>
      </xdr:nvCxnSpPr>
      <xdr:spPr>
        <a:xfrm>
          <a:off x="2019300" y="13553453"/>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7493</xdr:rowOff>
    </xdr:from>
    <xdr:to>
      <xdr:col>2</xdr:col>
      <xdr:colOff>638175</xdr:colOff>
      <xdr:row>79</xdr:row>
      <xdr:rowOff>8903</xdr:rowOff>
    </xdr:to>
    <xdr:cxnSp macro="">
      <xdr:nvCxnSpPr>
        <xdr:cNvPr id="184" name="直線コネクタ 183"/>
        <xdr:cNvCxnSpPr/>
      </xdr:nvCxnSpPr>
      <xdr:spPr>
        <a:xfrm>
          <a:off x="1130300" y="13552043"/>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132792</xdr:rowOff>
    </xdr:from>
    <xdr:to>
      <xdr:col>6</xdr:col>
      <xdr:colOff>561975</xdr:colOff>
      <xdr:row>79</xdr:row>
      <xdr:rowOff>62942</xdr:rowOff>
    </xdr:to>
    <xdr:sp macro="" textlink="">
      <xdr:nvSpPr>
        <xdr:cNvPr id="194" name="円/楕円 193"/>
        <xdr:cNvSpPr/>
      </xdr:nvSpPr>
      <xdr:spPr>
        <a:xfrm>
          <a:off x="4584700" y="1350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47719</xdr:rowOff>
    </xdr:from>
    <xdr:ext cx="378565" cy="259045"/>
    <xdr:sp macro="" textlink="">
      <xdr:nvSpPr>
        <xdr:cNvPr id="195" name="維持補修費該当値テキスト"/>
        <xdr:cNvSpPr txBox="1"/>
      </xdr:nvSpPr>
      <xdr:spPr>
        <a:xfrm>
          <a:off x="4686300" y="1342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105474</xdr:rowOff>
    </xdr:from>
    <xdr:to>
      <xdr:col>5</xdr:col>
      <xdr:colOff>409575</xdr:colOff>
      <xdr:row>79</xdr:row>
      <xdr:rowOff>35624</xdr:rowOff>
    </xdr:to>
    <xdr:sp macro="" textlink="">
      <xdr:nvSpPr>
        <xdr:cNvPr id="196" name="円/楕円 195"/>
        <xdr:cNvSpPr/>
      </xdr:nvSpPr>
      <xdr:spPr>
        <a:xfrm>
          <a:off x="3746500" y="134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26751</xdr:rowOff>
    </xdr:from>
    <xdr:ext cx="469744" cy="259045"/>
    <xdr:sp macro="" textlink="">
      <xdr:nvSpPr>
        <xdr:cNvPr id="197" name="テキスト ボックス 196"/>
        <xdr:cNvSpPr txBox="1"/>
      </xdr:nvSpPr>
      <xdr:spPr>
        <a:xfrm>
          <a:off x="3562427" y="1357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147917</xdr:rowOff>
    </xdr:from>
    <xdr:to>
      <xdr:col>4</xdr:col>
      <xdr:colOff>206375</xdr:colOff>
      <xdr:row>79</xdr:row>
      <xdr:rowOff>78067</xdr:rowOff>
    </xdr:to>
    <xdr:sp macro="" textlink="">
      <xdr:nvSpPr>
        <xdr:cNvPr id="198" name="円/楕円 197"/>
        <xdr:cNvSpPr/>
      </xdr:nvSpPr>
      <xdr:spPr>
        <a:xfrm>
          <a:off x="2857500" y="1352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69194</xdr:rowOff>
    </xdr:from>
    <xdr:ext cx="378565" cy="259045"/>
    <xdr:sp macro="" textlink="">
      <xdr:nvSpPr>
        <xdr:cNvPr id="199" name="テキスト ボックス 198"/>
        <xdr:cNvSpPr txBox="1"/>
      </xdr:nvSpPr>
      <xdr:spPr>
        <a:xfrm>
          <a:off x="2719017" y="13613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129553</xdr:rowOff>
    </xdr:from>
    <xdr:to>
      <xdr:col>3</xdr:col>
      <xdr:colOff>3175</xdr:colOff>
      <xdr:row>79</xdr:row>
      <xdr:rowOff>59703</xdr:rowOff>
    </xdr:to>
    <xdr:sp macro="" textlink="">
      <xdr:nvSpPr>
        <xdr:cNvPr id="200" name="円/楕円 199"/>
        <xdr:cNvSpPr/>
      </xdr:nvSpPr>
      <xdr:spPr>
        <a:xfrm>
          <a:off x="1968500" y="1350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50830</xdr:rowOff>
    </xdr:from>
    <xdr:ext cx="378565" cy="259045"/>
    <xdr:sp macro="" textlink="">
      <xdr:nvSpPr>
        <xdr:cNvPr id="201" name="テキスト ボックス 200"/>
        <xdr:cNvSpPr txBox="1"/>
      </xdr:nvSpPr>
      <xdr:spPr>
        <a:xfrm>
          <a:off x="1830017" y="1359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128143</xdr:rowOff>
    </xdr:from>
    <xdr:to>
      <xdr:col>1</xdr:col>
      <xdr:colOff>485775</xdr:colOff>
      <xdr:row>79</xdr:row>
      <xdr:rowOff>58293</xdr:rowOff>
    </xdr:to>
    <xdr:sp macro="" textlink="">
      <xdr:nvSpPr>
        <xdr:cNvPr id="202" name="円/楕円 201"/>
        <xdr:cNvSpPr/>
      </xdr:nvSpPr>
      <xdr:spPr>
        <a:xfrm>
          <a:off x="1079500" y="1350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49420</xdr:rowOff>
    </xdr:from>
    <xdr:ext cx="378565" cy="259045"/>
    <xdr:sp macro="" textlink="">
      <xdr:nvSpPr>
        <xdr:cNvPr id="203" name="テキスト ボックス 202"/>
        <xdr:cNvSpPr txBox="1"/>
      </xdr:nvSpPr>
      <xdr:spPr>
        <a:xfrm>
          <a:off x="941017" y="13593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131032</xdr:rowOff>
    </xdr:from>
    <xdr:to>
      <xdr:col>6</xdr:col>
      <xdr:colOff>511175</xdr:colOff>
      <xdr:row>98</xdr:row>
      <xdr:rowOff>166636</xdr:rowOff>
    </xdr:to>
    <xdr:cxnSp macro="">
      <xdr:nvCxnSpPr>
        <xdr:cNvPr id="233" name="直線コネクタ 232"/>
        <xdr:cNvCxnSpPr/>
      </xdr:nvCxnSpPr>
      <xdr:spPr>
        <a:xfrm flipV="1">
          <a:off x="3797300" y="16933132"/>
          <a:ext cx="838200" cy="3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140524</xdr:rowOff>
    </xdr:from>
    <xdr:ext cx="534377" cy="259045"/>
    <xdr:sp macro="" textlink="">
      <xdr:nvSpPr>
        <xdr:cNvPr id="234" name="扶助費平均値テキスト"/>
        <xdr:cNvSpPr txBox="1"/>
      </xdr:nvSpPr>
      <xdr:spPr>
        <a:xfrm>
          <a:off x="4686300" y="16428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166636</xdr:rowOff>
    </xdr:from>
    <xdr:to>
      <xdr:col>5</xdr:col>
      <xdr:colOff>358775</xdr:colOff>
      <xdr:row>99</xdr:row>
      <xdr:rowOff>75788</xdr:rowOff>
    </xdr:to>
    <xdr:cxnSp macro="">
      <xdr:nvCxnSpPr>
        <xdr:cNvPr id="236" name="直線コネクタ 235"/>
        <xdr:cNvCxnSpPr/>
      </xdr:nvCxnSpPr>
      <xdr:spPr>
        <a:xfrm flipV="1">
          <a:off x="2908300" y="16968736"/>
          <a:ext cx="889000" cy="8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115473</xdr:rowOff>
    </xdr:from>
    <xdr:ext cx="534377" cy="259045"/>
    <xdr:sp macro="" textlink="">
      <xdr:nvSpPr>
        <xdr:cNvPr id="238" name="テキスト ボックス 237"/>
        <xdr:cNvSpPr txBox="1"/>
      </xdr:nvSpPr>
      <xdr:spPr>
        <a:xfrm>
          <a:off x="3530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75788</xdr:rowOff>
    </xdr:from>
    <xdr:to>
      <xdr:col>4</xdr:col>
      <xdr:colOff>155575</xdr:colOff>
      <xdr:row>99</xdr:row>
      <xdr:rowOff>77997</xdr:rowOff>
    </xdr:to>
    <xdr:cxnSp macro="">
      <xdr:nvCxnSpPr>
        <xdr:cNvPr id="239" name="直線コネクタ 238"/>
        <xdr:cNvCxnSpPr/>
      </xdr:nvCxnSpPr>
      <xdr:spPr>
        <a:xfrm flipV="1">
          <a:off x="2019300" y="17049338"/>
          <a:ext cx="889000" cy="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28567</xdr:rowOff>
    </xdr:from>
    <xdr:ext cx="534377" cy="259045"/>
    <xdr:sp macro="" textlink="">
      <xdr:nvSpPr>
        <xdr:cNvPr id="241" name="テキスト ボックス 240"/>
        <xdr:cNvSpPr txBox="1"/>
      </xdr:nvSpPr>
      <xdr:spPr>
        <a:xfrm>
          <a:off x="2641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77997</xdr:rowOff>
    </xdr:from>
    <xdr:to>
      <xdr:col>2</xdr:col>
      <xdr:colOff>638175</xdr:colOff>
      <xdr:row>99</xdr:row>
      <xdr:rowOff>98323</xdr:rowOff>
    </xdr:to>
    <xdr:cxnSp macro="">
      <xdr:nvCxnSpPr>
        <xdr:cNvPr id="242" name="直線コネクタ 241"/>
        <xdr:cNvCxnSpPr/>
      </xdr:nvCxnSpPr>
      <xdr:spPr>
        <a:xfrm flipV="1">
          <a:off x="1130300" y="17051547"/>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63219</xdr:rowOff>
    </xdr:from>
    <xdr:ext cx="534377" cy="259045"/>
    <xdr:sp macro="" textlink="">
      <xdr:nvSpPr>
        <xdr:cNvPr id="244" name="テキスト ボックス 243"/>
        <xdr:cNvSpPr txBox="1"/>
      </xdr:nvSpPr>
      <xdr:spPr>
        <a:xfrm>
          <a:off x="1752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56266</xdr:rowOff>
    </xdr:from>
    <xdr:ext cx="534377" cy="259045"/>
    <xdr:sp macro="" textlink="">
      <xdr:nvSpPr>
        <xdr:cNvPr id="246" name="テキスト ボックス 245"/>
        <xdr:cNvSpPr txBox="1"/>
      </xdr:nvSpPr>
      <xdr:spPr>
        <a:xfrm>
          <a:off x="863111" y="165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80232</xdr:rowOff>
    </xdr:from>
    <xdr:to>
      <xdr:col>6</xdr:col>
      <xdr:colOff>561975</xdr:colOff>
      <xdr:row>99</xdr:row>
      <xdr:rowOff>10382</xdr:rowOff>
    </xdr:to>
    <xdr:sp macro="" textlink="">
      <xdr:nvSpPr>
        <xdr:cNvPr id="252" name="円/楕円 251"/>
        <xdr:cNvSpPr/>
      </xdr:nvSpPr>
      <xdr:spPr>
        <a:xfrm>
          <a:off x="4584700" y="1688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58659</xdr:rowOff>
    </xdr:from>
    <xdr:ext cx="534377" cy="259045"/>
    <xdr:sp macro="" textlink="">
      <xdr:nvSpPr>
        <xdr:cNvPr id="253" name="扶助費該当値テキスト"/>
        <xdr:cNvSpPr txBox="1"/>
      </xdr:nvSpPr>
      <xdr:spPr>
        <a:xfrm>
          <a:off x="4686300" y="1686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44,455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115836</xdr:rowOff>
    </xdr:from>
    <xdr:to>
      <xdr:col>5</xdr:col>
      <xdr:colOff>409575</xdr:colOff>
      <xdr:row>99</xdr:row>
      <xdr:rowOff>45986</xdr:rowOff>
    </xdr:to>
    <xdr:sp macro="" textlink="">
      <xdr:nvSpPr>
        <xdr:cNvPr id="254" name="円/楕円 253"/>
        <xdr:cNvSpPr/>
      </xdr:nvSpPr>
      <xdr:spPr>
        <a:xfrm>
          <a:off x="3746500" y="16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37113</xdr:rowOff>
    </xdr:from>
    <xdr:ext cx="534377" cy="259045"/>
    <xdr:sp macro="" textlink="">
      <xdr:nvSpPr>
        <xdr:cNvPr id="255" name="テキスト ボックス 254"/>
        <xdr:cNvSpPr txBox="1"/>
      </xdr:nvSpPr>
      <xdr:spPr>
        <a:xfrm>
          <a:off x="3530111" y="1701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42,586</a:t>
          </a:r>
          <a:endParaRPr kumimoji="1" lang="ja-JP" altLang="en-US" sz="1000" b="1">
            <a:solidFill>
              <a:srgbClr val="FF0000"/>
            </a:solidFill>
            <a:latin typeface="ＭＳ Ｐゴシック"/>
          </a:endParaRPr>
        </a:p>
      </xdr:txBody>
    </xdr:sp>
    <xdr:clientData/>
  </xdr:oneCellAnchor>
  <xdr:twoCellAnchor>
    <xdr:from>
      <xdr:col>4</xdr:col>
      <xdr:colOff>104775</xdr:colOff>
      <xdr:row>99</xdr:row>
      <xdr:rowOff>24988</xdr:rowOff>
    </xdr:from>
    <xdr:to>
      <xdr:col>4</xdr:col>
      <xdr:colOff>206375</xdr:colOff>
      <xdr:row>99</xdr:row>
      <xdr:rowOff>126588</xdr:rowOff>
    </xdr:to>
    <xdr:sp macro="" textlink="">
      <xdr:nvSpPr>
        <xdr:cNvPr id="256" name="円/楕円 255"/>
        <xdr:cNvSpPr/>
      </xdr:nvSpPr>
      <xdr:spPr>
        <a:xfrm>
          <a:off x="2857500" y="1699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117715</xdr:rowOff>
    </xdr:from>
    <xdr:ext cx="534377" cy="259045"/>
    <xdr:sp macro="" textlink="">
      <xdr:nvSpPr>
        <xdr:cNvPr id="257" name="テキスト ボックス 256"/>
        <xdr:cNvSpPr txBox="1"/>
      </xdr:nvSpPr>
      <xdr:spPr>
        <a:xfrm>
          <a:off x="2641111" y="1709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38,355</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27197</xdr:rowOff>
    </xdr:from>
    <xdr:to>
      <xdr:col>3</xdr:col>
      <xdr:colOff>3175</xdr:colOff>
      <xdr:row>99</xdr:row>
      <xdr:rowOff>128797</xdr:rowOff>
    </xdr:to>
    <xdr:sp macro="" textlink="">
      <xdr:nvSpPr>
        <xdr:cNvPr id="258" name="円/楕円 257"/>
        <xdr:cNvSpPr/>
      </xdr:nvSpPr>
      <xdr:spPr>
        <a:xfrm>
          <a:off x="1968500" y="1700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119924</xdr:rowOff>
    </xdr:from>
    <xdr:ext cx="534377" cy="259045"/>
    <xdr:sp macro="" textlink="">
      <xdr:nvSpPr>
        <xdr:cNvPr id="259" name="テキスト ボックス 258"/>
        <xdr:cNvSpPr txBox="1"/>
      </xdr:nvSpPr>
      <xdr:spPr>
        <a:xfrm>
          <a:off x="1752111" y="1709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38,239</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47523</xdr:rowOff>
    </xdr:from>
    <xdr:to>
      <xdr:col>1</xdr:col>
      <xdr:colOff>485775</xdr:colOff>
      <xdr:row>99</xdr:row>
      <xdr:rowOff>149123</xdr:rowOff>
    </xdr:to>
    <xdr:sp macro="" textlink="">
      <xdr:nvSpPr>
        <xdr:cNvPr id="260" name="円/楕円 259"/>
        <xdr:cNvSpPr/>
      </xdr:nvSpPr>
      <xdr:spPr>
        <a:xfrm>
          <a:off x="1079500" y="1702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140250</xdr:rowOff>
    </xdr:from>
    <xdr:ext cx="534377" cy="259045"/>
    <xdr:sp macro="" textlink="">
      <xdr:nvSpPr>
        <xdr:cNvPr id="261" name="テキスト ボックス 260"/>
        <xdr:cNvSpPr txBox="1"/>
      </xdr:nvSpPr>
      <xdr:spPr>
        <a:xfrm>
          <a:off x="863111" y="1711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79446</xdr:rowOff>
    </xdr:from>
    <xdr:to>
      <xdr:col>15</xdr:col>
      <xdr:colOff>180975</xdr:colOff>
      <xdr:row>37</xdr:row>
      <xdr:rowOff>94597</xdr:rowOff>
    </xdr:to>
    <xdr:cxnSp macro="">
      <xdr:nvCxnSpPr>
        <xdr:cNvPr id="288" name="直線コネクタ 287"/>
        <xdr:cNvCxnSpPr/>
      </xdr:nvCxnSpPr>
      <xdr:spPr>
        <a:xfrm flipV="1">
          <a:off x="9639300" y="6423096"/>
          <a:ext cx="838200" cy="1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94597</xdr:rowOff>
    </xdr:from>
    <xdr:to>
      <xdr:col>14</xdr:col>
      <xdr:colOff>28575</xdr:colOff>
      <xdr:row>37</xdr:row>
      <xdr:rowOff>109388</xdr:rowOff>
    </xdr:to>
    <xdr:cxnSp macro="">
      <xdr:nvCxnSpPr>
        <xdr:cNvPr id="291" name="直線コネクタ 290"/>
        <xdr:cNvCxnSpPr/>
      </xdr:nvCxnSpPr>
      <xdr:spPr>
        <a:xfrm flipV="1">
          <a:off x="8750300" y="6438247"/>
          <a:ext cx="889000" cy="1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133175</xdr:rowOff>
    </xdr:from>
    <xdr:ext cx="534377" cy="259045"/>
    <xdr:sp macro="" textlink="">
      <xdr:nvSpPr>
        <xdr:cNvPr id="293" name="テキスト ボックス 292"/>
        <xdr:cNvSpPr txBox="1"/>
      </xdr:nvSpPr>
      <xdr:spPr>
        <a:xfrm>
          <a:off x="9372111" y="596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88238</xdr:rowOff>
    </xdr:from>
    <xdr:to>
      <xdr:col>12</xdr:col>
      <xdr:colOff>511175</xdr:colOff>
      <xdr:row>37</xdr:row>
      <xdr:rowOff>109388</xdr:rowOff>
    </xdr:to>
    <xdr:cxnSp macro="">
      <xdr:nvCxnSpPr>
        <xdr:cNvPr id="294" name="直線コネクタ 293"/>
        <xdr:cNvCxnSpPr/>
      </xdr:nvCxnSpPr>
      <xdr:spPr>
        <a:xfrm>
          <a:off x="7861300" y="6431888"/>
          <a:ext cx="889000" cy="2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158180</xdr:rowOff>
    </xdr:from>
    <xdr:ext cx="534377" cy="259045"/>
    <xdr:sp macro="" textlink="">
      <xdr:nvSpPr>
        <xdr:cNvPr id="296" name="テキスト ボックス 295"/>
        <xdr:cNvSpPr txBox="1"/>
      </xdr:nvSpPr>
      <xdr:spPr>
        <a:xfrm>
          <a:off x="8483111" y="598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83428</xdr:rowOff>
    </xdr:from>
    <xdr:to>
      <xdr:col>11</xdr:col>
      <xdr:colOff>307975</xdr:colOff>
      <xdr:row>37</xdr:row>
      <xdr:rowOff>88238</xdr:rowOff>
    </xdr:to>
    <xdr:cxnSp macro="">
      <xdr:nvCxnSpPr>
        <xdr:cNvPr id="297" name="直線コネクタ 296"/>
        <xdr:cNvCxnSpPr/>
      </xdr:nvCxnSpPr>
      <xdr:spPr>
        <a:xfrm>
          <a:off x="6972300" y="6427078"/>
          <a:ext cx="889000" cy="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166935</xdr:rowOff>
    </xdr:from>
    <xdr:ext cx="534377" cy="259045"/>
    <xdr:sp macro="" textlink="">
      <xdr:nvSpPr>
        <xdr:cNvPr id="299" name="テキスト ボックス 298"/>
        <xdr:cNvSpPr txBox="1"/>
      </xdr:nvSpPr>
      <xdr:spPr>
        <a:xfrm>
          <a:off x="7594111" y="5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16562</xdr:rowOff>
    </xdr:from>
    <xdr:ext cx="534377" cy="259045"/>
    <xdr:sp macro="" textlink="">
      <xdr:nvSpPr>
        <xdr:cNvPr id="301" name="テキスト ボックス 300"/>
        <xdr:cNvSpPr txBox="1"/>
      </xdr:nvSpPr>
      <xdr:spPr>
        <a:xfrm>
          <a:off x="6705111" y="60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28646</xdr:rowOff>
    </xdr:from>
    <xdr:to>
      <xdr:col>15</xdr:col>
      <xdr:colOff>231775</xdr:colOff>
      <xdr:row>37</xdr:row>
      <xdr:rowOff>130246</xdr:rowOff>
    </xdr:to>
    <xdr:sp macro="" textlink="">
      <xdr:nvSpPr>
        <xdr:cNvPr id="307" name="円/楕円 306"/>
        <xdr:cNvSpPr/>
      </xdr:nvSpPr>
      <xdr:spPr>
        <a:xfrm>
          <a:off x="10426700" y="637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115023</xdr:rowOff>
    </xdr:from>
    <xdr:ext cx="534377" cy="259045"/>
    <xdr:sp macro="" textlink="">
      <xdr:nvSpPr>
        <xdr:cNvPr id="308" name="補助費等該当値テキスト"/>
        <xdr:cNvSpPr txBox="1"/>
      </xdr:nvSpPr>
      <xdr:spPr>
        <a:xfrm>
          <a:off x="10528300" y="628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50,679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43797</xdr:rowOff>
    </xdr:from>
    <xdr:to>
      <xdr:col>14</xdr:col>
      <xdr:colOff>79375</xdr:colOff>
      <xdr:row>37</xdr:row>
      <xdr:rowOff>145397</xdr:rowOff>
    </xdr:to>
    <xdr:sp macro="" textlink="">
      <xdr:nvSpPr>
        <xdr:cNvPr id="309" name="円/楕円 308"/>
        <xdr:cNvSpPr/>
      </xdr:nvSpPr>
      <xdr:spPr>
        <a:xfrm>
          <a:off x="9588500" y="63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136524</xdr:rowOff>
    </xdr:from>
    <xdr:ext cx="534377" cy="259045"/>
    <xdr:sp macro="" textlink="">
      <xdr:nvSpPr>
        <xdr:cNvPr id="310" name="テキスト ボックス 309"/>
        <xdr:cNvSpPr txBox="1"/>
      </xdr:nvSpPr>
      <xdr:spPr>
        <a:xfrm>
          <a:off x="9372111" y="64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47,365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58588</xdr:rowOff>
    </xdr:from>
    <xdr:to>
      <xdr:col>12</xdr:col>
      <xdr:colOff>561975</xdr:colOff>
      <xdr:row>37</xdr:row>
      <xdr:rowOff>160187</xdr:rowOff>
    </xdr:to>
    <xdr:sp macro="" textlink="">
      <xdr:nvSpPr>
        <xdr:cNvPr id="311" name="円/楕円 310"/>
        <xdr:cNvSpPr/>
      </xdr:nvSpPr>
      <xdr:spPr>
        <a:xfrm>
          <a:off x="8699500" y="6402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151315</xdr:rowOff>
    </xdr:from>
    <xdr:ext cx="534377" cy="259045"/>
    <xdr:sp macro="" textlink="">
      <xdr:nvSpPr>
        <xdr:cNvPr id="312" name="テキスト ボックス 311"/>
        <xdr:cNvSpPr txBox="1"/>
      </xdr:nvSpPr>
      <xdr:spPr>
        <a:xfrm>
          <a:off x="8483111" y="649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37438</xdr:rowOff>
    </xdr:from>
    <xdr:to>
      <xdr:col>11</xdr:col>
      <xdr:colOff>358775</xdr:colOff>
      <xdr:row>37</xdr:row>
      <xdr:rowOff>139038</xdr:rowOff>
    </xdr:to>
    <xdr:sp macro="" textlink="">
      <xdr:nvSpPr>
        <xdr:cNvPr id="313" name="円/楕円 312"/>
        <xdr:cNvSpPr/>
      </xdr:nvSpPr>
      <xdr:spPr>
        <a:xfrm>
          <a:off x="7810500" y="63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130164</xdr:rowOff>
    </xdr:from>
    <xdr:ext cx="534377" cy="259045"/>
    <xdr:sp macro="" textlink="">
      <xdr:nvSpPr>
        <xdr:cNvPr id="314" name="テキスト ボックス 313"/>
        <xdr:cNvSpPr txBox="1"/>
      </xdr:nvSpPr>
      <xdr:spPr>
        <a:xfrm>
          <a:off x="7594111" y="647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32628</xdr:rowOff>
    </xdr:from>
    <xdr:to>
      <xdr:col>10</xdr:col>
      <xdr:colOff>155575</xdr:colOff>
      <xdr:row>37</xdr:row>
      <xdr:rowOff>134228</xdr:rowOff>
    </xdr:to>
    <xdr:sp macro="" textlink="">
      <xdr:nvSpPr>
        <xdr:cNvPr id="315" name="円/楕円 314"/>
        <xdr:cNvSpPr/>
      </xdr:nvSpPr>
      <xdr:spPr>
        <a:xfrm>
          <a:off x="6921500" y="637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125354</xdr:rowOff>
    </xdr:from>
    <xdr:ext cx="534377" cy="259045"/>
    <xdr:sp macro="" textlink="">
      <xdr:nvSpPr>
        <xdr:cNvPr id="316" name="テキスト ボックス 315"/>
        <xdr:cNvSpPr txBox="1"/>
      </xdr:nvSpPr>
      <xdr:spPr>
        <a:xfrm>
          <a:off x="6705111" y="646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124304</xdr:rowOff>
    </xdr:from>
    <xdr:to>
      <xdr:col>15</xdr:col>
      <xdr:colOff>180975</xdr:colOff>
      <xdr:row>58</xdr:row>
      <xdr:rowOff>134534</xdr:rowOff>
    </xdr:to>
    <xdr:cxnSp macro="">
      <xdr:nvCxnSpPr>
        <xdr:cNvPr id="345" name="直線コネクタ 344"/>
        <xdr:cNvCxnSpPr/>
      </xdr:nvCxnSpPr>
      <xdr:spPr>
        <a:xfrm flipV="1">
          <a:off x="9639300" y="9896954"/>
          <a:ext cx="838200" cy="18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6"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84565</xdr:rowOff>
    </xdr:from>
    <xdr:to>
      <xdr:col>14</xdr:col>
      <xdr:colOff>28575</xdr:colOff>
      <xdr:row>58</xdr:row>
      <xdr:rowOff>134534</xdr:rowOff>
    </xdr:to>
    <xdr:cxnSp macro="">
      <xdr:nvCxnSpPr>
        <xdr:cNvPr id="348" name="直線コネクタ 347"/>
        <xdr:cNvCxnSpPr/>
      </xdr:nvCxnSpPr>
      <xdr:spPr>
        <a:xfrm>
          <a:off x="8750300" y="10028665"/>
          <a:ext cx="889000" cy="4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0" name="テキスト ボックス 349"/>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84565</xdr:rowOff>
    </xdr:from>
    <xdr:to>
      <xdr:col>12</xdr:col>
      <xdr:colOff>511175</xdr:colOff>
      <xdr:row>58</xdr:row>
      <xdr:rowOff>105040</xdr:rowOff>
    </xdr:to>
    <xdr:cxnSp macro="">
      <xdr:nvCxnSpPr>
        <xdr:cNvPr id="351" name="直線コネクタ 350"/>
        <xdr:cNvCxnSpPr/>
      </xdr:nvCxnSpPr>
      <xdr:spPr>
        <a:xfrm flipV="1">
          <a:off x="7861300" y="10028665"/>
          <a:ext cx="889000" cy="2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3" name="テキスト ボックス 352"/>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105040</xdr:rowOff>
    </xdr:from>
    <xdr:to>
      <xdr:col>11</xdr:col>
      <xdr:colOff>307975</xdr:colOff>
      <xdr:row>58</xdr:row>
      <xdr:rowOff>153877</xdr:rowOff>
    </xdr:to>
    <xdr:cxnSp macro="">
      <xdr:nvCxnSpPr>
        <xdr:cNvPr id="354" name="直線コネクタ 353"/>
        <xdr:cNvCxnSpPr/>
      </xdr:nvCxnSpPr>
      <xdr:spPr>
        <a:xfrm flipV="1">
          <a:off x="6972300" y="10049140"/>
          <a:ext cx="889000" cy="4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6" name="テキスト ボックス 355"/>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58" name="テキスト ボックス 357"/>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73504</xdr:rowOff>
    </xdr:from>
    <xdr:to>
      <xdr:col>15</xdr:col>
      <xdr:colOff>231775</xdr:colOff>
      <xdr:row>58</xdr:row>
      <xdr:rowOff>3654</xdr:rowOff>
    </xdr:to>
    <xdr:sp macro="" textlink="">
      <xdr:nvSpPr>
        <xdr:cNvPr id="364" name="円/楕円 363"/>
        <xdr:cNvSpPr/>
      </xdr:nvSpPr>
      <xdr:spPr>
        <a:xfrm>
          <a:off x="10426700" y="984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51931</xdr:rowOff>
    </xdr:from>
    <xdr:ext cx="534377" cy="259045"/>
    <xdr:sp macro="" textlink="">
      <xdr:nvSpPr>
        <xdr:cNvPr id="365" name="普通建設事業費該当値テキスト"/>
        <xdr:cNvSpPr txBox="1"/>
      </xdr:nvSpPr>
      <xdr:spPr>
        <a:xfrm>
          <a:off x="10528300" y="982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69,041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83734</xdr:rowOff>
    </xdr:from>
    <xdr:to>
      <xdr:col>14</xdr:col>
      <xdr:colOff>79375</xdr:colOff>
      <xdr:row>59</xdr:row>
      <xdr:rowOff>13884</xdr:rowOff>
    </xdr:to>
    <xdr:sp macro="" textlink="">
      <xdr:nvSpPr>
        <xdr:cNvPr id="366" name="円/楕円 365"/>
        <xdr:cNvSpPr/>
      </xdr:nvSpPr>
      <xdr:spPr>
        <a:xfrm>
          <a:off x="9588500" y="1002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5011</xdr:rowOff>
    </xdr:from>
    <xdr:ext cx="534377" cy="259045"/>
    <xdr:sp macro="" textlink="">
      <xdr:nvSpPr>
        <xdr:cNvPr id="367" name="テキスト ボックス 366"/>
        <xdr:cNvSpPr txBox="1"/>
      </xdr:nvSpPr>
      <xdr:spPr>
        <a:xfrm>
          <a:off x="9372111" y="1012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33765</xdr:rowOff>
    </xdr:from>
    <xdr:to>
      <xdr:col>12</xdr:col>
      <xdr:colOff>561975</xdr:colOff>
      <xdr:row>58</xdr:row>
      <xdr:rowOff>135365</xdr:rowOff>
    </xdr:to>
    <xdr:sp macro="" textlink="">
      <xdr:nvSpPr>
        <xdr:cNvPr id="368" name="円/楕円 367"/>
        <xdr:cNvSpPr/>
      </xdr:nvSpPr>
      <xdr:spPr>
        <a:xfrm>
          <a:off x="8699500" y="997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126492</xdr:rowOff>
    </xdr:from>
    <xdr:ext cx="534377" cy="259045"/>
    <xdr:sp macro="" textlink="">
      <xdr:nvSpPr>
        <xdr:cNvPr id="369" name="テキスト ボックス 368"/>
        <xdr:cNvSpPr txBox="1"/>
      </xdr:nvSpPr>
      <xdr:spPr>
        <a:xfrm>
          <a:off x="8483111" y="100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54240</xdr:rowOff>
    </xdr:from>
    <xdr:to>
      <xdr:col>11</xdr:col>
      <xdr:colOff>358775</xdr:colOff>
      <xdr:row>58</xdr:row>
      <xdr:rowOff>155840</xdr:rowOff>
    </xdr:to>
    <xdr:sp macro="" textlink="">
      <xdr:nvSpPr>
        <xdr:cNvPr id="370" name="円/楕円 369"/>
        <xdr:cNvSpPr/>
      </xdr:nvSpPr>
      <xdr:spPr>
        <a:xfrm>
          <a:off x="7810500" y="999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146967</xdr:rowOff>
    </xdr:from>
    <xdr:ext cx="534377" cy="259045"/>
    <xdr:sp macro="" textlink="">
      <xdr:nvSpPr>
        <xdr:cNvPr id="371" name="テキスト ボックス 370"/>
        <xdr:cNvSpPr txBox="1"/>
      </xdr:nvSpPr>
      <xdr:spPr>
        <a:xfrm>
          <a:off x="7594111" y="1009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103077</xdr:rowOff>
    </xdr:from>
    <xdr:to>
      <xdr:col>10</xdr:col>
      <xdr:colOff>155575</xdr:colOff>
      <xdr:row>59</xdr:row>
      <xdr:rowOff>33227</xdr:rowOff>
    </xdr:to>
    <xdr:sp macro="" textlink="">
      <xdr:nvSpPr>
        <xdr:cNvPr id="372" name="円/楕円 371"/>
        <xdr:cNvSpPr/>
      </xdr:nvSpPr>
      <xdr:spPr>
        <a:xfrm>
          <a:off x="6921500" y="1004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24354</xdr:rowOff>
    </xdr:from>
    <xdr:ext cx="534377" cy="259045"/>
    <xdr:sp macro="" textlink="">
      <xdr:nvSpPr>
        <xdr:cNvPr id="373" name="テキスト ボックス 372"/>
        <xdr:cNvSpPr txBox="1"/>
      </xdr:nvSpPr>
      <xdr:spPr>
        <a:xfrm>
          <a:off x="6705111" y="1013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84703</xdr:rowOff>
    </xdr:from>
    <xdr:to>
      <xdr:col>15</xdr:col>
      <xdr:colOff>180975</xdr:colOff>
      <xdr:row>78</xdr:row>
      <xdr:rowOff>98475</xdr:rowOff>
    </xdr:to>
    <xdr:cxnSp macro="">
      <xdr:nvCxnSpPr>
        <xdr:cNvPr id="400" name="直線コネクタ 399"/>
        <xdr:cNvCxnSpPr/>
      </xdr:nvCxnSpPr>
      <xdr:spPr>
        <a:xfrm flipV="1">
          <a:off x="9639300" y="13286353"/>
          <a:ext cx="838200" cy="18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4" name="テキスト ボックス 403"/>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33903</xdr:rowOff>
    </xdr:from>
    <xdr:to>
      <xdr:col>15</xdr:col>
      <xdr:colOff>231775</xdr:colOff>
      <xdr:row>77</xdr:row>
      <xdr:rowOff>135503</xdr:rowOff>
    </xdr:to>
    <xdr:sp macro="" textlink="">
      <xdr:nvSpPr>
        <xdr:cNvPr id="410" name="円/楕円 409"/>
        <xdr:cNvSpPr/>
      </xdr:nvSpPr>
      <xdr:spPr>
        <a:xfrm>
          <a:off x="10426700" y="1323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12330</xdr:rowOff>
    </xdr:from>
    <xdr:ext cx="534377" cy="259045"/>
    <xdr:sp macro="" textlink="">
      <xdr:nvSpPr>
        <xdr:cNvPr id="411" name="普通建設事業費 （ うち新規整備　）該当値テキスト"/>
        <xdr:cNvSpPr txBox="1"/>
      </xdr:nvSpPr>
      <xdr:spPr>
        <a:xfrm>
          <a:off x="10528300" y="1321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49,529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47675</xdr:rowOff>
    </xdr:from>
    <xdr:to>
      <xdr:col>14</xdr:col>
      <xdr:colOff>79375</xdr:colOff>
      <xdr:row>78</xdr:row>
      <xdr:rowOff>149275</xdr:rowOff>
    </xdr:to>
    <xdr:sp macro="" textlink="">
      <xdr:nvSpPr>
        <xdr:cNvPr id="412" name="円/楕円 411"/>
        <xdr:cNvSpPr/>
      </xdr:nvSpPr>
      <xdr:spPr>
        <a:xfrm>
          <a:off x="9588500" y="1342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140402</xdr:rowOff>
    </xdr:from>
    <xdr:ext cx="469744" cy="259045"/>
    <xdr:sp macro="" textlink="">
      <xdr:nvSpPr>
        <xdr:cNvPr id="413" name="テキスト ボックス 412"/>
        <xdr:cNvSpPr txBox="1"/>
      </xdr:nvSpPr>
      <xdr:spPr>
        <a:xfrm>
          <a:off x="9404427" y="1351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132733</xdr:rowOff>
    </xdr:from>
    <xdr:to>
      <xdr:col>15</xdr:col>
      <xdr:colOff>180975</xdr:colOff>
      <xdr:row>98</xdr:row>
      <xdr:rowOff>26873</xdr:rowOff>
    </xdr:to>
    <xdr:cxnSp macro="">
      <xdr:nvCxnSpPr>
        <xdr:cNvPr id="440" name="直線コネクタ 439"/>
        <xdr:cNvCxnSpPr/>
      </xdr:nvCxnSpPr>
      <xdr:spPr>
        <a:xfrm flipV="1">
          <a:off x="9639300" y="16763383"/>
          <a:ext cx="838200" cy="6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1"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4" name="テキスト ボックス 443"/>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81933</xdr:rowOff>
    </xdr:from>
    <xdr:to>
      <xdr:col>15</xdr:col>
      <xdr:colOff>231775</xdr:colOff>
      <xdr:row>98</xdr:row>
      <xdr:rowOff>12083</xdr:rowOff>
    </xdr:to>
    <xdr:sp macro="" textlink="">
      <xdr:nvSpPr>
        <xdr:cNvPr id="450" name="円/楕円 449"/>
        <xdr:cNvSpPr/>
      </xdr:nvSpPr>
      <xdr:spPr>
        <a:xfrm>
          <a:off x="10426700" y="1671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60360</xdr:rowOff>
    </xdr:from>
    <xdr:ext cx="534377" cy="259045"/>
    <xdr:sp macro="" textlink="">
      <xdr:nvSpPr>
        <xdr:cNvPr id="451" name="普通建設事業費 （ うち更新整備　）該当値テキスト"/>
        <xdr:cNvSpPr txBox="1"/>
      </xdr:nvSpPr>
      <xdr:spPr>
        <a:xfrm>
          <a:off x="10528300" y="1669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19,512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147523</xdr:rowOff>
    </xdr:from>
    <xdr:to>
      <xdr:col>14</xdr:col>
      <xdr:colOff>79375</xdr:colOff>
      <xdr:row>98</xdr:row>
      <xdr:rowOff>77673</xdr:rowOff>
    </xdr:to>
    <xdr:sp macro="" textlink="">
      <xdr:nvSpPr>
        <xdr:cNvPr id="452" name="円/楕円 451"/>
        <xdr:cNvSpPr/>
      </xdr:nvSpPr>
      <xdr:spPr>
        <a:xfrm>
          <a:off x="9588500" y="167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68800</xdr:rowOff>
    </xdr:from>
    <xdr:ext cx="534377" cy="259045"/>
    <xdr:sp macro="" textlink="">
      <xdr:nvSpPr>
        <xdr:cNvPr id="453" name="テキスト ボックス 452"/>
        <xdr:cNvSpPr txBox="1"/>
      </xdr:nvSpPr>
      <xdr:spPr>
        <a:xfrm>
          <a:off x="9372111" y="1687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82" name="直線コネクタ 48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3"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85" name="直線コネクタ 48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7" name="テキスト ボックス 486"/>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488" name="直線コネクタ 48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0" name="テキスト ボックス 489"/>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491" name="直線コネクタ 49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01" name="円/楕円 50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0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03" name="円/楕円 50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04" name="テキスト ボックス 50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05" name="円/楕円 50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06" name="テキスト ボックス 50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09" name="円/楕円 50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10" name="テキスト ボックス 50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87390</xdr:rowOff>
    </xdr:from>
    <xdr:to>
      <xdr:col>23</xdr:col>
      <xdr:colOff>517525</xdr:colOff>
      <xdr:row>76</xdr:row>
      <xdr:rowOff>98867</xdr:rowOff>
    </xdr:to>
    <xdr:cxnSp macro="">
      <xdr:nvCxnSpPr>
        <xdr:cNvPr id="584" name="直線コネクタ 583"/>
        <xdr:cNvCxnSpPr/>
      </xdr:nvCxnSpPr>
      <xdr:spPr>
        <a:xfrm>
          <a:off x="15481300" y="13117590"/>
          <a:ext cx="838200" cy="1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125596</xdr:rowOff>
    </xdr:from>
    <xdr:ext cx="534377" cy="259045"/>
    <xdr:sp macro="" textlink="">
      <xdr:nvSpPr>
        <xdr:cNvPr id="585" name="公債費平均値テキスト"/>
        <xdr:cNvSpPr txBox="1"/>
      </xdr:nvSpPr>
      <xdr:spPr>
        <a:xfrm>
          <a:off x="16370300" y="12812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87339</xdr:rowOff>
    </xdr:from>
    <xdr:to>
      <xdr:col>22</xdr:col>
      <xdr:colOff>365125</xdr:colOff>
      <xdr:row>76</xdr:row>
      <xdr:rowOff>87390</xdr:rowOff>
    </xdr:to>
    <xdr:cxnSp macro="">
      <xdr:nvCxnSpPr>
        <xdr:cNvPr id="587" name="直線コネクタ 586"/>
        <xdr:cNvCxnSpPr/>
      </xdr:nvCxnSpPr>
      <xdr:spPr>
        <a:xfrm>
          <a:off x="14592300" y="13117539"/>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9" name="テキスト ボックス 588"/>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64822</xdr:rowOff>
    </xdr:from>
    <xdr:to>
      <xdr:col>21</xdr:col>
      <xdr:colOff>161925</xdr:colOff>
      <xdr:row>76</xdr:row>
      <xdr:rowOff>87339</xdr:rowOff>
    </xdr:to>
    <xdr:cxnSp macro="">
      <xdr:nvCxnSpPr>
        <xdr:cNvPr id="590" name="直線コネクタ 589"/>
        <xdr:cNvCxnSpPr/>
      </xdr:nvCxnSpPr>
      <xdr:spPr>
        <a:xfrm>
          <a:off x="13703300" y="13095022"/>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2" name="テキスト ボックス 591"/>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68200</xdr:rowOff>
    </xdr:from>
    <xdr:to>
      <xdr:col>19</xdr:col>
      <xdr:colOff>644525</xdr:colOff>
      <xdr:row>76</xdr:row>
      <xdr:rowOff>64822</xdr:rowOff>
    </xdr:to>
    <xdr:cxnSp macro="">
      <xdr:nvCxnSpPr>
        <xdr:cNvPr id="593" name="直線コネクタ 592"/>
        <xdr:cNvCxnSpPr/>
      </xdr:nvCxnSpPr>
      <xdr:spPr>
        <a:xfrm>
          <a:off x="12814300" y="12755500"/>
          <a:ext cx="889000" cy="33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5" name="テキスト ボックス 594"/>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7" name="テキスト ボックス 596"/>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48067</xdr:rowOff>
    </xdr:from>
    <xdr:to>
      <xdr:col>23</xdr:col>
      <xdr:colOff>568325</xdr:colOff>
      <xdr:row>76</xdr:row>
      <xdr:rowOff>149667</xdr:rowOff>
    </xdr:to>
    <xdr:sp macro="" textlink="">
      <xdr:nvSpPr>
        <xdr:cNvPr id="603" name="円/楕円 602"/>
        <xdr:cNvSpPr/>
      </xdr:nvSpPr>
      <xdr:spPr>
        <a:xfrm>
          <a:off x="16268700" y="130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26494</xdr:rowOff>
    </xdr:from>
    <xdr:ext cx="534377" cy="259045"/>
    <xdr:sp macro="" textlink="">
      <xdr:nvSpPr>
        <xdr:cNvPr id="604" name="公債費該当値テキスト"/>
        <xdr:cNvSpPr txBox="1"/>
      </xdr:nvSpPr>
      <xdr:spPr>
        <a:xfrm>
          <a:off x="16370300" y="1305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47,145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36590</xdr:rowOff>
    </xdr:from>
    <xdr:to>
      <xdr:col>22</xdr:col>
      <xdr:colOff>415925</xdr:colOff>
      <xdr:row>76</xdr:row>
      <xdr:rowOff>138190</xdr:rowOff>
    </xdr:to>
    <xdr:sp macro="" textlink="">
      <xdr:nvSpPr>
        <xdr:cNvPr id="605" name="円/楕円 604"/>
        <xdr:cNvSpPr/>
      </xdr:nvSpPr>
      <xdr:spPr>
        <a:xfrm>
          <a:off x="15430500" y="13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129317</xdr:rowOff>
    </xdr:from>
    <xdr:ext cx="534377" cy="259045"/>
    <xdr:sp macro="" textlink="">
      <xdr:nvSpPr>
        <xdr:cNvPr id="606" name="テキスト ボックス 605"/>
        <xdr:cNvSpPr txBox="1"/>
      </xdr:nvSpPr>
      <xdr:spPr>
        <a:xfrm>
          <a:off x="15214111" y="1315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49,153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36539</xdr:rowOff>
    </xdr:from>
    <xdr:to>
      <xdr:col>21</xdr:col>
      <xdr:colOff>212725</xdr:colOff>
      <xdr:row>76</xdr:row>
      <xdr:rowOff>138139</xdr:rowOff>
    </xdr:to>
    <xdr:sp macro="" textlink="">
      <xdr:nvSpPr>
        <xdr:cNvPr id="607" name="円/楕円 606"/>
        <xdr:cNvSpPr/>
      </xdr:nvSpPr>
      <xdr:spPr>
        <a:xfrm>
          <a:off x="14541500" y="130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129266</xdr:rowOff>
    </xdr:from>
    <xdr:ext cx="534377" cy="259045"/>
    <xdr:sp macro="" textlink="">
      <xdr:nvSpPr>
        <xdr:cNvPr id="608" name="テキスト ボックス 607"/>
        <xdr:cNvSpPr txBox="1"/>
      </xdr:nvSpPr>
      <xdr:spPr>
        <a:xfrm>
          <a:off x="14325111" y="1315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14022</xdr:rowOff>
    </xdr:from>
    <xdr:to>
      <xdr:col>20</xdr:col>
      <xdr:colOff>9525</xdr:colOff>
      <xdr:row>76</xdr:row>
      <xdr:rowOff>115622</xdr:rowOff>
    </xdr:to>
    <xdr:sp macro="" textlink="">
      <xdr:nvSpPr>
        <xdr:cNvPr id="609" name="円/楕円 608"/>
        <xdr:cNvSpPr/>
      </xdr:nvSpPr>
      <xdr:spPr>
        <a:xfrm>
          <a:off x="13652500" y="1304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106749</xdr:rowOff>
    </xdr:from>
    <xdr:ext cx="534377" cy="259045"/>
    <xdr:sp macro="" textlink="">
      <xdr:nvSpPr>
        <xdr:cNvPr id="610" name="テキスト ボックス 609"/>
        <xdr:cNvSpPr txBox="1"/>
      </xdr:nvSpPr>
      <xdr:spPr>
        <a:xfrm>
          <a:off x="13436111" y="13136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53,102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17400</xdr:rowOff>
    </xdr:from>
    <xdr:to>
      <xdr:col>18</xdr:col>
      <xdr:colOff>492125</xdr:colOff>
      <xdr:row>74</xdr:row>
      <xdr:rowOff>119000</xdr:rowOff>
    </xdr:to>
    <xdr:sp macro="" textlink="">
      <xdr:nvSpPr>
        <xdr:cNvPr id="611" name="円/楕円 610"/>
        <xdr:cNvSpPr/>
      </xdr:nvSpPr>
      <xdr:spPr>
        <a:xfrm>
          <a:off x="12763500" y="1270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135527</xdr:rowOff>
    </xdr:from>
    <xdr:ext cx="599010" cy="259045"/>
    <xdr:sp macro="" textlink="">
      <xdr:nvSpPr>
        <xdr:cNvPr id="612" name="テキスト ボックス 611"/>
        <xdr:cNvSpPr txBox="1"/>
      </xdr:nvSpPr>
      <xdr:spPr>
        <a:xfrm>
          <a:off x="12514794" y="124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45732</xdr:rowOff>
    </xdr:from>
    <xdr:to>
      <xdr:col>23</xdr:col>
      <xdr:colOff>517525</xdr:colOff>
      <xdr:row>98</xdr:row>
      <xdr:rowOff>24554</xdr:rowOff>
    </xdr:to>
    <xdr:cxnSp macro="">
      <xdr:nvCxnSpPr>
        <xdr:cNvPr id="639" name="直線コネクタ 638"/>
        <xdr:cNvCxnSpPr/>
      </xdr:nvCxnSpPr>
      <xdr:spPr>
        <a:xfrm flipV="1">
          <a:off x="15481300" y="16676382"/>
          <a:ext cx="838200" cy="1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28013</xdr:rowOff>
    </xdr:from>
    <xdr:ext cx="534377" cy="259045"/>
    <xdr:sp macro="" textlink="">
      <xdr:nvSpPr>
        <xdr:cNvPr id="640" name="積立金平均値テキスト"/>
        <xdr:cNvSpPr txBox="1"/>
      </xdr:nvSpPr>
      <xdr:spPr>
        <a:xfrm>
          <a:off x="16370300" y="16658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123571</xdr:rowOff>
    </xdr:from>
    <xdr:to>
      <xdr:col>22</xdr:col>
      <xdr:colOff>365125</xdr:colOff>
      <xdr:row>98</xdr:row>
      <xdr:rowOff>24554</xdr:rowOff>
    </xdr:to>
    <xdr:cxnSp macro="">
      <xdr:nvCxnSpPr>
        <xdr:cNvPr id="642" name="直線コネクタ 641"/>
        <xdr:cNvCxnSpPr/>
      </xdr:nvCxnSpPr>
      <xdr:spPr>
        <a:xfrm>
          <a:off x="14592300" y="16754221"/>
          <a:ext cx="889000" cy="7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123571</xdr:rowOff>
    </xdr:from>
    <xdr:to>
      <xdr:col>21</xdr:col>
      <xdr:colOff>161925</xdr:colOff>
      <xdr:row>97</xdr:row>
      <xdr:rowOff>166474</xdr:rowOff>
    </xdr:to>
    <xdr:cxnSp macro="">
      <xdr:nvCxnSpPr>
        <xdr:cNvPr id="645" name="直線コネクタ 644"/>
        <xdr:cNvCxnSpPr/>
      </xdr:nvCxnSpPr>
      <xdr:spPr>
        <a:xfrm flipV="1">
          <a:off x="13703300" y="16754221"/>
          <a:ext cx="889000" cy="4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165958</xdr:rowOff>
    </xdr:from>
    <xdr:ext cx="534377" cy="259045"/>
    <xdr:sp macro="" textlink="">
      <xdr:nvSpPr>
        <xdr:cNvPr id="647" name="テキスト ボックス 646"/>
        <xdr:cNvSpPr txBox="1"/>
      </xdr:nvSpPr>
      <xdr:spPr>
        <a:xfrm>
          <a:off x="14325111" y="167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166474</xdr:rowOff>
    </xdr:from>
    <xdr:to>
      <xdr:col>19</xdr:col>
      <xdr:colOff>644525</xdr:colOff>
      <xdr:row>98</xdr:row>
      <xdr:rowOff>41439</xdr:rowOff>
    </xdr:to>
    <xdr:cxnSp macro="">
      <xdr:nvCxnSpPr>
        <xdr:cNvPr id="648" name="直線コネクタ 647"/>
        <xdr:cNvCxnSpPr/>
      </xdr:nvCxnSpPr>
      <xdr:spPr>
        <a:xfrm flipV="1">
          <a:off x="12814300" y="16797124"/>
          <a:ext cx="889000" cy="4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0" name="テキスト ボックス 649"/>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2" name="テキスト ボックス 651"/>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166382</xdr:rowOff>
    </xdr:from>
    <xdr:to>
      <xdr:col>23</xdr:col>
      <xdr:colOff>568325</xdr:colOff>
      <xdr:row>97</xdr:row>
      <xdr:rowOff>96532</xdr:rowOff>
    </xdr:to>
    <xdr:sp macro="" textlink="">
      <xdr:nvSpPr>
        <xdr:cNvPr id="658" name="円/楕円 657"/>
        <xdr:cNvSpPr/>
      </xdr:nvSpPr>
      <xdr:spPr>
        <a:xfrm>
          <a:off x="16268700" y="1662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17809</xdr:rowOff>
    </xdr:from>
    <xdr:ext cx="534377" cy="259045"/>
    <xdr:sp macro="" textlink="">
      <xdr:nvSpPr>
        <xdr:cNvPr id="659" name="積立金該当値テキスト"/>
        <xdr:cNvSpPr txBox="1"/>
      </xdr:nvSpPr>
      <xdr:spPr>
        <a:xfrm>
          <a:off x="16370300" y="1647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58,053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145204</xdr:rowOff>
    </xdr:from>
    <xdr:to>
      <xdr:col>22</xdr:col>
      <xdr:colOff>415925</xdr:colOff>
      <xdr:row>98</xdr:row>
      <xdr:rowOff>75354</xdr:rowOff>
    </xdr:to>
    <xdr:sp macro="" textlink="">
      <xdr:nvSpPr>
        <xdr:cNvPr id="660" name="円/楕円 659"/>
        <xdr:cNvSpPr/>
      </xdr:nvSpPr>
      <xdr:spPr>
        <a:xfrm>
          <a:off x="15430500" y="1677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66481</xdr:rowOff>
    </xdr:from>
    <xdr:ext cx="534377" cy="259045"/>
    <xdr:sp macro="" textlink="">
      <xdr:nvSpPr>
        <xdr:cNvPr id="661" name="テキスト ボックス 660"/>
        <xdr:cNvSpPr txBox="1"/>
      </xdr:nvSpPr>
      <xdr:spPr>
        <a:xfrm>
          <a:off x="15214111" y="1686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72771</xdr:rowOff>
    </xdr:from>
    <xdr:to>
      <xdr:col>21</xdr:col>
      <xdr:colOff>212725</xdr:colOff>
      <xdr:row>98</xdr:row>
      <xdr:rowOff>2921</xdr:rowOff>
    </xdr:to>
    <xdr:sp macro="" textlink="">
      <xdr:nvSpPr>
        <xdr:cNvPr id="662" name="円/楕円 661"/>
        <xdr:cNvSpPr/>
      </xdr:nvSpPr>
      <xdr:spPr>
        <a:xfrm>
          <a:off x="14541500" y="167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19448</xdr:rowOff>
    </xdr:from>
    <xdr:ext cx="534377" cy="259045"/>
    <xdr:sp macro="" textlink="">
      <xdr:nvSpPr>
        <xdr:cNvPr id="663" name="テキスト ボックス 662"/>
        <xdr:cNvSpPr txBox="1"/>
      </xdr:nvSpPr>
      <xdr:spPr>
        <a:xfrm>
          <a:off x="14325111" y="1647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115674</xdr:rowOff>
    </xdr:from>
    <xdr:to>
      <xdr:col>20</xdr:col>
      <xdr:colOff>9525</xdr:colOff>
      <xdr:row>98</xdr:row>
      <xdr:rowOff>45824</xdr:rowOff>
    </xdr:to>
    <xdr:sp macro="" textlink="">
      <xdr:nvSpPr>
        <xdr:cNvPr id="664" name="円/楕円 663"/>
        <xdr:cNvSpPr/>
      </xdr:nvSpPr>
      <xdr:spPr>
        <a:xfrm>
          <a:off x="13652500" y="167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36951</xdr:rowOff>
    </xdr:from>
    <xdr:ext cx="534377" cy="259045"/>
    <xdr:sp macro="" textlink="">
      <xdr:nvSpPr>
        <xdr:cNvPr id="665" name="テキスト ボックス 664"/>
        <xdr:cNvSpPr txBox="1"/>
      </xdr:nvSpPr>
      <xdr:spPr>
        <a:xfrm>
          <a:off x="13436111" y="1683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31,644</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162089</xdr:rowOff>
    </xdr:from>
    <xdr:to>
      <xdr:col>18</xdr:col>
      <xdr:colOff>492125</xdr:colOff>
      <xdr:row>98</xdr:row>
      <xdr:rowOff>92239</xdr:rowOff>
    </xdr:to>
    <xdr:sp macro="" textlink="">
      <xdr:nvSpPr>
        <xdr:cNvPr id="666" name="円/楕円 665"/>
        <xdr:cNvSpPr/>
      </xdr:nvSpPr>
      <xdr:spPr>
        <a:xfrm>
          <a:off x="12763500" y="1679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83366</xdr:rowOff>
    </xdr:from>
    <xdr:ext cx="534377" cy="259045"/>
    <xdr:sp macro="" textlink="">
      <xdr:nvSpPr>
        <xdr:cNvPr id="667" name="テキスト ボックス 666"/>
        <xdr:cNvSpPr txBox="1"/>
      </xdr:nvSpPr>
      <xdr:spPr>
        <a:xfrm>
          <a:off x="12547111" y="1688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696" name="直線コネクタ 69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699" name="直線コネクタ 69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1" name="テキスト ボックス 700"/>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02" name="直線コネクタ 70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81678</xdr:rowOff>
    </xdr:from>
    <xdr:ext cx="469744" cy="259045"/>
    <xdr:sp macro="" textlink="">
      <xdr:nvSpPr>
        <xdr:cNvPr id="704" name="テキスト ボックス 703"/>
        <xdr:cNvSpPr txBox="1"/>
      </xdr:nvSpPr>
      <xdr:spPr>
        <a:xfrm>
          <a:off x="20199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05" name="直線コネクタ 70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7" name="テキスト ボックス 706"/>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9" name="テキスト ボックス 708"/>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15" name="円/楕円 71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1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17" name="円/楕円 71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18" name="テキスト ボックス 71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19" name="円/楕円 71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20" name="テキスト ボックス 71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21" name="円/楕円 72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22" name="テキスト ボックス 72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23" name="円/楕円 72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24" name="テキスト ボックス 72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41249</xdr:rowOff>
    </xdr:from>
    <xdr:to>
      <xdr:col>32</xdr:col>
      <xdr:colOff>187325</xdr:colOff>
      <xdr:row>59</xdr:row>
      <xdr:rowOff>44450</xdr:rowOff>
    </xdr:to>
    <xdr:cxnSp macro="">
      <xdr:nvCxnSpPr>
        <xdr:cNvPr id="753" name="直線コネクタ 752"/>
        <xdr:cNvCxnSpPr/>
      </xdr:nvCxnSpPr>
      <xdr:spPr>
        <a:xfrm flipV="1">
          <a:off x="21323300" y="10156799"/>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56" name="直線コネクタ 75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59" name="直線コネクタ 75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62" name="直線コネクタ 76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4" name="テキスト ボックス 763"/>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161899</xdr:rowOff>
    </xdr:from>
    <xdr:to>
      <xdr:col>32</xdr:col>
      <xdr:colOff>238125</xdr:colOff>
      <xdr:row>59</xdr:row>
      <xdr:rowOff>92049</xdr:rowOff>
    </xdr:to>
    <xdr:sp macro="" textlink="">
      <xdr:nvSpPr>
        <xdr:cNvPr id="772" name="円/楕円 771"/>
        <xdr:cNvSpPr/>
      </xdr:nvSpPr>
      <xdr:spPr>
        <a:xfrm>
          <a:off x="22110700" y="1010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76826</xdr:rowOff>
    </xdr:from>
    <xdr:ext cx="313932" cy="259045"/>
    <xdr:sp macro="" textlink="">
      <xdr:nvSpPr>
        <xdr:cNvPr id="773" name="貸付金該当値テキスト"/>
        <xdr:cNvSpPr txBox="1"/>
      </xdr:nvSpPr>
      <xdr:spPr>
        <a:xfrm>
          <a:off x="22212300" y="10020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4" name="円/楕円 77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5" name="テキスト ボックス 77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76" name="円/楕円 77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77" name="テキスト ボックス 77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78" name="円/楕円 77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79" name="テキスト ボックス 77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0" name="円/楕円 77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1" name="テキスト ボックス 78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83373</xdr:rowOff>
    </xdr:from>
    <xdr:to>
      <xdr:col>32</xdr:col>
      <xdr:colOff>187325</xdr:colOff>
      <xdr:row>76</xdr:row>
      <xdr:rowOff>130449</xdr:rowOff>
    </xdr:to>
    <xdr:cxnSp macro="">
      <xdr:nvCxnSpPr>
        <xdr:cNvPr id="810" name="直線コネクタ 809"/>
        <xdr:cNvCxnSpPr/>
      </xdr:nvCxnSpPr>
      <xdr:spPr>
        <a:xfrm flipV="1">
          <a:off x="21323300" y="13113573"/>
          <a:ext cx="838200" cy="4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1"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122250</xdr:rowOff>
    </xdr:from>
    <xdr:to>
      <xdr:col>31</xdr:col>
      <xdr:colOff>34925</xdr:colOff>
      <xdr:row>76</xdr:row>
      <xdr:rowOff>130449</xdr:rowOff>
    </xdr:to>
    <xdr:cxnSp macro="">
      <xdr:nvCxnSpPr>
        <xdr:cNvPr id="813" name="直線コネクタ 812"/>
        <xdr:cNvCxnSpPr/>
      </xdr:nvCxnSpPr>
      <xdr:spPr>
        <a:xfrm>
          <a:off x="20434300" y="13152450"/>
          <a:ext cx="889000" cy="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5" name="テキスト ボックス 814"/>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116382</xdr:rowOff>
    </xdr:from>
    <xdr:to>
      <xdr:col>29</xdr:col>
      <xdr:colOff>517525</xdr:colOff>
      <xdr:row>76</xdr:row>
      <xdr:rowOff>122250</xdr:rowOff>
    </xdr:to>
    <xdr:cxnSp macro="">
      <xdr:nvCxnSpPr>
        <xdr:cNvPr id="816" name="直線コネクタ 815"/>
        <xdr:cNvCxnSpPr/>
      </xdr:nvCxnSpPr>
      <xdr:spPr>
        <a:xfrm>
          <a:off x="19545300" y="13146582"/>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18" name="テキスト ボックス 817"/>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116382</xdr:rowOff>
    </xdr:from>
    <xdr:to>
      <xdr:col>28</xdr:col>
      <xdr:colOff>314325</xdr:colOff>
      <xdr:row>76</xdr:row>
      <xdr:rowOff>142139</xdr:rowOff>
    </xdr:to>
    <xdr:cxnSp macro="">
      <xdr:nvCxnSpPr>
        <xdr:cNvPr id="819" name="直線コネクタ 818"/>
        <xdr:cNvCxnSpPr/>
      </xdr:nvCxnSpPr>
      <xdr:spPr>
        <a:xfrm flipV="1">
          <a:off x="18656300" y="13146582"/>
          <a:ext cx="889000" cy="2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1" name="テキスト ボックス 820"/>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3" name="テキスト ボックス 822"/>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32573</xdr:rowOff>
    </xdr:from>
    <xdr:to>
      <xdr:col>32</xdr:col>
      <xdr:colOff>238125</xdr:colOff>
      <xdr:row>76</xdr:row>
      <xdr:rowOff>134173</xdr:rowOff>
    </xdr:to>
    <xdr:sp macro="" textlink="">
      <xdr:nvSpPr>
        <xdr:cNvPr id="829" name="円/楕円 828"/>
        <xdr:cNvSpPr/>
      </xdr:nvSpPr>
      <xdr:spPr>
        <a:xfrm>
          <a:off x="22110700" y="1306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11000</xdr:rowOff>
    </xdr:from>
    <xdr:ext cx="534377" cy="259045"/>
    <xdr:sp macro="" textlink="">
      <xdr:nvSpPr>
        <xdr:cNvPr id="830" name="繰出金該当値テキスト"/>
        <xdr:cNvSpPr txBox="1"/>
      </xdr:nvSpPr>
      <xdr:spPr>
        <a:xfrm>
          <a:off x="22212300" y="1304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62,392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79649</xdr:rowOff>
    </xdr:from>
    <xdr:to>
      <xdr:col>31</xdr:col>
      <xdr:colOff>85725</xdr:colOff>
      <xdr:row>77</xdr:row>
      <xdr:rowOff>9799</xdr:rowOff>
    </xdr:to>
    <xdr:sp macro="" textlink="">
      <xdr:nvSpPr>
        <xdr:cNvPr id="831" name="円/楕円 830"/>
        <xdr:cNvSpPr/>
      </xdr:nvSpPr>
      <xdr:spPr>
        <a:xfrm>
          <a:off x="21272500" y="1310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926</xdr:rowOff>
    </xdr:from>
    <xdr:ext cx="534377" cy="259045"/>
    <xdr:sp macro="" textlink="">
      <xdr:nvSpPr>
        <xdr:cNvPr id="832" name="テキスト ボックス 831"/>
        <xdr:cNvSpPr txBox="1"/>
      </xdr:nvSpPr>
      <xdr:spPr>
        <a:xfrm>
          <a:off x="21056111" y="13202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56,214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71450</xdr:rowOff>
    </xdr:from>
    <xdr:to>
      <xdr:col>29</xdr:col>
      <xdr:colOff>568325</xdr:colOff>
      <xdr:row>77</xdr:row>
      <xdr:rowOff>1600</xdr:rowOff>
    </xdr:to>
    <xdr:sp macro="" textlink="">
      <xdr:nvSpPr>
        <xdr:cNvPr id="833" name="円/楕円 832"/>
        <xdr:cNvSpPr/>
      </xdr:nvSpPr>
      <xdr:spPr>
        <a:xfrm>
          <a:off x="20383500" y="131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164177</xdr:rowOff>
    </xdr:from>
    <xdr:ext cx="534377" cy="259045"/>
    <xdr:sp macro="" textlink="">
      <xdr:nvSpPr>
        <xdr:cNvPr id="834" name="テキスト ボックス 833"/>
        <xdr:cNvSpPr txBox="1"/>
      </xdr:nvSpPr>
      <xdr:spPr>
        <a:xfrm>
          <a:off x="20167111" y="1319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57,290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65582</xdr:rowOff>
    </xdr:from>
    <xdr:to>
      <xdr:col>28</xdr:col>
      <xdr:colOff>365125</xdr:colOff>
      <xdr:row>76</xdr:row>
      <xdr:rowOff>167182</xdr:rowOff>
    </xdr:to>
    <xdr:sp macro="" textlink="">
      <xdr:nvSpPr>
        <xdr:cNvPr id="835" name="円/楕円 834"/>
        <xdr:cNvSpPr/>
      </xdr:nvSpPr>
      <xdr:spPr>
        <a:xfrm>
          <a:off x="19494500" y="130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158309</xdr:rowOff>
    </xdr:from>
    <xdr:ext cx="534377" cy="259045"/>
    <xdr:sp macro="" textlink="">
      <xdr:nvSpPr>
        <xdr:cNvPr id="836" name="テキスト ボックス 835"/>
        <xdr:cNvSpPr txBox="1"/>
      </xdr:nvSpPr>
      <xdr:spPr>
        <a:xfrm>
          <a:off x="19278111" y="1318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91339</xdr:rowOff>
    </xdr:from>
    <xdr:to>
      <xdr:col>27</xdr:col>
      <xdr:colOff>161925</xdr:colOff>
      <xdr:row>77</xdr:row>
      <xdr:rowOff>21489</xdr:rowOff>
    </xdr:to>
    <xdr:sp macro="" textlink="">
      <xdr:nvSpPr>
        <xdr:cNvPr id="837" name="円/楕円 836"/>
        <xdr:cNvSpPr/>
      </xdr:nvSpPr>
      <xdr:spPr>
        <a:xfrm>
          <a:off x="18605500" y="131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12616</xdr:rowOff>
    </xdr:from>
    <xdr:ext cx="534377" cy="259045"/>
    <xdr:sp macro="" textlink="">
      <xdr:nvSpPr>
        <xdr:cNvPr id="838" name="テキスト ボックス 837"/>
        <xdr:cNvSpPr txBox="1"/>
      </xdr:nvSpPr>
      <xdr:spPr>
        <a:xfrm>
          <a:off x="18389111" y="1321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54,680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類似団体と比較して本町が上回っているのは、人件費と積立金である。人件費については、引き続き退職者の安易な欠員補充の抑制等の取り組みを継続し、</a:t>
          </a:r>
          <a:r>
            <a:rPr lang="ja-JP" altLang="ja-JP" sz="1100" b="0">
              <a:solidFill>
                <a:schemeClr val="dk1"/>
              </a:solidFill>
              <a:effectLst/>
              <a:latin typeface="+mn-lt"/>
              <a:ea typeface="+mn-ea"/>
              <a:cs typeface="+mn-cs"/>
            </a:rPr>
            <a:t>効率的な事務執行や、相互の応援体制等の内部対応により極力人件費の抑制に努め、適切な定員管理を</a:t>
          </a:r>
          <a:r>
            <a:rPr lang="ja-JP" altLang="ja-JP" sz="1100">
              <a:solidFill>
                <a:schemeClr val="dk1"/>
              </a:solidFill>
              <a:effectLst/>
              <a:latin typeface="+mn-lt"/>
              <a:ea typeface="+mn-ea"/>
              <a:cs typeface="+mn-cs"/>
            </a:rPr>
            <a:t>図っていく。積立金については、将来に予想される負担や年度間の収支バランスに柔軟に対応するため、近年積立を行ってきたことが数字に表れていると思われる。一方、類似団体と比べて下回っている主なものは、物件費・補助費・公債費・普通建設であるが、今後も継続して共同・一括発注や、指定管理者制度の導入等、経常的な施設維持管理経費の縮減を図るとともに、事務事業の整理・合理化や内部管理経費等の見直しを図ることにより、更なるコスト削減を図る。また、建設事業についても、必要性・緊急性を精査しながら、計画的に事業を行っ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奈良県三宅町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7,095
7,047
4.06
3,988,714
3,832,935
125,573
2,395,364
3,033,857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2.3
16.0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86614</xdr:rowOff>
    </xdr:from>
    <xdr:to>
      <xdr:col>6</xdr:col>
      <xdr:colOff>511175</xdr:colOff>
      <xdr:row>37</xdr:row>
      <xdr:rowOff>18288</xdr:rowOff>
    </xdr:to>
    <xdr:cxnSp macro="">
      <xdr:nvCxnSpPr>
        <xdr:cNvPr id="61" name="直線コネクタ 60"/>
        <xdr:cNvCxnSpPr/>
      </xdr:nvCxnSpPr>
      <xdr:spPr>
        <a:xfrm flipV="1">
          <a:off x="3797300" y="6258814"/>
          <a:ext cx="838200" cy="10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25671</xdr:rowOff>
    </xdr:from>
    <xdr:ext cx="469744" cy="259045"/>
    <xdr:sp macro="" textlink="">
      <xdr:nvSpPr>
        <xdr:cNvPr id="62" name="議会費平均値テキスト"/>
        <xdr:cNvSpPr txBox="1"/>
      </xdr:nvSpPr>
      <xdr:spPr>
        <a:xfrm>
          <a:off x="4686300" y="6026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154305</xdr:rowOff>
    </xdr:from>
    <xdr:to>
      <xdr:col>5</xdr:col>
      <xdr:colOff>358775</xdr:colOff>
      <xdr:row>37</xdr:row>
      <xdr:rowOff>18288</xdr:rowOff>
    </xdr:to>
    <xdr:cxnSp macro="">
      <xdr:nvCxnSpPr>
        <xdr:cNvPr id="64" name="直線コネクタ 63"/>
        <xdr:cNvCxnSpPr/>
      </xdr:nvCxnSpPr>
      <xdr:spPr>
        <a:xfrm>
          <a:off x="2908300" y="6326505"/>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135272</xdr:rowOff>
    </xdr:from>
    <xdr:ext cx="469744" cy="259045"/>
    <xdr:sp macro="" textlink="">
      <xdr:nvSpPr>
        <xdr:cNvPr id="66" name="テキスト ボックス 65"/>
        <xdr:cNvSpPr txBox="1"/>
      </xdr:nvSpPr>
      <xdr:spPr>
        <a:xfrm>
          <a:off x="3562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66040</xdr:rowOff>
    </xdr:from>
    <xdr:to>
      <xdr:col>4</xdr:col>
      <xdr:colOff>155575</xdr:colOff>
      <xdr:row>36</xdr:row>
      <xdr:rowOff>154305</xdr:rowOff>
    </xdr:to>
    <xdr:cxnSp macro="">
      <xdr:nvCxnSpPr>
        <xdr:cNvPr id="67" name="直線コネクタ 66"/>
        <xdr:cNvCxnSpPr/>
      </xdr:nvCxnSpPr>
      <xdr:spPr>
        <a:xfrm>
          <a:off x="2019300" y="6238240"/>
          <a:ext cx="889000" cy="8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169181</xdr:rowOff>
    </xdr:from>
    <xdr:ext cx="469744" cy="259045"/>
    <xdr:sp macro="" textlink="">
      <xdr:nvSpPr>
        <xdr:cNvPr id="69" name="テキスト ボックス 68"/>
        <xdr:cNvSpPr txBox="1"/>
      </xdr:nvSpPr>
      <xdr:spPr>
        <a:xfrm>
          <a:off x="2673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66040</xdr:rowOff>
    </xdr:from>
    <xdr:to>
      <xdr:col>2</xdr:col>
      <xdr:colOff>638175</xdr:colOff>
      <xdr:row>36</xdr:row>
      <xdr:rowOff>71374</xdr:rowOff>
    </xdr:to>
    <xdr:cxnSp macro="">
      <xdr:nvCxnSpPr>
        <xdr:cNvPr id="70" name="直線コネクタ 69"/>
        <xdr:cNvCxnSpPr/>
      </xdr:nvCxnSpPr>
      <xdr:spPr>
        <a:xfrm flipV="1">
          <a:off x="1130300" y="623824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114317</xdr:rowOff>
    </xdr:from>
    <xdr:ext cx="469744" cy="259045"/>
    <xdr:sp macro="" textlink="">
      <xdr:nvSpPr>
        <xdr:cNvPr id="72" name="テキスト ボックス 71"/>
        <xdr:cNvSpPr txBox="1"/>
      </xdr:nvSpPr>
      <xdr:spPr>
        <a:xfrm>
          <a:off x="178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1541</xdr:rowOff>
    </xdr:from>
    <xdr:ext cx="534377" cy="259045"/>
    <xdr:sp macro="" textlink="">
      <xdr:nvSpPr>
        <xdr:cNvPr id="74" name="テキスト ボックス 73"/>
        <xdr:cNvSpPr txBox="1"/>
      </xdr:nvSpPr>
      <xdr:spPr>
        <a:xfrm>
          <a:off x="863111" y="58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35814</xdr:rowOff>
    </xdr:from>
    <xdr:to>
      <xdr:col>6</xdr:col>
      <xdr:colOff>561975</xdr:colOff>
      <xdr:row>36</xdr:row>
      <xdr:rowOff>137414</xdr:rowOff>
    </xdr:to>
    <xdr:sp macro="" textlink="">
      <xdr:nvSpPr>
        <xdr:cNvPr id="80" name="円/楕円 79"/>
        <xdr:cNvSpPr/>
      </xdr:nvSpPr>
      <xdr:spPr>
        <a:xfrm>
          <a:off x="4584700" y="620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14241</xdr:rowOff>
    </xdr:from>
    <xdr:ext cx="469744" cy="259045"/>
    <xdr:sp macro="" textlink="">
      <xdr:nvSpPr>
        <xdr:cNvPr id="81" name="議会費該当値テキスト"/>
        <xdr:cNvSpPr txBox="1"/>
      </xdr:nvSpPr>
      <xdr:spPr>
        <a:xfrm>
          <a:off x="4686300" y="618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9,718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138938</xdr:rowOff>
    </xdr:from>
    <xdr:to>
      <xdr:col>5</xdr:col>
      <xdr:colOff>409575</xdr:colOff>
      <xdr:row>37</xdr:row>
      <xdr:rowOff>69088</xdr:rowOff>
    </xdr:to>
    <xdr:sp macro="" textlink="">
      <xdr:nvSpPr>
        <xdr:cNvPr id="82" name="円/楕円 81"/>
        <xdr:cNvSpPr/>
      </xdr:nvSpPr>
      <xdr:spPr>
        <a:xfrm>
          <a:off x="3746500" y="631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60215</xdr:rowOff>
    </xdr:from>
    <xdr:ext cx="469744" cy="259045"/>
    <xdr:sp macro="" textlink="">
      <xdr:nvSpPr>
        <xdr:cNvPr id="83" name="テキスト ボックス 82"/>
        <xdr:cNvSpPr txBox="1"/>
      </xdr:nvSpPr>
      <xdr:spPr>
        <a:xfrm>
          <a:off x="3562427" y="640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103505</xdr:rowOff>
    </xdr:from>
    <xdr:to>
      <xdr:col>4</xdr:col>
      <xdr:colOff>206375</xdr:colOff>
      <xdr:row>37</xdr:row>
      <xdr:rowOff>33655</xdr:rowOff>
    </xdr:to>
    <xdr:sp macro="" textlink="">
      <xdr:nvSpPr>
        <xdr:cNvPr id="84" name="円/楕円 83"/>
        <xdr:cNvSpPr/>
      </xdr:nvSpPr>
      <xdr:spPr>
        <a:xfrm>
          <a:off x="2857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24782</xdr:rowOff>
    </xdr:from>
    <xdr:ext cx="469744" cy="259045"/>
    <xdr:sp macro="" textlink="">
      <xdr:nvSpPr>
        <xdr:cNvPr id="85" name="テキスト ボックス 84"/>
        <xdr:cNvSpPr txBox="1"/>
      </xdr:nvSpPr>
      <xdr:spPr>
        <a:xfrm>
          <a:off x="2673427" y="636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15240</xdr:rowOff>
    </xdr:from>
    <xdr:to>
      <xdr:col>3</xdr:col>
      <xdr:colOff>3175</xdr:colOff>
      <xdr:row>36</xdr:row>
      <xdr:rowOff>116840</xdr:rowOff>
    </xdr:to>
    <xdr:sp macro="" textlink="">
      <xdr:nvSpPr>
        <xdr:cNvPr id="86" name="円/楕円 85"/>
        <xdr:cNvSpPr/>
      </xdr:nvSpPr>
      <xdr:spPr>
        <a:xfrm>
          <a:off x="19685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133367</xdr:rowOff>
    </xdr:from>
    <xdr:ext cx="469744" cy="259045"/>
    <xdr:sp macro="" textlink="">
      <xdr:nvSpPr>
        <xdr:cNvPr id="87" name="テキスト ボックス 86"/>
        <xdr:cNvSpPr txBox="1"/>
      </xdr:nvSpPr>
      <xdr:spPr>
        <a:xfrm>
          <a:off x="1784427" y="596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20574</xdr:rowOff>
    </xdr:from>
    <xdr:to>
      <xdr:col>1</xdr:col>
      <xdr:colOff>485775</xdr:colOff>
      <xdr:row>36</xdr:row>
      <xdr:rowOff>122174</xdr:rowOff>
    </xdr:to>
    <xdr:sp macro="" textlink="">
      <xdr:nvSpPr>
        <xdr:cNvPr id="88" name="円/楕円 87"/>
        <xdr:cNvSpPr/>
      </xdr:nvSpPr>
      <xdr:spPr>
        <a:xfrm>
          <a:off x="1079500" y="619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113301</xdr:rowOff>
    </xdr:from>
    <xdr:ext cx="469744" cy="259045"/>
    <xdr:sp macro="" textlink="">
      <xdr:nvSpPr>
        <xdr:cNvPr id="89" name="テキスト ボックス 88"/>
        <xdr:cNvSpPr txBox="1"/>
      </xdr:nvSpPr>
      <xdr:spPr>
        <a:xfrm>
          <a:off x="895427" y="628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165450</xdr:rowOff>
    </xdr:from>
    <xdr:to>
      <xdr:col>6</xdr:col>
      <xdr:colOff>511175</xdr:colOff>
      <xdr:row>57</xdr:row>
      <xdr:rowOff>161620</xdr:rowOff>
    </xdr:to>
    <xdr:cxnSp macro="">
      <xdr:nvCxnSpPr>
        <xdr:cNvPr id="120" name="直線コネクタ 119"/>
        <xdr:cNvCxnSpPr/>
      </xdr:nvCxnSpPr>
      <xdr:spPr>
        <a:xfrm flipV="1">
          <a:off x="3797300" y="9766650"/>
          <a:ext cx="838200" cy="16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91972</xdr:rowOff>
    </xdr:from>
    <xdr:to>
      <xdr:col>5</xdr:col>
      <xdr:colOff>358775</xdr:colOff>
      <xdr:row>57</xdr:row>
      <xdr:rowOff>161620</xdr:rowOff>
    </xdr:to>
    <xdr:cxnSp macro="">
      <xdr:nvCxnSpPr>
        <xdr:cNvPr id="123" name="直線コネクタ 122"/>
        <xdr:cNvCxnSpPr/>
      </xdr:nvCxnSpPr>
      <xdr:spPr>
        <a:xfrm>
          <a:off x="2908300" y="9864622"/>
          <a:ext cx="889000" cy="6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91972</xdr:rowOff>
    </xdr:from>
    <xdr:to>
      <xdr:col>4</xdr:col>
      <xdr:colOff>155575</xdr:colOff>
      <xdr:row>57</xdr:row>
      <xdr:rowOff>145242</xdr:rowOff>
    </xdr:to>
    <xdr:cxnSp macro="">
      <xdr:nvCxnSpPr>
        <xdr:cNvPr id="126" name="直線コネクタ 125"/>
        <xdr:cNvCxnSpPr/>
      </xdr:nvCxnSpPr>
      <xdr:spPr>
        <a:xfrm flipV="1">
          <a:off x="2019300" y="9864622"/>
          <a:ext cx="889000" cy="5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145242</xdr:rowOff>
    </xdr:from>
    <xdr:to>
      <xdr:col>2</xdr:col>
      <xdr:colOff>638175</xdr:colOff>
      <xdr:row>58</xdr:row>
      <xdr:rowOff>1786</xdr:rowOff>
    </xdr:to>
    <xdr:cxnSp macro="">
      <xdr:nvCxnSpPr>
        <xdr:cNvPr id="129" name="直線コネクタ 128"/>
        <xdr:cNvCxnSpPr/>
      </xdr:nvCxnSpPr>
      <xdr:spPr>
        <a:xfrm flipV="1">
          <a:off x="1130300" y="9917892"/>
          <a:ext cx="889000" cy="27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114650</xdr:rowOff>
    </xdr:from>
    <xdr:to>
      <xdr:col>6</xdr:col>
      <xdr:colOff>561975</xdr:colOff>
      <xdr:row>57</xdr:row>
      <xdr:rowOff>44800</xdr:rowOff>
    </xdr:to>
    <xdr:sp macro="" textlink="">
      <xdr:nvSpPr>
        <xdr:cNvPr id="139" name="円/楕円 138"/>
        <xdr:cNvSpPr/>
      </xdr:nvSpPr>
      <xdr:spPr>
        <a:xfrm>
          <a:off x="4584700" y="97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93077</xdr:rowOff>
    </xdr:from>
    <xdr:ext cx="599010" cy="259045"/>
    <xdr:sp macro="" textlink="">
      <xdr:nvSpPr>
        <xdr:cNvPr id="140" name="総務費該当値テキスト"/>
        <xdr:cNvSpPr txBox="1"/>
      </xdr:nvSpPr>
      <xdr:spPr>
        <a:xfrm>
          <a:off x="4686300" y="969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137,115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110820</xdr:rowOff>
    </xdr:from>
    <xdr:to>
      <xdr:col>5</xdr:col>
      <xdr:colOff>409575</xdr:colOff>
      <xdr:row>58</xdr:row>
      <xdr:rowOff>40970</xdr:rowOff>
    </xdr:to>
    <xdr:sp macro="" textlink="">
      <xdr:nvSpPr>
        <xdr:cNvPr id="141" name="円/楕円 140"/>
        <xdr:cNvSpPr/>
      </xdr:nvSpPr>
      <xdr:spPr>
        <a:xfrm>
          <a:off x="3746500" y="988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32097</xdr:rowOff>
    </xdr:from>
    <xdr:ext cx="534377" cy="259045"/>
    <xdr:sp macro="" textlink="">
      <xdr:nvSpPr>
        <xdr:cNvPr id="142" name="テキスト ボックス 141"/>
        <xdr:cNvSpPr txBox="1"/>
      </xdr:nvSpPr>
      <xdr:spPr>
        <a:xfrm>
          <a:off x="3530111" y="99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85,788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41172</xdr:rowOff>
    </xdr:from>
    <xdr:to>
      <xdr:col>4</xdr:col>
      <xdr:colOff>206375</xdr:colOff>
      <xdr:row>57</xdr:row>
      <xdr:rowOff>142772</xdr:rowOff>
    </xdr:to>
    <xdr:sp macro="" textlink="">
      <xdr:nvSpPr>
        <xdr:cNvPr id="143" name="円/楕円 142"/>
        <xdr:cNvSpPr/>
      </xdr:nvSpPr>
      <xdr:spPr>
        <a:xfrm>
          <a:off x="2857500" y="981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133899</xdr:rowOff>
    </xdr:from>
    <xdr:ext cx="599010" cy="259045"/>
    <xdr:sp macro="" textlink="">
      <xdr:nvSpPr>
        <xdr:cNvPr id="144" name="テキスト ボックス 143"/>
        <xdr:cNvSpPr txBox="1"/>
      </xdr:nvSpPr>
      <xdr:spPr>
        <a:xfrm>
          <a:off x="2608794" y="990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107,115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94442</xdr:rowOff>
    </xdr:from>
    <xdr:to>
      <xdr:col>3</xdr:col>
      <xdr:colOff>3175</xdr:colOff>
      <xdr:row>58</xdr:row>
      <xdr:rowOff>24592</xdr:rowOff>
    </xdr:to>
    <xdr:sp macro="" textlink="">
      <xdr:nvSpPr>
        <xdr:cNvPr id="145" name="円/楕円 144"/>
        <xdr:cNvSpPr/>
      </xdr:nvSpPr>
      <xdr:spPr>
        <a:xfrm>
          <a:off x="1968500" y="98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15719</xdr:rowOff>
    </xdr:from>
    <xdr:ext cx="534377" cy="259045"/>
    <xdr:sp macro="" textlink="">
      <xdr:nvSpPr>
        <xdr:cNvPr id="146" name="テキスト ボックス 145"/>
        <xdr:cNvSpPr txBox="1"/>
      </xdr:nvSpPr>
      <xdr:spPr>
        <a:xfrm>
          <a:off x="1752111" y="995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90,803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122436</xdr:rowOff>
    </xdr:from>
    <xdr:to>
      <xdr:col>1</xdr:col>
      <xdr:colOff>485775</xdr:colOff>
      <xdr:row>58</xdr:row>
      <xdr:rowOff>52586</xdr:rowOff>
    </xdr:to>
    <xdr:sp macro="" textlink="">
      <xdr:nvSpPr>
        <xdr:cNvPr id="147" name="円/楕円 146"/>
        <xdr:cNvSpPr/>
      </xdr:nvSpPr>
      <xdr:spPr>
        <a:xfrm>
          <a:off x="1079500" y="98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43713</xdr:rowOff>
    </xdr:from>
    <xdr:ext cx="534377" cy="259045"/>
    <xdr:sp macro="" textlink="">
      <xdr:nvSpPr>
        <xdr:cNvPr id="148" name="テキスト ボックス 147"/>
        <xdr:cNvSpPr txBox="1"/>
      </xdr:nvSpPr>
      <xdr:spPr>
        <a:xfrm>
          <a:off x="863111" y="99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135621</xdr:rowOff>
    </xdr:from>
    <xdr:to>
      <xdr:col>6</xdr:col>
      <xdr:colOff>511175</xdr:colOff>
      <xdr:row>77</xdr:row>
      <xdr:rowOff>21295</xdr:rowOff>
    </xdr:to>
    <xdr:cxnSp macro="">
      <xdr:nvCxnSpPr>
        <xdr:cNvPr id="176" name="直線コネクタ 175"/>
        <xdr:cNvCxnSpPr/>
      </xdr:nvCxnSpPr>
      <xdr:spPr>
        <a:xfrm flipV="1">
          <a:off x="3797300" y="13165821"/>
          <a:ext cx="838200" cy="5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122537</xdr:rowOff>
    </xdr:from>
    <xdr:to>
      <xdr:col>5</xdr:col>
      <xdr:colOff>358775</xdr:colOff>
      <xdr:row>77</xdr:row>
      <xdr:rowOff>21295</xdr:rowOff>
    </xdr:to>
    <xdr:cxnSp macro="">
      <xdr:nvCxnSpPr>
        <xdr:cNvPr id="179" name="直線コネクタ 178"/>
        <xdr:cNvCxnSpPr/>
      </xdr:nvCxnSpPr>
      <xdr:spPr>
        <a:xfrm>
          <a:off x="2908300" y="13152737"/>
          <a:ext cx="889000" cy="7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122537</xdr:rowOff>
    </xdr:from>
    <xdr:to>
      <xdr:col>4</xdr:col>
      <xdr:colOff>155575</xdr:colOff>
      <xdr:row>77</xdr:row>
      <xdr:rowOff>113602</xdr:rowOff>
    </xdr:to>
    <xdr:cxnSp macro="">
      <xdr:nvCxnSpPr>
        <xdr:cNvPr id="182" name="直線コネクタ 181"/>
        <xdr:cNvCxnSpPr/>
      </xdr:nvCxnSpPr>
      <xdr:spPr>
        <a:xfrm flipV="1">
          <a:off x="2019300" y="13152737"/>
          <a:ext cx="889000" cy="16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5962</xdr:rowOff>
    </xdr:from>
    <xdr:ext cx="599010" cy="259045"/>
    <xdr:sp macro="" textlink="">
      <xdr:nvSpPr>
        <xdr:cNvPr id="184" name="テキスト ボックス 183"/>
        <xdr:cNvSpPr txBox="1"/>
      </xdr:nvSpPr>
      <xdr:spPr>
        <a:xfrm>
          <a:off x="2608794" y="132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113602</xdr:rowOff>
    </xdr:from>
    <xdr:to>
      <xdr:col>2</xdr:col>
      <xdr:colOff>638175</xdr:colOff>
      <xdr:row>77</xdr:row>
      <xdr:rowOff>148817</xdr:rowOff>
    </xdr:to>
    <xdr:cxnSp macro="">
      <xdr:nvCxnSpPr>
        <xdr:cNvPr id="185" name="直線コネクタ 184"/>
        <xdr:cNvCxnSpPr/>
      </xdr:nvCxnSpPr>
      <xdr:spPr>
        <a:xfrm flipV="1">
          <a:off x="1130300" y="13315252"/>
          <a:ext cx="889000" cy="35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84821</xdr:rowOff>
    </xdr:from>
    <xdr:to>
      <xdr:col>6</xdr:col>
      <xdr:colOff>561975</xdr:colOff>
      <xdr:row>77</xdr:row>
      <xdr:rowOff>14971</xdr:rowOff>
    </xdr:to>
    <xdr:sp macro="" textlink="">
      <xdr:nvSpPr>
        <xdr:cNvPr id="195" name="円/楕円 194"/>
        <xdr:cNvSpPr/>
      </xdr:nvSpPr>
      <xdr:spPr>
        <a:xfrm>
          <a:off x="4584700" y="1311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63248</xdr:rowOff>
    </xdr:from>
    <xdr:ext cx="599010" cy="259045"/>
    <xdr:sp macro="" textlink="">
      <xdr:nvSpPr>
        <xdr:cNvPr id="196" name="民生費該当値テキスト"/>
        <xdr:cNvSpPr txBox="1"/>
      </xdr:nvSpPr>
      <xdr:spPr>
        <a:xfrm>
          <a:off x="4686300" y="1309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137,946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141945</xdr:rowOff>
    </xdr:from>
    <xdr:to>
      <xdr:col>5</xdr:col>
      <xdr:colOff>409575</xdr:colOff>
      <xdr:row>77</xdr:row>
      <xdr:rowOff>72095</xdr:rowOff>
    </xdr:to>
    <xdr:sp macro="" textlink="">
      <xdr:nvSpPr>
        <xdr:cNvPr id="197" name="円/楕円 196"/>
        <xdr:cNvSpPr/>
      </xdr:nvSpPr>
      <xdr:spPr>
        <a:xfrm>
          <a:off x="3746500" y="1317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63222</xdr:rowOff>
    </xdr:from>
    <xdr:ext cx="599010" cy="259045"/>
    <xdr:sp macro="" textlink="">
      <xdr:nvSpPr>
        <xdr:cNvPr id="198" name="テキスト ボックス 197"/>
        <xdr:cNvSpPr txBox="1"/>
      </xdr:nvSpPr>
      <xdr:spPr>
        <a:xfrm>
          <a:off x="3497794" y="1326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131,699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71737</xdr:rowOff>
    </xdr:from>
    <xdr:to>
      <xdr:col>4</xdr:col>
      <xdr:colOff>206375</xdr:colOff>
      <xdr:row>77</xdr:row>
      <xdr:rowOff>1887</xdr:rowOff>
    </xdr:to>
    <xdr:sp macro="" textlink="">
      <xdr:nvSpPr>
        <xdr:cNvPr id="199" name="円/楕円 198"/>
        <xdr:cNvSpPr/>
      </xdr:nvSpPr>
      <xdr:spPr>
        <a:xfrm>
          <a:off x="2857500" y="1310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18414</xdr:rowOff>
    </xdr:from>
    <xdr:ext cx="599010" cy="259045"/>
    <xdr:sp macro="" textlink="">
      <xdr:nvSpPr>
        <xdr:cNvPr id="200" name="テキスト ボックス 199"/>
        <xdr:cNvSpPr txBox="1"/>
      </xdr:nvSpPr>
      <xdr:spPr>
        <a:xfrm>
          <a:off x="2608794" y="1287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139,377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62802</xdr:rowOff>
    </xdr:from>
    <xdr:to>
      <xdr:col>3</xdr:col>
      <xdr:colOff>3175</xdr:colOff>
      <xdr:row>77</xdr:row>
      <xdr:rowOff>164402</xdr:rowOff>
    </xdr:to>
    <xdr:sp macro="" textlink="">
      <xdr:nvSpPr>
        <xdr:cNvPr id="201" name="円/楕円 200"/>
        <xdr:cNvSpPr/>
      </xdr:nvSpPr>
      <xdr:spPr>
        <a:xfrm>
          <a:off x="1968500" y="132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155529</xdr:rowOff>
    </xdr:from>
    <xdr:ext cx="599010" cy="259045"/>
    <xdr:sp macro="" textlink="">
      <xdr:nvSpPr>
        <xdr:cNvPr id="202" name="テキスト ボックス 201"/>
        <xdr:cNvSpPr txBox="1"/>
      </xdr:nvSpPr>
      <xdr:spPr>
        <a:xfrm>
          <a:off x="1719794" y="1335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121,604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98017</xdr:rowOff>
    </xdr:from>
    <xdr:to>
      <xdr:col>1</xdr:col>
      <xdr:colOff>485775</xdr:colOff>
      <xdr:row>78</xdr:row>
      <xdr:rowOff>28167</xdr:rowOff>
    </xdr:to>
    <xdr:sp macro="" textlink="">
      <xdr:nvSpPr>
        <xdr:cNvPr id="203" name="円/楕円 202"/>
        <xdr:cNvSpPr/>
      </xdr:nvSpPr>
      <xdr:spPr>
        <a:xfrm>
          <a:off x="1079500" y="1329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19294</xdr:rowOff>
    </xdr:from>
    <xdr:ext cx="599010" cy="259045"/>
    <xdr:sp macro="" textlink="">
      <xdr:nvSpPr>
        <xdr:cNvPr id="204" name="テキスト ボックス 203"/>
        <xdr:cNvSpPr txBox="1"/>
      </xdr:nvSpPr>
      <xdr:spPr>
        <a:xfrm>
          <a:off x="830794" y="13392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36412</xdr:rowOff>
    </xdr:from>
    <xdr:to>
      <xdr:col>6</xdr:col>
      <xdr:colOff>511175</xdr:colOff>
      <xdr:row>98</xdr:row>
      <xdr:rowOff>36582</xdr:rowOff>
    </xdr:to>
    <xdr:cxnSp macro="">
      <xdr:nvCxnSpPr>
        <xdr:cNvPr id="235" name="直線コネクタ 234"/>
        <xdr:cNvCxnSpPr/>
      </xdr:nvCxnSpPr>
      <xdr:spPr>
        <a:xfrm>
          <a:off x="3797300" y="16838512"/>
          <a:ext cx="838200" cy="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36326</xdr:rowOff>
    </xdr:from>
    <xdr:to>
      <xdr:col>5</xdr:col>
      <xdr:colOff>358775</xdr:colOff>
      <xdr:row>98</xdr:row>
      <xdr:rowOff>36412</xdr:rowOff>
    </xdr:to>
    <xdr:cxnSp macro="">
      <xdr:nvCxnSpPr>
        <xdr:cNvPr id="238" name="直線コネクタ 237"/>
        <xdr:cNvCxnSpPr/>
      </xdr:nvCxnSpPr>
      <xdr:spPr>
        <a:xfrm>
          <a:off x="2908300" y="16838426"/>
          <a:ext cx="889000" cy="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20515</xdr:rowOff>
    </xdr:from>
    <xdr:to>
      <xdr:col>4</xdr:col>
      <xdr:colOff>155575</xdr:colOff>
      <xdr:row>98</xdr:row>
      <xdr:rowOff>36326</xdr:rowOff>
    </xdr:to>
    <xdr:cxnSp macro="">
      <xdr:nvCxnSpPr>
        <xdr:cNvPr id="241" name="直線コネクタ 240"/>
        <xdr:cNvCxnSpPr/>
      </xdr:nvCxnSpPr>
      <xdr:spPr>
        <a:xfrm>
          <a:off x="2019300" y="16822615"/>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8235</xdr:rowOff>
    </xdr:from>
    <xdr:to>
      <xdr:col>2</xdr:col>
      <xdr:colOff>638175</xdr:colOff>
      <xdr:row>98</xdr:row>
      <xdr:rowOff>20515</xdr:rowOff>
    </xdr:to>
    <xdr:cxnSp macro="">
      <xdr:nvCxnSpPr>
        <xdr:cNvPr id="244" name="直線コネクタ 243"/>
        <xdr:cNvCxnSpPr/>
      </xdr:nvCxnSpPr>
      <xdr:spPr>
        <a:xfrm>
          <a:off x="1130300" y="16810335"/>
          <a:ext cx="889000" cy="12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157232</xdr:rowOff>
    </xdr:from>
    <xdr:to>
      <xdr:col>6</xdr:col>
      <xdr:colOff>561975</xdr:colOff>
      <xdr:row>98</xdr:row>
      <xdr:rowOff>87382</xdr:rowOff>
    </xdr:to>
    <xdr:sp macro="" textlink="">
      <xdr:nvSpPr>
        <xdr:cNvPr id="254" name="円/楕円 253"/>
        <xdr:cNvSpPr/>
      </xdr:nvSpPr>
      <xdr:spPr>
        <a:xfrm>
          <a:off x="4584700" y="1678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72159</xdr:rowOff>
    </xdr:from>
    <xdr:ext cx="534377" cy="259045"/>
    <xdr:sp macro="" textlink="">
      <xdr:nvSpPr>
        <xdr:cNvPr id="255" name="衛生費該当値テキスト"/>
        <xdr:cNvSpPr txBox="1"/>
      </xdr:nvSpPr>
      <xdr:spPr>
        <a:xfrm>
          <a:off x="4686300" y="1670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157062</xdr:rowOff>
    </xdr:from>
    <xdr:to>
      <xdr:col>5</xdr:col>
      <xdr:colOff>409575</xdr:colOff>
      <xdr:row>98</xdr:row>
      <xdr:rowOff>87212</xdr:rowOff>
    </xdr:to>
    <xdr:sp macro="" textlink="">
      <xdr:nvSpPr>
        <xdr:cNvPr id="256" name="円/楕円 255"/>
        <xdr:cNvSpPr/>
      </xdr:nvSpPr>
      <xdr:spPr>
        <a:xfrm>
          <a:off x="3746500" y="167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78339</xdr:rowOff>
    </xdr:from>
    <xdr:ext cx="534377" cy="259045"/>
    <xdr:sp macro="" textlink="">
      <xdr:nvSpPr>
        <xdr:cNvPr id="257" name="テキスト ボックス 256"/>
        <xdr:cNvSpPr txBox="1"/>
      </xdr:nvSpPr>
      <xdr:spPr>
        <a:xfrm>
          <a:off x="3530111"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156976</xdr:rowOff>
    </xdr:from>
    <xdr:to>
      <xdr:col>4</xdr:col>
      <xdr:colOff>206375</xdr:colOff>
      <xdr:row>98</xdr:row>
      <xdr:rowOff>87126</xdr:rowOff>
    </xdr:to>
    <xdr:sp macro="" textlink="">
      <xdr:nvSpPr>
        <xdr:cNvPr id="258" name="円/楕円 257"/>
        <xdr:cNvSpPr/>
      </xdr:nvSpPr>
      <xdr:spPr>
        <a:xfrm>
          <a:off x="2857500" y="167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78253</xdr:rowOff>
    </xdr:from>
    <xdr:ext cx="534377" cy="259045"/>
    <xdr:sp macro="" textlink="">
      <xdr:nvSpPr>
        <xdr:cNvPr id="259" name="テキスト ボックス 258"/>
        <xdr:cNvSpPr txBox="1"/>
      </xdr:nvSpPr>
      <xdr:spPr>
        <a:xfrm>
          <a:off x="2641111" y="168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141165</xdr:rowOff>
    </xdr:from>
    <xdr:to>
      <xdr:col>3</xdr:col>
      <xdr:colOff>3175</xdr:colOff>
      <xdr:row>98</xdr:row>
      <xdr:rowOff>71315</xdr:rowOff>
    </xdr:to>
    <xdr:sp macro="" textlink="">
      <xdr:nvSpPr>
        <xdr:cNvPr id="260" name="円/楕円 259"/>
        <xdr:cNvSpPr/>
      </xdr:nvSpPr>
      <xdr:spPr>
        <a:xfrm>
          <a:off x="1968500" y="1677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62442</xdr:rowOff>
    </xdr:from>
    <xdr:ext cx="534377" cy="259045"/>
    <xdr:sp macro="" textlink="">
      <xdr:nvSpPr>
        <xdr:cNvPr id="261" name="テキスト ボックス 260"/>
        <xdr:cNvSpPr txBox="1"/>
      </xdr:nvSpPr>
      <xdr:spPr>
        <a:xfrm>
          <a:off x="1752111" y="1686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38,248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128885</xdr:rowOff>
    </xdr:from>
    <xdr:to>
      <xdr:col>1</xdr:col>
      <xdr:colOff>485775</xdr:colOff>
      <xdr:row>98</xdr:row>
      <xdr:rowOff>59035</xdr:rowOff>
    </xdr:to>
    <xdr:sp macro="" textlink="">
      <xdr:nvSpPr>
        <xdr:cNvPr id="262" name="円/楕円 261"/>
        <xdr:cNvSpPr/>
      </xdr:nvSpPr>
      <xdr:spPr>
        <a:xfrm>
          <a:off x="1079500" y="1675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50162</xdr:rowOff>
    </xdr:from>
    <xdr:ext cx="534377" cy="259045"/>
    <xdr:sp macro="" textlink="">
      <xdr:nvSpPr>
        <xdr:cNvPr id="263" name="テキスト ボックス 262"/>
        <xdr:cNvSpPr txBox="1"/>
      </xdr:nvSpPr>
      <xdr:spPr>
        <a:xfrm>
          <a:off x="863111" y="1685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6503</xdr:rowOff>
    </xdr:from>
    <xdr:to>
      <xdr:col>15</xdr:col>
      <xdr:colOff>180975</xdr:colOff>
      <xdr:row>39</xdr:row>
      <xdr:rowOff>19228</xdr:rowOff>
    </xdr:to>
    <xdr:cxnSp macro="">
      <xdr:nvCxnSpPr>
        <xdr:cNvPr id="292" name="直線コネクタ 291"/>
        <xdr:cNvCxnSpPr/>
      </xdr:nvCxnSpPr>
      <xdr:spPr>
        <a:xfrm flipV="1">
          <a:off x="9639300" y="6521603"/>
          <a:ext cx="838200" cy="18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33799</xdr:rowOff>
    </xdr:from>
    <xdr:ext cx="469744" cy="259045"/>
    <xdr:sp macro="" textlink="">
      <xdr:nvSpPr>
        <xdr:cNvPr id="293" name="労働費平均値テキスト"/>
        <xdr:cNvSpPr txBox="1"/>
      </xdr:nvSpPr>
      <xdr:spPr>
        <a:xfrm>
          <a:off x="10528300" y="6548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70206</xdr:rowOff>
    </xdr:from>
    <xdr:to>
      <xdr:col>14</xdr:col>
      <xdr:colOff>28575</xdr:colOff>
      <xdr:row>39</xdr:row>
      <xdr:rowOff>19228</xdr:rowOff>
    </xdr:to>
    <xdr:cxnSp macro="">
      <xdr:nvCxnSpPr>
        <xdr:cNvPr id="295" name="直線コネクタ 294"/>
        <xdr:cNvCxnSpPr/>
      </xdr:nvCxnSpPr>
      <xdr:spPr>
        <a:xfrm>
          <a:off x="8750300" y="6413856"/>
          <a:ext cx="889000" cy="29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97256</xdr:rowOff>
    </xdr:from>
    <xdr:to>
      <xdr:col>12</xdr:col>
      <xdr:colOff>511175</xdr:colOff>
      <xdr:row>37</xdr:row>
      <xdr:rowOff>70206</xdr:rowOff>
    </xdr:to>
    <xdr:cxnSp macro="">
      <xdr:nvCxnSpPr>
        <xdr:cNvPr id="298" name="直線コネクタ 297"/>
        <xdr:cNvCxnSpPr/>
      </xdr:nvCxnSpPr>
      <xdr:spPr>
        <a:xfrm>
          <a:off x="7861300" y="5755106"/>
          <a:ext cx="889000" cy="6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33266</xdr:rowOff>
    </xdr:from>
    <xdr:ext cx="469744" cy="259045"/>
    <xdr:sp macro="" textlink="">
      <xdr:nvSpPr>
        <xdr:cNvPr id="300" name="テキスト ボックス 299"/>
        <xdr:cNvSpPr txBox="1"/>
      </xdr:nvSpPr>
      <xdr:spPr>
        <a:xfrm>
          <a:off x="8515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97256</xdr:rowOff>
    </xdr:from>
    <xdr:to>
      <xdr:col>11</xdr:col>
      <xdr:colOff>307975</xdr:colOff>
      <xdr:row>36</xdr:row>
      <xdr:rowOff>57938</xdr:rowOff>
    </xdr:to>
    <xdr:cxnSp macro="">
      <xdr:nvCxnSpPr>
        <xdr:cNvPr id="301" name="直線コネクタ 300"/>
        <xdr:cNvCxnSpPr/>
      </xdr:nvCxnSpPr>
      <xdr:spPr>
        <a:xfrm flipV="1">
          <a:off x="6972300" y="5755106"/>
          <a:ext cx="889000" cy="47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12844</xdr:rowOff>
    </xdr:from>
    <xdr:ext cx="469744" cy="259045"/>
    <xdr:sp macro="" textlink="">
      <xdr:nvSpPr>
        <xdr:cNvPr id="303" name="テキスト ボックス 302"/>
        <xdr:cNvSpPr txBox="1"/>
      </xdr:nvSpPr>
      <xdr:spPr>
        <a:xfrm>
          <a:off x="7626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57954</xdr:rowOff>
    </xdr:from>
    <xdr:ext cx="469744" cy="259045"/>
    <xdr:sp macro="" textlink="">
      <xdr:nvSpPr>
        <xdr:cNvPr id="305" name="テキスト ボックス 304"/>
        <xdr:cNvSpPr txBox="1"/>
      </xdr:nvSpPr>
      <xdr:spPr>
        <a:xfrm>
          <a:off x="6737427"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127152</xdr:rowOff>
    </xdr:from>
    <xdr:to>
      <xdr:col>15</xdr:col>
      <xdr:colOff>231775</xdr:colOff>
      <xdr:row>38</xdr:row>
      <xdr:rowOff>57302</xdr:rowOff>
    </xdr:to>
    <xdr:sp macro="" textlink="">
      <xdr:nvSpPr>
        <xdr:cNvPr id="311" name="円/楕円 310"/>
        <xdr:cNvSpPr/>
      </xdr:nvSpPr>
      <xdr:spPr>
        <a:xfrm>
          <a:off x="10426700" y="64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150029</xdr:rowOff>
    </xdr:from>
    <xdr:ext cx="469744" cy="259045"/>
    <xdr:sp macro="" textlink="">
      <xdr:nvSpPr>
        <xdr:cNvPr id="312" name="労働費該当値テキスト"/>
        <xdr:cNvSpPr txBox="1"/>
      </xdr:nvSpPr>
      <xdr:spPr>
        <a:xfrm>
          <a:off x="10528300" y="632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139878</xdr:rowOff>
    </xdr:from>
    <xdr:to>
      <xdr:col>14</xdr:col>
      <xdr:colOff>79375</xdr:colOff>
      <xdr:row>39</xdr:row>
      <xdr:rowOff>70028</xdr:rowOff>
    </xdr:to>
    <xdr:sp macro="" textlink="">
      <xdr:nvSpPr>
        <xdr:cNvPr id="313" name="円/楕円 312"/>
        <xdr:cNvSpPr/>
      </xdr:nvSpPr>
      <xdr:spPr>
        <a:xfrm>
          <a:off x="9588500" y="66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61155</xdr:rowOff>
    </xdr:from>
    <xdr:ext cx="378565" cy="259045"/>
    <xdr:sp macro="" textlink="">
      <xdr:nvSpPr>
        <xdr:cNvPr id="314" name="テキスト ボックス 313"/>
        <xdr:cNvSpPr txBox="1"/>
      </xdr:nvSpPr>
      <xdr:spPr>
        <a:xfrm>
          <a:off x="9450017" y="6747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19406</xdr:rowOff>
    </xdr:from>
    <xdr:to>
      <xdr:col>12</xdr:col>
      <xdr:colOff>561975</xdr:colOff>
      <xdr:row>37</xdr:row>
      <xdr:rowOff>121006</xdr:rowOff>
    </xdr:to>
    <xdr:sp macro="" textlink="">
      <xdr:nvSpPr>
        <xdr:cNvPr id="315" name="円/楕円 314"/>
        <xdr:cNvSpPr/>
      </xdr:nvSpPr>
      <xdr:spPr>
        <a:xfrm>
          <a:off x="8699500" y="63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137533</xdr:rowOff>
    </xdr:from>
    <xdr:ext cx="469744" cy="259045"/>
    <xdr:sp macro="" textlink="">
      <xdr:nvSpPr>
        <xdr:cNvPr id="316" name="テキスト ボックス 315"/>
        <xdr:cNvSpPr txBox="1"/>
      </xdr:nvSpPr>
      <xdr:spPr>
        <a:xfrm>
          <a:off x="8515427" y="613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4,162</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46456</xdr:rowOff>
    </xdr:from>
    <xdr:to>
      <xdr:col>11</xdr:col>
      <xdr:colOff>358775</xdr:colOff>
      <xdr:row>33</xdr:row>
      <xdr:rowOff>148056</xdr:rowOff>
    </xdr:to>
    <xdr:sp macro="" textlink="">
      <xdr:nvSpPr>
        <xdr:cNvPr id="317" name="円/楕円 316"/>
        <xdr:cNvSpPr/>
      </xdr:nvSpPr>
      <xdr:spPr>
        <a:xfrm>
          <a:off x="7810500" y="57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164583</xdr:rowOff>
    </xdr:from>
    <xdr:ext cx="534377" cy="259045"/>
    <xdr:sp macro="" textlink="">
      <xdr:nvSpPr>
        <xdr:cNvPr id="318" name="テキスト ボックス 317"/>
        <xdr:cNvSpPr txBox="1"/>
      </xdr:nvSpPr>
      <xdr:spPr>
        <a:xfrm>
          <a:off x="7594111" y="54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7138</xdr:rowOff>
    </xdr:from>
    <xdr:to>
      <xdr:col>10</xdr:col>
      <xdr:colOff>155575</xdr:colOff>
      <xdr:row>36</xdr:row>
      <xdr:rowOff>108738</xdr:rowOff>
    </xdr:to>
    <xdr:sp macro="" textlink="">
      <xdr:nvSpPr>
        <xdr:cNvPr id="319" name="円/楕円 318"/>
        <xdr:cNvSpPr/>
      </xdr:nvSpPr>
      <xdr:spPr>
        <a:xfrm>
          <a:off x="6921500" y="617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125265</xdr:rowOff>
    </xdr:from>
    <xdr:ext cx="469744" cy="259045"/>
    <xdr:sp macro="" textlink="">
      <xdr:nvSpPr>
        <xdr:cNvPr id="320" name="テキスト ボックス 319"/>
        <xdr:cNvSpPr txBox="1"/>
      </xdr:nvSpPr>
      <xdr:spPr>
        <a:xfrm>
          <a:off x="6737427" y="595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53317</xdr:rowOff>
    </xdr:from>
    <xdr:to>
      <xdr:col>15</xdr:col>
      <xdr:colOff>180975</xdr:colOff>
      <xdr:row>58</xdr:row>
      <xdr:rowOff>95169</xdr:rowOff>
    </xdr:to>
    <xdr:cxnSp macro="">
      <xdr:nvCxnSpPr>
        <xdr:cNvPr id="347" name="直線コネクタ 346"/>
        <xdr:cNvCxnSpPr/>
      </xdr:nvCxnSpPr>
      <xdr:spPr>
        <a:xfrm flipV="1">
          <a:off x="9639300" y="9997417"/>
          <a:ext cx="838200" cy="4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75464</xdr:rowOff>
    </xdr:from>
    <xdr:to>
      <xdr:col>14</xdr:col>
      <xdr:colOff>28575</xdr:colOff>
      <xdr:row>58</xdr:row>
      <xdr:rowOff>95169</xdr:rowOff>
    </xdr:to>
    <xdr:cxnSp macro="">
      <xdr:nvCxnSpPr>
        <xdr:cNvPr id="350" name="直線コネクタ 349"/>
        <xdr:cNvCxnSpPr/>
      </xdr:nvCxnSpPr>
      <xdr:spPr>
        <a:xfrm>
          <a:off x="8750300" y="10019564"/>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75464</xdr:rowOff>
    </xdr:from>
    <xdr:to>
      <xdr:col>12</xdr:col>
      <xdr:colOff>511175</xdr:colOff>
      <xdr:row>58</xdr:row>
      <xdr:rowOff>85686</xdr:rowOff>
    </xdr:to>
    <xdr:cxnSp macro="">
      <xdr:nvCxnSpPr>
        <xdr:cNvPr id="353" name="直線コネクタ 352"/>
        <xdr:cNvCxnSpPr/>
      </xdr:nvCxnSpPr>
      <xdr:spPr>
        <a:xfrm flipV="1">
          <a:off x="7861300" y="10019564"/>
          <a:ext cx="8890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85686</xdr:rowOff>
    </xdr:from>
    <xdr:to>
      <xdr:col>11</xdr:col>
      <xdr:colOff>307975</xdr:colOff>
      <xdr:row>58</xdr:row>
      <xdr:rowOff>90615</xdr:rowOff>
    </xdr:to>
    <xdr:cxnSp macro="">
      <xdr:nvCxnSpPr>
        <xdr:cNvPr id="356" name="直線コネクタ 355"/>
        <xdr:cNvCxnSpPr/>
      </xdr:nvCxnSpPr>
      <xdr:spPr>
        <a:xfrm flipV="1">
          <a:off x="6972300" y="10029786"/>
          <a:ext cx="889000" cy="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2517</xdr:rowOff>
    </xdr:from>
    <xdr:to>
      <xdr:col>15</xdr:col>
      <xdr:colOff>231775</xdr:colOff>
      <xdr:row>58</xdr:row>
      <xdr:rowOff>104117</xdr:rowOff>
    </xdr:to>
    <xdr:sp macro="" textlink="">
      <xdr:nvSpPr>
        <xdr:cNvPr id="366" name="円/楕円 365"/>
        <xdr:cNvSpPr/>
      </xdr:nvSpPr>
      <xdr:spPr>
        <a:xfrm>
          <a:off x="10426700" y="994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88894</xdr:rowOff>
    </xdr:from>
    <xdr:ext cx="469744" cy="259045"/>
    <xdr:sp macro="" textlink="">
      <xdr:nvSpPr>
        <xdr:cNvPr id="367" name="農林水産業費該当値テキスト"/>
        <xdr:cNvSpPr txBox="1"/>
      </xdr:nvSpPr>
      <xdr:spPr>
        <a:xfrm>
          <a:off x="10528300" y="986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9,447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44369</xdr:rowOff>
    </xdr:from>
    <xdr:to>
      <xdr:col>14</xdr:col>
      <xdr:colOff>79375</xdr:colOff>
      <xdr:row>58</xdr:row>
      <xdr:rowOff>145969</xdr:rowOff>
    </xdr:to>
    <xdr:sp macro="" textlink="">
      <xdr:nvSpPr>
        <xdr:cNvPr id="368" name="円/楕円 367"/>
        <xdr:cNvSpPr/>
      </xdr:nvSpPr>
      <xdr:spPr>
        <a:xfrm>
          <a:off x="9588500" y="998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137096</xdr:rowOff>
    </xdr:from>
    <xdr:ext cx="469744" cy="259045"/>
    <xdr:sp macro="" textlink="">
      <xdr:nvSpPr>
        <xdr:cNvPr id="369" name="テキスト ボックス 368"/>
        <xdr:cNvSpPr txBox="1"/>
      </xdr:nvSpPr>
      <xdr:spPr>
        <a:xfrm>
          <a:off x="9404427" y="1008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24664</xdr:rowOff>
    </xdr:from>
    <xdr:to>
      <xdr:col>12</xdr:col>
      <xdr:colOff>561975</xdr:colOff>
      <xdr:row>58</xdr:row>
      <xdr:rowOff>126264</xdr:rowOff>
    </xdr:to>
    <xdr:sp macro="" textlink="">
      <xdr:nvSpPr>
        <xdr:cNvPr id="370" name="円/楕円 369"/>
        <xdr:cNvSpPr/>
      </xdr:nvSpPr>
      <xdr:spPr>
        <a:xfrm>
          <a:off x="8699500" y="99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117391</xdr:rowOff>
    </xdr:from>
    <xdr:ext cx="469744" cy="259045"/>
    <xdr:sp macro="" textlink="">
      <xdr:nvSpPr>
        <xdr:cNvPr id="371" name="テキスト ボックス 370"/>
        <xdr:cNvSpPr txBox="1"/>
      </xdr:nvSpPr>
      <xdr:spPr>
        <a:xfrm>
          <a:off x="8515427" y="1006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34886</xdr:rowOff>
    </xdr:from>
    <xdr:to>
      <xdr:col>11</xdr:col>
      <xdr:colOff>358775</xdr:colOff>
      <xdr:row>58</xdr:row>
      <xdr:rowOff>136486</xdr:rowOff>
    </xdr:to>
    <xdr:sp macro="" textlink="">
      <xdr:nvSpPr>
        <xdr:cNvPr id="372" name="円/楕円 371"/>
        <xdr:cNvSpPr/>
      </xdr:nvSpPr>
      <xdr:spPr>
        <a:xfrm>
          <a:off x="7810500" y="997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127613</xdr:rowOff>
    </xdr:from>
    <xdr:ext cx="469744" cy="259045"/>
    <xdr:sp macro="" textlink="">
      <xdr:nvSpPr>
        <xdr:cNvPr id="373" name="テキスト ボックス 372"/>
        <xdr:cNvSpPr txBox="1"/>
      </xdr:nvSpPr>
      <xdr:spPr>
        <a:xfrm>
          <a:off x="7626427" y="1007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39815</xdr:rowOff>
    </xdr:from>
    <xdr:to>
      <xdr:col>10</xdr:col>
      <xdr:colOff>155575</xdr:colOff>
      <xdr:row>58</xdr:row>
      <xdr:rowOff>141415</xdr:rowOff>
    </xdr:to>
    <xdr:sp macro="" textlink="">
      <xdr:nvSpPr>
        <xdr:cNvPr id="374" name="円/楕円 373"/>
        <xdr:cNvSpPr/>
      </xdr:nvSpPr>
      <xdr:spPr>
        <a:xfrm>
          <a:off x="6921500" y="998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132542</xdr:rowOff>
    </xdr:from>
    <xdr:ext cx="469744" cy="259045"/>
    <xdr:sp macro="" textlink="">
      <xdr:nvSpPr>
        <xdr:cNvPr id="375" name="テキスト ボックス 374"/>
        <xdr:cNvSpPr txBox="1"/>
      </xdr:nvSpPr>
      <xdr:spPr>
        <a:xfrm>
          <a:off x="6737427" y="1007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21045</xdr:rowOff>
    </xdr:from>
    <xdr:to>
      <xdr:col>15</xdr:col>
      <xdr:colOff>180975</xdr:colOff>
      <xdr:row>79</xdr:row>
      <xdr:rowOff>77738</xdr:rowOff>
    </xdr:to>
    <xdr:cxnSp macro="">
      <xdr:nvCxnSpPr>
        <xdr:cNvPr id="406" name="直線コネクタ 405"/>
        <xdr:cNvCxnSpPr/>
      </xdr:nvCxnSpPr>
      <xdr:spPr>
        <a:xfrm flipV="1">
          <a:off x="9639300" y="13565595"/>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77738</xdr:rowOff>
    </xdr:from>
    <xdr:to>
      <xdr:col>14</xdr:col>
      <xdr:colOff>28575</xdr:colOff>
      <xdr:row>79</xdr:row>
      <xdr:rowOff>78839</xdr:rowOff>
    </xdr:to>
    <xdr:cxnSp macro="">
      <xdr:nvCxnSpPr>
        <xdr:cNvPr id="409" name="直線コネクタ 408"/>
        <xdr:cNvCxnSpPr/>
      </xdr:nvCxnSpPr>
      <xdr:spPr>
        <a:xfrm flipV="1">
          <a:off x="8750300" y="13622288"/>
          <a:ext cx="8890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73710</xdr:rowOff>
    </xdr:from>
    <xdr:to>
      <xdr:col>12</xdr:col>
      <xdr:colOff>511175</xdr:colOff>
      <xdr:row>79</xdr:row>
      <xdr:rowOff>78839</xdr:rowOff>
    </xdr:to>
    <xdr:cxnSp macro="">
      <xdr:nvCxnSpPr>
        <xdr:cNvPr id="412" name="直線コネクタ 411"/>
        <xdr:cNvCxnSpPr/>
      </xdr:nvCxnSpPr>
      <xdr:spPr>
        <a:xfrm>
          <a:off x="7861300" y="13618260"/>
          <a:ext cx="889000" cy="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73710</xdr:rowOff>
    </xdr:from>
    <xdr:to>
      <xdr:col>11</xdr:col>
      <xdr:colOff>307975</xdr:colOff>
      <xdr:row>79</xdr:row>
      <xdr:rowOff>82104</xdr:rowOff>
    </xdr:to>
    <xdr:cxnSp macro="">
      <xdr:nvCxnSpPr>
        <xdr:cNvPr id="415" name="直線コネクタ 414"/>
        <xdr:cNvCxnSpPr/>
      </xdr:nvCxnSpPr>
      <xdr:spPr>
        <a:xfrm flipV="1">
          <a:off x="6972300" y="13618260"/>
          <a:ext cx="889000" cy="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141695</xdr:rowOff>
    </xdr:from>
    <xdr:to>
      <xdr:col>15</xdr:col>
      <xdr:colOff>231775</xdr:colOff>
      <xdr:row>79</xdr:row>
      <xdr:rowOff>71845</xdr:rowOff>
    </xdr:to>
    <xdr:sp macro="" textlink="">
      <xdr:nvSpPr>
        <xdr:cNvPr id="425" name="円/楕円 424"/>
        <xdr:cNvSpPr/>
      </xdr:nvSpPr>
      <xdr:spPr>
        <a:xfrm>
          <a:off x="10426700" y="135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56622</xdr:rowOff>
    </xdr:from>
    <xdr:ext cx="469744" cy="259045"/>
    <xdr:sp macro="" textlink="">
      <xdr:nvSpPr>
        <xdr:cNvPr id="426" name="商工費該当値テキスト"/>
        <xdr:cNvSpPr txBox="1"/>
      </xdr:nvSpPr>
      <xdr:spPr>
        <a:xfrm>
          <a:off x="10528300" y="13429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7,150</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26938</xdr:rowOff>
    </xdr:from>
    <xdr:to>
      <xdr:col>14</xdr:col>
      <xdr:colOff>79375</xdr:colOff>
      <xdr:row>79</xdr:row>
      <xdr:rowOff>128538</xdr:rowOff>
    </xdr:to>
    <xdr:sp macro="" textlink="">
      <xdr:nvSpPr>
        <xdr:cNvPr id="427" name="円/楕円 426"/>
        <xdr:cNvSpPr/>
      </xdr:nvSpPr>
      <xdr:spPr>
        <a:xfrm>
          <a:off x="9588500" y="1357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119665</xdr:rowOff>
    </xdr:from>
    <xdr:ext cx="469744" cy="259045"/>
    <xdr:sp macro="" textlink="">
      <xdr:nvSpPr>
        <xdr:cNvPr id="428" name="テキスト ボックス 427"/>
        <xdr:cNvSpPr txBox="1"/>
      </xdr:nvSpPr>
      <xdr:spPr>
        <a:xfrm>
          <a:off x="9404427" y="13664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28039</xdr:rowOff>
    </xdr:from>
    <xdr:to>
      <xdr:col>12</xdr:col>
      <xdr:colOff>561975</xdr:colOff>
      <xdr:row>79</xdr:row>
      <xdr:rowOff>129639</xdr:rowOff>
    </xdr:to>
    <xdr:sp macro="" textlink="">
      <xdr:nvSpPr>
        <xdr:cNvPr id="429" name="円/楕円 428"/>
        <xdr:cNvSpPr/>
      </xdr:nvSpPr>
      <xdr:spPr>
        <a:xfrm>
          <a:off x="8699500" y="1357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120766</xdr:rowOff>
    </xdr:from>
    <xdr:ext cx="469744" cy="259045"/>
    <xdr:sp macro="" textlink="">
      <xdr:nvSpPr>
        <xdr:cNvPr id="430" name="テキスト ボックス 429"/>
        <xdr:cNvSpPr txBox="1"/>
      </xdr:nvSpPr>
      <xdr:spPr>
        <a:xfrm>
          <a:off x="8515427" y="136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22910</xdr:rowOff>
    </xdr:from>
    <xdr:to>
      <xdr:col>11</xdr:col>
      <xdr:colOff>358775</xdr:colOff>
      <xdr:row>79</xdr:row>
      <xdr:rowOff>124510</xdr:rowOff>
    </xdr:to>
    <xdr:sp macro="" textlink="">
      <xdr:nvSpPr>
        <xdr:cNvPr id="431" name="円/楕円 430"/>
        <xdr:cNvSpPr/>
      </xdr:nvSpPr>
      <xdr:spPr>
        <a:xfrm>
          <a:off x="7810500" y="135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115637</xdr:rowOff>
    </xdr:from>
    <xdr:ext cx="469744" cy="259045"/>
    <xdr:sp macro="" textlink="">
      <xdr:nvSpPr>
        <xdr:cNvPr id="432" name="テキスト ボックス 431"/>
        <xdr:cNvSpPr txBox="1"/>
      </xdr:nvSpPr>
      <xdr:spPr>
        <a:xfrm>
          <a:off x="7626427" y="1366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31304</xdr:rowOff>
    </xdr:from>
    <xdr:to>
      <xdr:col>10</xdr:col>
      <xdr:colOff>155575</xdr:colOff>
      <xdr:row>79</xdr:row>
      <xdr:rowOff>132904</xdr:rowOff>
    </xdr:to>
    <xdr:sp macro="" textlink="">
      <xdr:nvSpPr>
        <xdr:cNvPr id="433" name="円/楕円 432"/>
        <xdr:cNvSpPr/>
      </xdr:nvSpPr>
      <xdr:spPr>
        <a:xfrm>
          <a:off x="6921500" y="1357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124031</xdr:rowOff>
    </xdr:from>
    <xdr:ext cx="469744" cy="259045"/>
    <xdr:sp macro="" textlink="">
      <xdr:nvSpPr>
        <xdr:cNvPr id="434" name="テキスト ボックス 433"/>
        <xdr:cNvSpPr txBox="1"/>
      </xdr:nvSpPr>
      <xdr:spPr>
        <a:xfrm>
          <a:off x="6737427" y="1366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106307</xdr:rowOff>
    </xdr:from>
    <xdr:to>
      <xdr:col>15</xdr:col>
      <xdr:colOff>180975</xdr:colOff>
      <xdr:row>97</xdr:row>
      <xdr:rowOff>72318</xdr:rowOff>
    </xdr:to>
    <xdr:cxnSp macro="">
      <xdr:nvCxnSpPr>
        <xdr:cNvPr id="461" name="直線コネクタ 460"/>
        <xdr:cNvCxnSpPr/>
      </xdr:nvCxnSpPr>
      <xdr:spPr>
        <a:xfrm flipV="1">
          <a:off x="9639300" y="16565507"/>
          <a:ext cx="838200" cy="13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76060</xdr:rowOff>
    </xdr:from>
    <xdr:ext cx="534377" cy="259045"/>
    <xdr:sp macro="" textlink="">
      <xdr:nvSpPr>
        <xdr:cNvPr id="462" name="土木費平均値テキスト"/>
        <xdr:cNvSpPr txBox="1"/>
      </xdr:nvSpPr>
      <xdr:spPr>
        <a:xfrm>
          <a:off x="10528300" y="16535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72318</xdr:rowOff>
    </xdr:from>
    <xdr:to>
      <xdr:col>14</xdr:col>
      <xdr:colOff>28575</xdr:colOff>
      <xdr:row>97</xdr:row>
      <xdr:rowOff>105721</xdr:rowOff>
    </xdr:to>
    <xdr:cxnSp macro="">
      <xdr:nvCxnSpPr>
        <xdr:cNvPr id="464" name="直線コネクタ 463"/>
        <xdr:cNvCxnSpPr/>
      </xdr:nvCxnSpPr>
      <xdr:spPr>
        <a:xfrm flipV="1">
          <a:off x="8750300" y="16702968"/>
          <a:ext cx="889000" cy="3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37067</xdr:rowOff>
    </xdr:from>
    <xdr:ext cx="534377" cy="259045"/>
    <xdr:sp macro="" textlink="">
      <xdr:nvSpPr>
        <xdr:cNvPr id="466" name="テキスト ボックス 465"/>
        <xdr:cNvSpPr txBox="1"/>
      </xdr:nvSpPr>
      <xdr:spPr>
        <a:xfrm>
          <a:off x="9372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105721</xdr:rowOff>
    </xdr:from>
    <xdr:to>
      <xdr:col>12</xdr:col>
      <xdr:colOff>511175</xdr:colOff>
      <xdr:row>97</xdr:row>
      <xdr:rowOff>134516</xdr:rowOff>
    </xdr:to>
    <xdr:cxnSp macro="">
      <xdr:nvCxnSpPr>
        <xdr:cNvPr id="467" name="直線コネクタ 466"/>
        <xdr:cNvCxnSpPr/>
      </xdr:nvCxnSpPr>
      <xdr:spPr>
        <a:xfrm flipV="1">
          <a:off x="7861300" y="16736371"/>
          <a:ext cx="889000" cy="2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134516</xdr:rowOff>
    </xdr:from>
    <xdr:to>
      <xdr:col>11</xdr:col>
      <xdr:colOff>307975</xdr:colOff>
      <xdr:row>97</xdr:row>
      <xdr:rowOff>134969</xdr:rowOff>
    </xdr:to>
    <xdr:cxnSp macro="">
      <xdr:nvCxnSpPr>
        <xdr:cNvPr id="470" name="直線コネクタ 469"/>
        <xdr:cNvCxnSpPr/>
      </xdr:nvCxnSpPr>
      <xdr:spPr>
        <a:xfrm flipV="1">
          <a:off x="6972300" y="16765166"/>
          <a:ext cx="8890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55507</xdr:rowOff>
    </xdr:from>
    <xdr:to>
      <xdr:col>15</xdr:col>
      <xdr:colOff>231775</xdr:colOff>
      <xdr:row>96</xdr:row>
      <xdr:rowOff>157107</xdr:rowOff>
    </xdr:to>
    <xdr:sp macro="" textlink="">
      <xdr:nvSpPr>
        <xdr:cNvPr id="480" name="円/楕円 479"/>
        <xdr:cNvSpPr/>
      </xdr:nvSpPr>
      <xdr:spPr>
        <a:xfrm>
          <a:off x="10426700" y="1651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78384</xdr:rowOff>
    </xdr:from>
    <xdr:ext cx="534377" cy="259045"/>
    <xdr:sp macro="" textlink="">
      <xdr:nvSpPr>
        <xdr:cNvPr id="481" name="土木費該当値テキスト"/>
        <xdr:cNvSpPr txBox="1"/>
      </xdr:nvSpPr>
      <xdr:spPr>
        <a:xfrm>
          <a:off x="10528300" y="1636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82,304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21518</xdr:rowOff>
    </xdr:from>
    <xdr:to>
      <xdr:col>14</xdr:col>
      <xdr:colOff>79375</xdr:colOff>
      <xdr:row>97</xdr:row>
      <xdr:rowOff>123118</xdr:rowOff>
    </xdr:to>
    <xdr:sp macro="" textlink="">
      <xdr:nvSpPr>
        <xdr:cNvPr id="482" name="円/楕円 481"/>
        <xdr:cNvSpPr/>
      </xdr:nvSpPr>
      <xdr:spPr>
        <a:xfrm>
          <a:off x="9588500" y="1665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114245</xdr:rowOff>
    </xdr:from>
    <xdr:ext cx="534377" cy="259045"/>
    <xdr:sp macro="" textlink="">
      <xdr:nvSpPr>
        <xdr:cNvPr id="483" name="テキスト ボックス 482"/>
        <xdr:cNvSpPr txBox="1"/>
      </xdr:nvSpPr>
      <xdr:spPr>
        <a:xfrm>
          <a:off x="9372111" y="1674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54921</xdr:rowOff>
    </xdr:from>
    <xdr:to>
      <xdr:col>12</xdr:col>
      <xdr:colOff>561975</xdr:colOff>
      <xdr:row>97</xdr:row>
      <xdr:rowOff>156521</xdr:rowOff>
    </xdr:to>
    <xdr:sp macro="" textlink="">
      <xdr:nvSpPr>
        <xdr:cNvPr id="484" name="円/楕円 483"/>
        <xdr:cNvSpPr/>
      </xdr:nvSpPr>
      <xdr:spPr>
        <a:xfrm>
          <a:off x="8699500" y="1668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147648</xdr:rowOff>
    </xdr:from>
    <xdr:ext cx="534377" cy="259045"/>
    <xdr:sp macro="" textlink="">
      <xdr:nvSpPr>
        <xdr:cNvPr id="485" name="テキスト ボックス 484"/>
        <xdr:cNvSpPr txBox="1"/>
      </xdr:nvSpPr>
      <xdr:spPr>
        <a:xfrm>
          <a:off x="8483111" y="1677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83716</xdr:rowOff>
    </xdr:from>
    <xdr:to>
      <xdr:col>11</xdr:col>
      <xdr:colOff>358775</xdr:colOff>
      <xdr:row>98</xdr:row>
      <xdr:rowOff>13866</xdr:rowOff>
    </xdr:to>
    <xdr:sp macro="" textlink="">
      <xdr:nvSpPr>
        <xdr:cNvPr id="486" name="円/楕円 485"/>
        <xdr:cNvSpPr/>
      </xdr:nvSpPr>
      <xdr:spPr>
        <a:xfrm>
          <a:off x="7810500" y="1671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4993</xdr:rowOff>
    </xdr:from>
    <xdr:ext cx="534377" cy="259045"/>
    <xdr:sp macro="" textlink="">
      <xdr:nvSpPr>
        <xdr:cNvPr id="487" name="テキスト ボックス 486"/>
        <xdr:cNvSpPr txBox="1"/>
      </xdr:nvSpPr>
      <xdr:spPr>
        <a:xfrm>
          <a:off x="7594111" y="1680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38,634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84169</xdr:rowOff>
    </xdr:from>
    <xdr:to>
      <xdr:col>10</xdr:col>
      <xdr:colOff>155575</xdr:colOff>
      <xdr:row>98</xdr:row>
      <xdr:rowOff>14319</xdr:rowOff>
    </xdr:to>
    <xdr:sp macro="" textlink="">
      <xdr:nvSpPr>
        <xdr:cNvPr id="488" name="円/楕円 487"/>
        <xdr:cNvSpPr/>
      </xdr:nvSpPr>
      <xdr:spPr>
        <a:xfrm>
          <a:off x="6921500" y="1671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5446</xdr:rowOff>
    </xdr:from>
    <xdr:ext cx="534377" cy="259045"/>
    <xdr:sp macro="" textlink="">
      <xdr:nvSpPr>
        <xdr:cNvPr id="489" name="テキスト ボックス 488"/>
        <xdr:cNvSpPr txBox="1"/>
      </xdr:nvSpPr>
      <xdr:spPr>
        <a:xfrm>
          <a:off x="6705111" y="1680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96971</xdr:rowOff>
    </xdr:from>
    <xdr:to>
      <xdr:col>23</xdr:col>
      <xdr:colOff>517525</xdr:colOff>
      <xdr:row>38</xdr:row>
      <xdr:rowOff>129470</xdr:rowOff>
    </xdr:to>
    <xdr:cxnSp macro="">
      <xdr:nvCxnSpPr>
        <xdr:cNvPr id="519" name="直線コネクタ 518"/>
        <xdr:cNvCxnSpPr/>
      </xdr:nvCxnSpPr>
      <xdr:spPr>
        <a:xfrm>
          <a:off x="15481300" y="6440621"/>
          <a:ext cx="838200" cy="20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96971</xdr:rowOff>
    </xdr:from>
    <xdr:to>
      <xdr:col>22</xdr:col>
      <xdr:colOff>365125</xdr:colOff>
      <xdr:row>39</xdr:row>
      <xdr:rowOff>23819</xdr:rowOff>
    </xdr:to>
    <xdr:cxnSp macro="">
      <xdr:nvCxnSpPr>
        <xdr:cNvPr id="522" name="直線コネクタ 521"/>
        <xdr:cNvCxnSpPr/>
      </xdr:nvCxnSpPr>
      <xdr:spPr>
        <a:xfrm flipV="1">
          <a:off x="14592300" y="6440621"/>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167701</xdr:rowOff>
    </xdr:from>
    <xdr:ext cx="534377" cy="259045"/>
    <xdr:sp macro="" textlink="">
      <xdr:nvSpPr>
        <xdr:cNvPr id="524" name="テキスト ボックス 523"/>
        <xdr:cNvSpPr txBox="1"/>
      </xdr:nvSpPr>
      <xdr:spPr>
        <a:xfrm>
          <a:off x="15214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7112</xdr:rowOff>
    </xdr:from>
    <xdr:to>
      <xdr:col>21</xdr:col>
      <xdr:colOff>161925</xdr:colOff>
      <xdr:row>39</xdr:row>
      <xdr:rowOff>23819</xdr:rowOff>
    </xdr:to>
    <xdr:cxnSp macro="">
      <xdr:nvCxnSpPr>
        <xdr:cNvPr id="525" name="直線コネクタ 524"/>
        <xdr:cNvCxnSpPr/>
      </xdr:nvCxnSpPr>
      <xdr:spPr>
        <a:xfrm>
          <a:off x="13703300" y="6522212"/>
          <a:ext cx="889000" cy="18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37330</xdr:rowOff>
    </xdr:from>
    <xdr:ext cx="534377" cy="259045"/>
    <xdr:sp macro="" textlink="">
      <xdr:nvSpPr>
        <xdr:cNvPr id="527" name="テキスト ボックス 526"/>
        <xdr:cNvSpPr txBox="1"/>
      </xdr:nvSpPr>
      <xdr:spPr>
        <a:xfrm>
          <a:off x="14325111" y="62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7112</xdr:rowOff>
    </xdr:from>
    <xdr:to>
      <xdr:col>19</xdr:col>
      <xdr:colOff>644525</xdr:colOff>
      <xdr:row>38</xdr:row>
      <xdr:rowOff>161474</xdr:rowOff>
    </xdr:to>
    <xdr:cxnSp macro="">
      <xdr:nvCxnSpPr>
        <xdr:cNvPr id="528" name="直線コネクタ 527"/>
        <xdr:cNvCxnSpPr/>
      </xdr:nvCxnSpPr>
      <xdr:spPr>
        <a:xfrm flipV="1">
          <a:off x="12814300" y="6522212"/>
          <a:ext cx="889000" cy="154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54411</xdr:rowOff>
    </xdr:from>
    <xdr:ext cx="534377" cy="259045"/>
    <xdr:sp macro="" textlink="">
      <xdr:nvSpPr>
        <xdr:cNvPr id="530" name="テキスト ボックス 529"/>
        <xdr:cNvSpPr txBox="1"/>
      </xdr:nvSpPr>
      <xdr:spPr>
        <a:xfrm>
          <a:off x="13436111" y="65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2" name="テキスト ボックス 531"/>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78670</xdr:rowOff>
    </xdr:from>
    <xdr:to>
      <xdr:col>23</xdr:col>
      <xdr:colOff>568325</xdr:colOff>
      <xdr:row>39</xdr:row>
      <xdr:rowOff>8820</xdr:rowOff>
    </xdr:to>
    <xdr:sp macro="" textlink="">
      <xdr:nvSpPr>
        <xdr:cNvPr id="538" name="円/楕円 537"/>
        <xdr:cNvSpPr/>
      </xdr:nvSpPr>
      <xdr:spPr>
        <a:xfrm>
          <a:off x="16268700" y="659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57097</xdr:rowOff>
    </xdr:from>
    <xdr:ext cx="534377" cy="259045"/>
    <xdr:sp macro="" textlink="">
      <xdr:nvSpPr>
        <xdr:cNvPr id="539" name="消防費該当値テキスト"/>
        <xdr:cNvSpPr txBox="1"/>
      </xdr:nvSpPr>
      <xdr:spPr>
        <a:xfrm>
          <a:off x="16370300" y="657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24,537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46171</xdr:rowOff>
    </xdr:from>
    <xdr:to>
      <xdr:col>22</xdr:col>
      <xdr:colOff>415925</xdr:colOff>
      <xdr:row>37</xdr:row>
      <xdr:rowOff>147771</xdr:rowOff>
    </xdr:to>
    <xdr:sp macro="" textlink="">
      <xdr:nvSpPr>
        <xdr:cNvPr id="540" name="円/楕円 539"/>
        <xdr:cNvSpPr/>
      </xdr:nvSpPr>
      <xdr:spPr>
        <a:xfrm>
          <a:off x="15430500" y="638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164298</xdr:rowOff>
    </xdr:from>
    <xdr:ext cx="534377" cy="259045"/>
    <xdr:sp macro="" textlink="">
      <xdr:nvSpPr>
        <xdr:cNvPr id="541" name="テキスト ボックス 540"/>
        <xdr:cNvSpPr txBox="1"/>
      </xdr:nvSpPr>
      <xdr:spPr>
        <a:xfrm>
          <a:off x="15214111" y="616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144469</xdr:rowOff>
    </xdr:from>
    <xdr:to>
      <xdr:col>21</xdr:col>
      <xdr:colOff>212725</xdr:colOff>
      <xdr:row>39</xdr:row>
      <xdr:rowOff>74619</xdr:rowOff>
    </xdr:to>
    <xdr:sp macro="" textlink="">
      <xdr:nvSpPr>
        <xdr:cNvPr id="542" name="円/楕円 541"/>
        <xdr:cNvSpPr/>
      </xdr:nvSpPr>
      <xdr:spPr>
        <a:xfrm>
          <a:off x="14541500" y="66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65746</xdr:rowOff>
    </xdr:from>
    <xdr:ext cx="534377" cy="259045"/>
    <xdr:sp macro="" textlink="">
      <xdr:nvSpPr>
        <xdr:cNvPr id="543" name="テキスト ボックス 542"/>
        <xdr:cNvSpPr txBox="1"/>
      </xdr:nvSpPr>
      <xdr:spPr>
        <a:xfrm>
          <a:off x="14325111" y="67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127762</xdr:rowOff>
    </xdr:from>
    <xdr:to>
      <xdr:col>20</xdr:col>
      <xdr:colOff>9525</xdr:colOff>
      <xdr:row>38</xdr:row>
      <xdr:rowOff>57912</xdr:rowOff>
    </xdr:to>
    <xdr:sp macro="" textlink="">
      <xdr:nvSpPr>
        <xdr:cNvPr id="544" name="円/楕円 543"/>
        <xdr:cNvSpPr/>
      </xdr:nvSpPr>
      <xdr:spPr>
        <a:xfrm>
          <a:off x="13652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74439</xdr:rowOff>
    </xdr:from>
    <xdr:ext cx="534377" cy="259045"/>
    <xdr:sp macro="" textlink="">
      <xdr:nvSpPr>
        <xdr:cNvPr id="545" name="テキスト ボックス 544"/>
        <xdr:cNvSpPr txBox="1"/>
      </xdr:nvSpPr>
      <xdr:spPr>
        <a:xfrm>
          <a:off x="13436111" y="624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30,960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110674</xdr:rowOff>
    </xdr:from>
    <xdr:to>
      <xdr:col>18</xdr:col>
      <xdr:colOff>492125</xdr:colOff>
      <xdr:row>39</xdr:row>
      <xdr:rowOff>40824</xdr:rowOff>
    </xdr:to>
    <xdr:sp macro="" textlink="">
      <xdr:nvSpPr>
        <xdr:cNvPr id="546" name="円/楕円 545"/>
        <xdr:cNvSpPr/>
      </xdr:nvSpPr>
      <xdr:spPr>
        <a:xfrm>
          <a:off x="12763500" y="662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31951</xdr:rowOff>
    </xdr:from>
    <xdr:ext cx="534377" cy="259045"/>
    <xdr:sp macro="" textlink="">
      <xdr:nvSpPr>
        <xdr:cNvPr id="547" name="テキスト ボックス 546"/>
        <xdr:cNvSpPr txBox="1"/>
      </xdr:nvSpPr>
      <xdr:spPr>
        <a:xfrm>
          <a:off x="12547111" y="671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39375</xdr:rowOff>
    </xdr:from>
    <xdr:to>
      <xdr:col>23</xdr:col>
      <xdr:colOff>517525</xdr:colOff>
      <xdr:row>58</xdr:row>
      <xdr:rowOff>75509</xdr:rowOff>
    </xdr:to>
    <xdr:cxnSp macro="">
      <xdr:nvCxnSpPr>
        <xdr:cNvPr id="576" name="直線コネクタ 575"/>
        <xdr:cNvCxnSpPr/>
      </xdr:nvCxnSpPr>
      <xdr:spPr>
        <a:xfrm flipV="1">
          <a:off x="15481300" y="9983475"/>
          <a:ext cx="838200" cy="3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75509</xdr:rowOff>
    </xdr:from>
    <xdr:to>
      <xdr:col>22</xdr:col>
      <xdr:colOff>365125</xdr:colOff>
      <xdr:row>58</xdr:row>
      <xdr:rowOff>93728</xdr:rowOff>
    </xdr:to>
    <xdr:cxnSp macro="">
      <xdr:nvCxnSpPr>
        <xdr:cNvPr id="579" name="直線コネクタ 578"/>
        <xdr:cNvCxnSpPr/>
      </xdr:nvCxnSpPr>
      <xdr:spPr>
        <a:xfrm flipV="1">
          <a:off x="14592300" y="10019609"/>
          <a:ext cx="889000" cy="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1" name="テキスト ボックス 580"/>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36792</xdr:rowOff>
    </xdr:from>
    <xdr:to>
      <xdr:col>21</xdr:col>
      <xdr:colOff>161925</xdr:colOff>
      <xdr:row>58</xdr:row>
      <xdr:rowOff>93728</xdr:rowOff>
    </xdr:to>
    <xdr:cxnSp macro="">
      <xdr:nvCxnSpPr>
        <xdr:cNvPr id="582" name="直線コネクタ 581"/>
        <xdr:cNvCxnSpPr/>
      </xdr:nvCxnSpPr>
      <xdr:spPr>
        <a:xfrm>
          <a:off x="13703300" y="9980892"/>
          <a:ext cx="889000" cy="5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4" name="テキスト ボックス 583"/>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36792</xdr:rowOff>
    </xdr:from>
    <xdr:to>
      <xdr:col>19</xdr:col>
      <xdr:colOff>644525</xdr:colOff>
      <xdr:row>58</xdr:row>
      <xdr:rowOff>86093</xdr:rowOff>
    </xdr:to>
    <xdr:cxnSp macro="">
      <xdr:nvCxnSpPr>
        <xdr:cNvPr id="585" name="直線コネクタ 584"/>
        <xdr:cNvCxnSpPr/>
      </xdr:nvCxnSpPr>
      <xdr:spPr>
        <a:xfrm flipV="1">
          <a:off x="12814300" y="9980892"/>
          <a:ext cx="889000" cy="4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7" name="テキスト ボックス 586"/>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160025</xdr:rowOff>
    </xdr:from>
    <xdr:to>
      <xdr:col>23</xdr:col>
      <xdr:colOff>568325</xdr:colOff>
      <xdr:row>58</xdr:row>
      <xdr:rowOff>90175</xdr:rowOff>
    </xdr:to>
    <xdr:sp macro="" textlink="">
      <xdr:nvSpPr>
        <xdr:cNvPr id="595" name="円/楕円 594"/>
        <xdr:cNvSpPr/>
      </xdr:nvSpPr>
      <xdr:spPr>
        <a:xfrm>
          <a:off x="16268700" y="99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74952</xdr:rowOff>
    </xdr:from>
    <xdr:ext cx="534377" cy="259045"/>
    <xdr:sp macro="" textlink="">
      <xdr:nvSpPr>
        <xdr:cNvPr id="596" name="教育費該当値テキスト"/>
        <xdr:cNvSpPr txBox="1"/>
      </xdr:nvSpPr>
      <xdr:spPr>
        <a:xfrm>
          <a:off x="16370300" y="984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46,332</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24709</xdr:rowOff>
    </xdr:from>
    <xdr:to>
      <xdr:col>22</xdr:col>
      <xdr:colOff>415925</xdr:colOff>
      <xdr:row>58</xdr:row>
      <xdr:rowOff>126309</xdr:rowOff>
    </xdr:to>
    <xdr:sp macro="" textlink="">
      <xdr:nvSpPr>
        <xdr:cNvPr id="597" name="円/楕円 596"/>
        <xdr:cNvSpPr/>
      </xdr:nvSpPr>
      <xdr:spPr>
        <a:xfrm>
          <a:off x="15430500" y="996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117436</xdr:rowOff>
    </xdr:from>
    <xdr:ext cx="534377" cy="259045"/>
    <xdr:sp macro="" textlink="">
      <xdr:nvSpPr>
        <xdr:cNvPr id="598" name="テキスト ボックス 597"/>
        <xdr:cNvSpPr txBox="1"/>
      </xdr:nvSpPr>
      <xdr:spPr>
        <a:xfrm>
          <a:off x="15214111" y="1006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36,848</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42928</xdr:rowOff>
    </xdr:from>
    <xdr:to>
      <xdr:col>21</xdr:col>
      <xdr:colOff>212725</xdr:colOff>
      <xdr:row>58</xdr:row>
      <xdr:rowOff>144528</xdr:rowOff>
    </xdr:to>
    <xdr:sp macro="" textlink="">
      <xdr:nvSpPr>
        <xdr:cNvPr id="599" name="円/楕円 598"/>
        <xdr:cNvSpPr/>
      </xdr:nvSpPr>
      <xdr:spPr>
        <a:xfrm>
          <a:off x="14541500" y="998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135655</xdr:rowOff>
    </xdr:from>
    <xdr:ext cx="534377" cy="259045"/>
    <xdr:sp macro="" textlink="">
      <xdr:nvSpPr>
        <xdr:cNvPr id="600" name="テキスト ボックス 599"/>
        <xdr:cNvSpPr txBox="1"/>
      </xdr:nvSpPr>
      <xdr:spPr>
        <a:xfrm>
          <a:off x="14325111" y="1007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157442</xdr:rowOff>
    </xdr:from>
    <xdr:to>
      <xdr:col>20</xdr:col>
      <xdr:colOff>9525</xdr:colOff>
      <xdr:row>58</xdr:row>
      <xdr:rowOff>87592</xdr:rowOff>
    </xdr:to>
    <xdr:sp macro="" textlink="">
      <xdr:nvSpPr>
        <xdr:cNvPr id="601" name="円/楕円 600"/>
        <xdr:cNvSpPr/>
      </xdr:nvSpPr>
      <xdr:spPr>
        <a:xfrm>
          <a:off x="13652500" y="993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78719</xdr:rowOff>
    </xdr:from>
    <xdr:ext cx="534377" cy="259045"/>
    <xdr:sp macro="" textlink="">
      <xdr:nvSpPr>
        <xdr:cNvPr id="602" name="テキスト ボックス 601"/>
        <xdr:cNvSpPr txBox="1"/>
      </xdr:nvSpPr>
      <xdr:spPr>
        <a:xfrm>
          <a:off x="13436111" y="1002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47,010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35293</xdr:rowOff>
    </xdr:from>
    <xdr:to>
      <xdr:col>18</xdr:col>
      <xdr:colOff>492125</xdr:colOff>
      <xdr:row>58</xdr:row>
      <xdr:rowOff>136893</xdr:rowOff>
    </xdr:to>
    <xdr:sp macro="" textlink="">
      <xdr:nvSpPr>
        <xdr:cNvPr id="603" name="円/楕円 602"/>
        <xdr:cNvSpPr/>
      </xdr:nvSpPr>
      <xdr:spPr>
        <a:xfrm>
          <a:off x="12763500" y="99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128020</xdr:rowOff>
    </xdr:from>
    <xdr:ext cx="534377" cy="259045"/>
    <xdr:sp macro="" textlink="">
      <xdr:nvSpPr>
        <xdr:cNvPr id="604" name="テキスト ボックス 603"/>
        <xdr:cNvSpPr txBox="1"/>
      </xdr:nvSpPr>
      <xdr:spPr>
        <a:xfrm>
          <a:off x="12547111" y="1007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3" name="直線コネクタ 632"/>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6" name="直線コネクタ 63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9" name="直線コネクタ 638"/>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2" name="直線コネクタ 641"/>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2" name="円/楕円 651"/>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3"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4" name="円/楕円 65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5" name="テキスト ボックス 65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6" name="円/楕円 65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7" name="テキスト ボックス 65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0" name="円/楕円 659"/>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1" name="テキスト ボックス 660"/>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86688</xdr:rowOff>
    </xdr:from>
    <xdr:to>
      <xdr:col>23</xdr:col>
      <xdr:colOff>517525</xdr:colOff>
      <xdr:row>96</xdr:row>
      <xdr:rowOff>98867</xdr:rowOff>
    </xdr:to>
    <xdr:cxnSp macro="">
      <xdr:nvCxnSpPr>
        <xdr:cNvPr id="686" name="直線コネクタ 685"/>
        <xdr:cNvCxnSpPr/>
      </xdr:nvCxnSpPr>
      <xdr:spPr>
        <a:xfrm>
          <a:off x="15481300" y="16545888"/>
          <a:ext cx="838200" cy="1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125596</xdr:rowOff>
    </xdr:from>
    <xdr:ext cx="534377" cy="259045"/>
    <xdr:sp macro="" textlink="">
      <xdr:nvSpPr>
        <xdr:cNvPr id="687" name="公債費平均値テキスト"/>
        <xdr:cNvSpPr txBox="1"/>
      </xdr:nvSpPr>
      <xdr:spPr>
        <a:xfrm>
          <a:off x="16370300" y="16241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86688</xdr:rowOff>
    </xdr:from>
    <xdr:to>
      <xdr:col>22</xdr:col>
      <xdr:colOff>365125</xdr:colOff>
      <xdr:row>96</xdr:row>
      <xdr:rowOff>87339</xdr:rowOff>
    </xdr:to>
    <xdr:cxnSp macro="">
      <xdr:nvCxnSpPr>
        <xdr:cNvPr id="689" name="直線コネクタ 688"/>
        <xdr:cNvCxnSpPr/>
      </xdr:nvCxnSpPr>
      <xdr:spPr>
        <a:xfrm flipV="1">
          <a:off x="14592300" y="16545888"/>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64822</xdr:rowOff>
    </xdr:from>
    <xdr:to>
      <xdr:col>21</xdr:col>
      <xdr:colOff>161925</xdr:colOff>
      <xdr:row>96</xdr:row>
      <xdr:rowOff>87339</xdr:rowOff>
    </xdr:to>
    <xdr:cxnSp macro="">
      <xdr:nvCxnSpPr>
        <xdr:cNvPr id="692" name="直線コネクタ 691"/>
        <xdr:cNvCxnSpPr/>
      </xdr:nvCxnSpPr>
      <xdr:spPr>
        <a:xfrm>
          <a:off x="13703300" y="16524022"/>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68199</xdr:rowOff>
    </xdr:from>
    <xdr:to>
      <xdr:col>19</xdr:col>
      <xdr:colOff>644525</xdr:colOff>
      <xdr:row>96</xdr:row>
      <xdr:rowOff>64822</xdr:rowOff>
    </xdr:to>
    <xdr:cxnSp macro="">
      <xdr:nvCxnSpPr>
        <xdr:cNvPr id="695" name="直線コネクタ 694"/>
        <xdr:cNvCxnSpPr/>
      </xdr:nvCxnSpPr>
      <xdr:spPr>
        <a:xfrm>
          <a:off x="12814300" y="16184499"/>
          <a:ext cx="889000" cy="33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9" name="テキスト ボックス 698"/>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48067</xdr:rowOff>
    </xdr:from>
    <xdr:to>
      <xdr:col>23</xdr:col>
      <xdr:colOff>568325</xdr:colOff>
      <xdr:row>96</xdr:row>
      <xdr:rowOff>149667</xdr:rowOff>
    </xdr:to>
    <xdr:sp macro="" textlink="">
      <xdr:nvSpPr>
        <xdr:cNvPr id="705" name="円/楕円 704"/>
        <xdr:cNvSpPr/>
      </xdr:nvSpPr>
      <xdr:spPr>
        <a:xfrm>
          <a:off x="16268700" y="1650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26494</xdr:rowOff>
    </xdr:from>
    <xdr:ext cx="534377" cy="259045"/>
    <xdr:sp macro="" textlink="">
      <xdr:nvSpPr>
        <xdr:cNvPr id="706" name="公債費該当値テキスト"/>
        <xdr:cNvSpPr txBox="1"/>
      </xdr:nvSpPr>
      <xdr:spPr>
        <a:xfrm>
          <a:off x="16370300" y="1648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47,145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35888</xdr:rowOff>
    </xdr:from>
    <xdr:to>
      <xdr:col>22</xdr:col>
      <xdr:colOff>415925</xdr:colOff>
      <xdr:row>96</xdr:row>
      <xdr:rowOff>137488</xdr:rowOff>
    </xdr:to>
    <xdr:sp macro="" textlink="">
      <xdr:nvSpPr>
        <xdr:cNvPr id="707" name="円/楕円 706"/>
        <xdr:cNvSpPr/>
      </xdr:nvSpPr>
      <xdr:spPr>
        <a:xfrm>
          <a:off x="15430500" y="1649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128615</xdr:rowOff>
    </xdr:from>
    <xdr:ext cx="534377" cy="259045"/>
    <xdr:sp macro="" textlink="">
      <xdr:nvSpPr>
        <xdr:cNvPr id="708" name="テキスト ボックス 707"/>
        <xdr:cNvSpPr txBox="1"/>
      </xdr:nvSpPr>
      <xdr:spPr>
        <a:xfrm>
          <a:off x="15214111" y="1658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49,276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36539</xdr:rowOff>
    </xdr:from>
    <xdr:to>
      <xdr:col>21</xdr:col>
      <xdr:colOff>212725</xdr:colOff>
      <xdr:row>96</xdr:row>
      <xdr:rowOff>138139</xdr:rowOff>
    </xdr:to>
    <xdr:sp macro="" textlink="">
      <xdr:nvSpPr>
        <xdr:cNvPr id="709" name="円/楕円 708"/>
        <xdr:cNvSpPr/>
      </xdr:nvSpPr>
      <xdr:spPr>
        <a:xfrm>
          <a:off x="14541500" y="1649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129266</xdr:rowOff>
    </xdr:from>
    <xdr:ext cx="534377" cy="259045"/>
    <xdr:sp macro="" textlink="">
      <xdr:nvSpPr>
        <xdr:cNvPr id="710" name="テキスト ボックス 709"/>
        <xdr:cNvSpPr txBox="1"/>
      </xdr:nvSpPr>
      <xdr:spPr>
        <a:xfrm>
          <a:off x="14325111" y="1658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49,162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14022</xdr:rowOff>
    </xdr:from>
    <xdr:to>
      <xdr:col>20</xdr:col>
      <xdr:colOff>9525</xdr:colOff>
      <xdr:row>96</xdr:row>
      <xdr:rowOff>115622</xdr:rowOff>
    </xdr:to>
    <xdr:sp macro="" textlink="">
      <xdr:nvSpPr>
        <xdr:cNvPr id="711" name="円/楕円 710"/>
        <xdr:cNvSpPr/>
      </xdr:nvSpPr>
      <xdr:spPr>
        <a:xfrm>
          <a:off x="13652500" y="164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106749</xdr:rowOff>
    </xdr:from>
    <xdr:ext cx="534377" cy="259045"/>
    <xdr:sp macro="" textlink="">
      <xdr:nvSpPr>
        <xdr:cNvPr id="712" name="テキスト ボックス 711"/>
        <xdr:cNvSpPr txBox="1"/>
      </xdr:nvSpPr>
      <xdr:spPr>
        <a:xfrm>
          <a:off x="13436111" y="165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53,102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17399</xdr:rowOff>
    </xdr:from>
    <xdr:to>
      <xdr:col>18</xdr:col>
      <xdr:colOff>492125</xdr:colOff>
      <xdr:row>94</xdr:row>
      <xdr:rowOff>118999</xdr:rowOff>
    </xdr:to>
    <xdr:sp macro="" textlink="">
      <xdr:nvSpPr>
        <xdr:cNvPr id="713" name="円/楕円 712"/>
        <xdr:cNvSpPr/>
      </xdr:nvSpPr>
      <xdr:spPr>
        <a:xfrm>
          <a:off x="12763500" y="161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135526</xdr:rowOff>
    </xdr:from>
    <xdr:ext cx="599010" cy="259045"/>
    <xdr:sp macro="" textlink="">
      <xdr:nvSpPr>
        <xdr:cNvPr id="714" name="テキスト ボックス 713"/>
        <xdr:cNvSpPr txBox="1"/>
      </xdr:nvSpPr>
      <xdr:spPr>
        <a:xfrm>
          <a:off x="12514794" y="15908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類似団体と比較して、上回っているのは土木費である。土木費は近年増加傾向にあるが、これは町の主要施策の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でもある駅前整備事業によるものである。また、それ以外の費目に共通している点は、事務事業等の効率化や見直しを行う事により経費の削減に努めるていることが、類似団体平均を下回っている結果になっていると思わ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入札の執行等により歳出削減を積極的に取り組んでいることもあり、財政調整基金については、積み立てを行えている状況にある。また、交付金事業等補助事業の活用により、財政面での好転が見られるが、一時的なものであると考え、今後も歳出の抑制に努め単年度収支の増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0" i="0" baseline="0">
              <a:solidFill>
                <a:schemeClr val="dk1"/>
              </a:solidFill>
              <a:effectLst/>
              <a:latin typeface="+mn-lt"/>
              <a:ea typeface="+mn-ea"/>
              <a:cs typeface="+mn-cs"/>
            </a:rPr>
            <a:t>連結実質赤字比率においては、昨年度よりも黒字額は減少しているが黒字は継続できている。</a:t>
          </a:r>
          <a:r>
            <a:rPr lang="ja-JP" altLang="ja-JP" sz="1100">
              <a:solidFill>
                <a:schemeClr val="dk1"/>
              </a:solidFill>
              <a:effectLst/>
              <a:latin typeface="+mn-lt"/>
              <a:ea typeface="+mn-ea"/>
              <a:cs typeface="+mn-cs"/>
            </a:rPr>
            <a:t>今後も歳出の抑制及び税収の増額に努め、黒字の継続を図る。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3988714</v>
      </c>
      <c r="BO4" s="379"/>
      <c r="BP4" s="379"/>
      <c r="BQ4" s="379"/>
      <c r="BR4" s="379"/>
      <c r="BS4" s="379"/>
      <c r="BT4" s="379"/>
      <c r="BU4" s="380"/>
      <c r="BV4" s="378">
        <v>3380154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5.2</v>
      </c>
      <c r="CU4" s="385"/>
      <c r="CV4" s="385"/>
      <c r="CW4" s="385"/>
      <c r="CX4" s="385"/>
      <c r="CY4" s="385"/>
      <c r="CZ4" s="385"/>
      <c r="DA4" s="386"/>
      <c r="DB4" s="384">
        <v>9</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3832935</v>
      </c>
      <c r="BO5" s="416"/>
      <c r="BP5" s="416"/>
      <c r="BQ5" s="416"/>
      <c r="BR5" s="416"/>
      <c r="BS5" s="416"/>
      <c r="BT5" s="416"/>
      <c r="BU5" s="417"/>
      <c r="BV5" s="415">
        <v>3177762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82.8</v>
      </c>
      <c r="CU5" s="413"/>
      <c r="CV5" s="413"/>
      <c r="CW5" s="413"/>
      <c r="CX5" s="413"/>
      <c r="CY5" s="413"/>
      <c r="CZ5" s="413"/>
      <c r="DA5" s="414"/>
      <c r="DB5" s="412">
        <v>90.6</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155779</v>
      </c>
      <c r="BO6" s="416"/>
      <c r="BP6" s="416"/>
      <c r="BQ6" s="416"/>
      <c r="BR6" s="416"/>
      <c r="BS6" s="416"/>
      <c r="BT6" s="416"/>
      <c r="BU6" s="417"/>
      <c r="BV6" s="415">
        <v>202392</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87.3</v>
      </c>
      <c r="CU6" s="453"/>
      <c r="CV6" s="453"/>
      <c r="CW6" s="453"/>
      <c r="CX6" s="453"/>
      <c r="CY6" s="453"/>
      <c r="CZ6" s="453"/>
      <c r="DA6" s="454"/>
      <c r="DB6" s="452">
        <v>96.2</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30206</v>
      </c>
      <c r="BO7" s="416"/>
      <c r="BP7" s="416"/>
      <c r="BQ7" s="416"/>
      <c r="BR7" s="416"/>
      <c r="BS7" s="416"/>
      <c r="BT7" s="416"/>
      <c r="BU7" s="417"/>
      <c r="BV7" s="415">
        <v>2846</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2395364</v>
      </c>
      <c r="CU7" s="416"/>
      <c r="CV7" s="416"/>
      <c r="CW7" s="416"/>
      <c r="CX7" s="416"/>
      <c r="CY7" s="416"/>
      <c r="CZ7" s="416"/>
      <c r="DA7" s="417"/>
      <c r="DB7" s="415">
        <v>2214018</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91</v>
      </c>
      <c r="AV8" s="448"/>
      <c r="AW8" s="448"/>
      <c r="AX8" s="448"/>
      <c r="AY8" s="449" t="s">
        <v>92</v>
      </c>
      <c r="AZ8" s="450"/>
      <c r="BA8" s="450"/>
      <c r="BB8" s="450"/>
      <c r="BC8" s="450"/>
      <c r="BD8" s="450"/>
      <c r="BE8" s="450"/>
      <c r="BF8" s="450"/>
      <c r="BG8" s="450"/>
      <c r="BH8" s="450"/>
      <c r="BI8" s="450"/>
      <c r="BJ8" s="450"/>
      <c r="BK8" s="450"/>
      <c r="BL8" s="450"/>
      <c r="BM8" s="451"/>
      <c r="BN8" s="415">
        <v>125573</v>
      </c>
      <c r="BO8" s="416"/>
      <c r="BP8" s="416"/>
      <c r="BQ8" s="416"/>
      <c r="BR8" s="416"/>
      <c r="BS8" s="416"/>
      <c r="BT8" s="416"/>
      <c r="BU8" s="417"/>
      <c r="BV8" s="415">
        <v>199546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0.28999999999999998</v>
      </c>
      <c r="CU8" s="456"/>
      <c r="CV8" s="456"/>
      <c r="CW8" s="456"/>
      <c r="CX8" s="456"/>
      <c r="CY8" s="456"/>
      <c r="CZ8" s="456"/>
      <c r="DA8" s="457"/>
      <c r="DB8" s="455">
        <v>0.28999999999999998</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6836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-73973</v>
      </c>
      <c r="BO9" s="416"/>
      <c r="BP9" s="416"/>
      <c r="BQ9" s="416"/>
      <c r="BR9" s="416"/>
      <c r="BS9" s="416"/>
      <c r="BT9" s="416"/>
      <c r="BU9" s="417"/>
      <c r="BV9" s="415">
        <v>72695</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10.7</v>
      </c>
      <c r="CU9" s="413"/>
      <c r="CV9" s="413"/>
      <c r="CW9" s="413"/>
      <c r="CX9" s="413"/>
      <c r="CY9" s="413"/>
      <c r="CZ9" s="413"/>
      <c r="DA9" s="414"/>
      <c r="DB9" s="412">
        <v>12</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7440</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200000</v>
      </c>
      <c r="BO10" s="416"/>
      <c r="BP10" s="416"/>
      <c r="BQ10" s="416"/>
      <c r="BR10" s="416"/>
      <c r="BS10" s="416"/>
      <c r="BT10" s="416"/>
      <c r="BU10" s="417"/>
      <c r="BV10" s="415" t="s">
        <v>103</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77</v>
      </c>
      <c r="AV11" s="448"/>
      <c r="AW11" s="448"/>
      <c r="AX11" s="448"/>
      <c r="AY11" s="449" t="s">
        <v>108</v>
      </c>
      <c r="AZ11" s="450"/>
      <c r="BA11" s="450"/>
      <c r="BB11" s="450"/>
      <c r="BC11" s="450"/>
      <c r="BD11" s="450"/>
      <c r="BE11" s="450"/>
      <c r="BF11" s="450"/>
      <c r="BG11" s="450"/>
      <c r="BH11" s="450"/>
      <c r="BI11" s="450"/>
      <c r="BJ11" s="450"/>
      <c r="BK11" s="450"/>
      <c r="BL11" s="450"/>
      <c r="BM11" s="451"/>
      <c r="BN11" s="415" t="s">
        <v>103</v>
      </c>
      <c r="BO11" s="416"/>
      <c r="BP11" s="416"/>
      <c r="BQ11" s="416"/>
      <c r="BR11" s="416"/>
      <c r="BS11" s="416"/>
      <c r="BT11" s="416"/>
      <c r="BU11" s="417"/>
      <c r="BV11" s="415" t="s">
        <v>103</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103</v>
      </c>
      <c r="CU11" s="456"/>
      <c r="CV11" s="456"/>
      <c r="CW11" s="456"/>
      <c r="CX11" s="456"/>
      <c r="CY11" s="456"/>
      <c r="CZ11" s="456"/>
      <c r="DA11" s="457"/>
      <c r="DB11" s="455" t="s">
        <v>103</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7095</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t="s">
        <v>117</v>
      </c>
      <c r="BO12" s="416"/>
      <c r="BP12" s="416"/>
      <c r="BQ12" s="416"/>
      <c r="BR12" s="416"/>
      <c r="BS12" s="416"/>
      <c r="BT12" s="416"/>
      <c r="BU12" s="417"/>
      <c r="BV12" s="415">
        <v>68267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7047</v>
      </c>
      <c r="S13" s="497"/>
      <c r="T13" s="497"/>
      <c r="U13" s="497"/>
      <c r="V13" s="498"/>
      <c r="W13" s="431" t="s">
        <v>120</v>
      </c>
      <c r="X13" s="432"/>
      <c r="Y13" s="432"/>
      <c r="Z13" s="432"/>
      <c r="AA13" s="432"/>
      <c r="AB13" s="422"/>
      <c r="AC13" s="466">
        <v>48</v>
      </c>
      <c r="AD13" s="467"/>
      <c r="AE13" s="467"/>
      <c r="AF13" s="467"/>
      <c r="AG13" s="506"/>
      <c r="AH13" s="466">
        <v>84</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126027</v>
      </c>
      <c r="BO13" s="416"/>
      <c r="BP13" s="416"/>
      <c r="BQ13" s="416"/>
      <c r="BR13" s="416"/>
      <c r="BS13" s="416"/>
      <c r="BT13" s="416"/>
      <c r="BU13" s="417"/>
      <c r="BV13" s="415">
        <v>4428</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2.2999999999999998</v>
      </c>
      <c r="CU13" s="413"/>
      <c r="CV13" s="413"/>
      <c r="CW13" s="413"/>
      <c r="CX13" s="413"/>
      <c r="CY13" s="413"/>
      <c r="CZ13" s="413"/>
      <c r="DA13" s="414"/>
      <c r="DB13" s="412">
        <v>2.9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7174</v>
      </c>
      <c r="S14" s="497"/>
      <c r="T14" s="497"/>
      <c r="U14" s="497"/>
      <c r="V14" s="498"/>
      <c r="W14" s="405"/>
      <c r="X14" s="406"/>
      <c r="Y14" s="406"/>
      <c r="Z14" s="406"/>
      <c r="AA14" s="406"/>
      <c r="AB14" s="395"/>
      <c r="AC14" s="499">
        <v>1.6</v>
      </c>
      <c r="AD14" s="500"/>
      <c r="AE14" s="500"/>
      <c r="AF14" s="500"/>
      <c r="AG14" s="501"/>
      <c r="AH14" s="499">
        <v>2.4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16</v>
      </c>
      <c r="CU14" s="511"/>
      <c r="CV14" s="511"/>
      <c r="CW14" s="511"/>
      <c r="CX14" s="511"/>
      <c r="CY14" s="511"/>
      <c r="CZ14" s="511"/>
      <c r="DA14" s="512"/>
      <c r="DB14" s="510">
        <v>31.8</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7134</v>
      </c>
      <c r="S15" s="497"/>
      <c r="T15" s="497"/>
      <c r="U15" s="497"/>
      <c r="V15" s="498"/>
      <c r="W15" s="431" t="s">
        <v>127</v>
      </c>
      <c r="X15" s="432"/>
      <c r="Y15" s="432"/>
      <c r="Z15" s="432"/>
      <c r="AA15" s="432"/>
      <c r="AB15" s="422"/>
      <c r="AC15" s="466">
        <v>969</v>
      </c>
      <c r="AD15" s="467"/>
      <c r="AE15" s="467"/>
      <c r="AF15" s="467"/>
      <c r="AG15" s="506"/>
      <c r="AH15" s="466">
        <v>1200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581063</v>
      </c>
      <c r="BO15" s="379"/>
      <c r="BP15" s="379"/>
      <c r="BQ15" s="379"/>
      <c r="BR15" s="379"/>
      <c r="BS15" s="379"/>
      <c r="BT15" s="379"/>
      <c r="BU15" s="380"/>
      <c r="BV15" s="378">
        <v>557526</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32.5</v>
      </c>
      <c r="AD16" s="500"/>
      <c r="AE16" s="500"/>
      <c r="AF16" s="500"/>
      <c r="AG16" s="501"/>
      <c r="AH16" s="499">
        <v>34.5</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1998287</v>
      </c>
      <c r="BO16" s="416"/>
      <c r="BP16" s="416"/>
      <c r="BQ16" s="416"/>
      <c r="BR16" s="416"/>
      <c r="BS16" s="416"/>
      <c r="BT16" s="416"/>
      <c r="BU16" s="417"/>
      <c r="BV16" s="415">
        <v>1927612</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134</v>
      </c>
      <c r="S17" s="517"/>
      <c r="T17" s="517"/>
      <c r="U17" s="517"/>
      <c r="V17" s="518"/>
      <c r="W17" s="431" t="s">
        <v>135</v>
      </c>
      <c r="X17" s="432"/>
      <c r="Y17" s="432"/>
      <c r="Z17" s="432"/>
      <c r="AA17" s="432"/>
      <c r="AB17" s="422"/>
      <c r="AC17" s="466">
        <v>1962</v>
      </c>
      <c r="AD17" s="467"/>
      <c r="AE17" s="467"/>
      <c r="AF17" s="467"/>
      <c r="AG17" s="506"/>
      <c r="AH17" s="466">
        <v>2187</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734085</v>
      </c>
      <c r="BO17" s="416"/>
      <c r="BP17" s="416"/>
      <c r="BQ17" s="416"/>
      <c r="BR17" s="416"/>
      <c r="BS17" s="416"/>
      <c r="BT17" s="416"/>
      <c r="BU17" s="417"/>
      <c r="BV17" s="415">
        <v>711912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137</v>
      </c>
      <c r="C18" s="458"/>
      <c r="D18" s="458"/>
      <c r="E18" s="527"/>
      <c r="F18" s="527"/>
      <c r="G18" s="527"/>
      <c r="H18" s="527"/>
      <c r="I18" s="527"/>
      <c r="J18" s="527"/>
      <c r="K18" s="527"/>
      <c r="L18" s="528">
        <v>4.0599999999999996</v>
      </c>
      <c r="M18" s="528"/>
      <c r="N18" s="528"/>
      <c r="O18" s="528"/>
      <c r="P18" s="528"/>
      <c r="Q18" s="528"/>
      <c r="R18" s="529"/>
      <c r="S18" s="529"/>
      <c r="T18" s="529"/>
      <c r="U18" s="529"/>
      <c r="V18" s="530"/>
      <c r="W18" s="433"/>
      <c r="X18" s="434"/>
      <c r="Y18" s="434"/>
      <c r="Z18" s="434"/>
      <c r="AA18" s="434"/>
      <c r="AB18" s="425"/>
      <c r="AC18" s="531">
        <v>65.900000000000006</v>
      </c>
      <c r="AD18" s="532"/>
      <c r="AE18" s="532"/>
      <c r="AF18" s="532"/>
      <c r="AG18" s="533"/>
      <c r="AH18" s="531">
        <v>62.9</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2045378</v>
      </c>
      <c r="BO18" s="416"/>
      <c r="BP18" s="416"/>
      <c r="BQ18" s="416"/>
      <c r="BR18" s="416"/>
      <c r="BS18" s="416"/>
      <c r="BT18" s="416"/>
      <c r="BU18" s="417"/>
      <c r="BV18" s="415">
        <v>2058201</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139</v>
      </c>
      <c r="C19" s="458"/>
      <c r="D19" s="458"/>
      <c r="E19" s="527"/>
      <c r="F19" s="527"/>
      <c r="G19" s="527"/>
      <c r="H19" s="527"/>
      <c r="I19" s="527"/>
      <c r="J19" s="527"/>
      <c r="K19" s="527"/>
      <c r="L19" s="535">
        <v>1684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3013918</v>
      </c>
      <c r="BO19" s="416"/>
      <c r="BP19" s="416"/>
      <c r="BQ19" s="416"/>
      <c r="BR19" s="416"/>
      <c r="BS19" s="416"/>
      <c r="BT19" s="416"/>
      <c r="BU19" s="417"/>
      <c r="BV19" s="415">
        <v>2822140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141</v>
      </c>
      <c r="C20" s="458"/>
      <c r="D20" s="458"/>
      <c r="E20" s="527"/>
      <c r="F20" s="527"/>
      <c r="G20" s="527"/>
      <c r="H20" s="527"/>
      <c r="I20" s="527"/>
      <c r="J20" s="527"/>
      <c r="K20" s="527"/>
      <c r="L20" s="535">
        <v>2629</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3033857</v>
      </c>
      <c r="BO23" s="416"/>
      <c r="BP23" s="416"/>
      <c r="BQ23" s="416"/>
      <c r="BR23" s="416"/>
      <c r="BS23" s="416"/>
      <c r="BT23" s="416"/>
      <c r="BU23" s="417"/>
      <c r="BV23" s="415">
        <v>3059411</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150</v>
      </c>
      <c r="F24" s="445"/>
      <c r="G24" s="445"/>
      <c r="H24" s="445"/>
      <c r="I24" s="445"/>
      <c r="J24" s="445"/>
      <c r="K24" s="446"/>
      <c r="L24" s="466">
        <v>1</v>
      </c>
      <c r="M24" s="467"/>
      <c r="N24" s="467"/>
      <c r="O24" s="467"/>
      <c r="P24" s="506"/>
      <c r="Q24" s="466">
        <v>7055</v>
      </c>
      <c r="R24" s="467"/>
      <c r="S24" s="467"/>
      <c r="T24" s="467"/>
      <c r="U24" s="467"/>
      <c r="V24" s="506"/>
      <c r="W24" s="561"/>
      <c r="X24" s="549"/>
      <c r="Y24" s="550"/>
      <c r="Z24" s="465" t="s">
        <v>151</v>
      </c>
      <c r="AA24" s="445"/>
      <c r="AB24" s="445"/>
      <c r="AC24" s="445"/>
      <c r="AD24" s="445"/>
      <c r="AE24" s="445"/>
      <c r="AF24" s="445"/>
      <c r="AG24" s="446"/>
      <c r="AH24" s="466">
        <v>111</v>
      </c>
      <c r="AI24" s="467"/>
      <c r="AJ24" s="467"/>
      <c r="AK24" s="467"/>
      <c r="AL24" s="506"/>
      <c r="AM24" s="466">
        <v>306693</v>
      </c>
      <c r="AN24" s="467"/>
      <c r="AO24" s="467"/>
      <c r="AP24" s="467"/>
      <c r="AQ24" s="467"/>
      <c r="AR24" s="506"/>
      <c r="AS24" s="466">
        <v>2763</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1839734</v>
      </c>
      <c r="BO24" s="416"/>
      <c r="BP24" s="416"/>
      <c r="BQ24" s="416"/>
      <c r="BR24" s="416"/>
      <c r="BS24" s="416"/>
      <c r="BT24" s="416"/>
      <c r="BU24" s="417"/>
      <c r="BV24" s="415">
        <v>1912826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153</v>
      </c>
      <c r="F25" s="445"/>
      <c r="G25" s="445"/>
      <c r="H25" s="445"/>
      <c r="I25" s="445"/>
      <c r="J25" s="445"/>
      <c r="K25" s="446"/>
      <c r="L25" s="466">
        <v>1</v>
      </c>
      <c r="M25" s="467"/>
      <c r="N25" s="467"/>
      <c r="O25" s="467"/>
      <c r="P25" s="506"/>
      <c r="Q25" s="466">
        <v>6300</v>
      </c>
      <c r="R25" s="467"/>
      <c r="S25" s="467"/>
      <c r="T25" s="467"/>
      <c r="U25" s="467"/>
      <c r="V25" s="506"/>
      <c r="W25" s="561"/>
      <c r="X25" s="549"/>
      <c r="Y25" s="550"/>
      <c r="Z25" s="465" t="s">
        <v>154</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t="s">
        <v>117</v>
      </c>
      <c r="BO25" s="379"/>
      <c r="BP25" s="379"/>
      <c r="BQ25" s="379"/>
      <c r="BR25" s="379"/>
      <c r="BS25" s="379"/>
      <c r="BT25" s="379"/>
      <c r="BU25" s="380"/>
      <c r="BV25" s="378" t="s">
        <v>117</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156</v>
      </c>
      <c r="F26" s="445"/>
      <c r="G26" s="445"/>
      <c r="H26" s="445"/>
      <c r="I26" s="445"/>
      <c r="J26" s="445"/>
      <c r="K26" s="446"/>
      <c r="L26" s="466">
        <v>1</v>
      </c>
      <c r="M26" s="467"/>
      <c r="N26" s="467"/>
      <c r="O26" s="467"/>
      <c r="P26" s="506"/>
      <c r="Q26" s="466">
        <v>5400</v>
      </c>
      <c r="R26" s="467"/>
      <c r="S26" s="467"/>
      <c r="T26" s="467"/>
      <c r="U26" s="467"/>
      <c r="V26" s="506"/>
      <c r="W26" s="561"/>
      <c r="X26" s="549"/>
      <c r="Y26" s="550"/>
      <c r="Z26" s="465" t="s">
        <v>157</v>
      </c>
      <c r="AA26" s="571"/>
      <c r="AB26" s="571"/>
      <c r="AC26" s="571"/>
      <c r="AD26" s="571"/>
      <c r="AE26" s="571"/>
      <c r="AF26" s="571"/>
      <c r="AG26" s="572"/>
      <c r="AH26" s="466">
        <v>3</v>
      </c>
      <c r="AI26" s="467"/>
      <c r="AJ26" s="467"/>
      <c r="AK26" s="467"/>
      <c r="AL26" s="506"/>
      <c r="AM26" s="466">
        <v>7332</v>
      </c>
      <c r="AN26" s="467"/>
      <c r="AO26" s="467"/>
      <c r="AP26" s="467"/>
      <c r="AQ26" s="467"/>
      <c r="AR26" s="506"/>
      <c r="AS26" s="466">
        <v>2444</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3015</v>
      </c>
      <c r="R27" s="467"/>
      <c r="S27" s="467"/>
      <c r="T27" s="467"/>
      <c r="U27" s="467"/>
      <c r="V27" s="506"/>
      <c r="W27" s="561"/>
      <c r="X27" s="549"/>
      <c r="Y27" s="550"/>
      <c r="Z27" s="465" t="s">
        <v>160</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t="s">
        <v>117</v>
      </c>
      <c r="BO27" s="585"/>
      <c r="BP27" s="585"/>
      <c r="BQ27" s="585"/>
      <c r="BR27" s="585"/>
      <c r="BS27" s="585"/>
      <c r="BT27" s="585"/>
      <c r="BU27" s="586"/>
      <c r="BV27" s="584" t="s">
        <v>117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2520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1146143</v>
      </c>
      <c r="BO28" s="379"/>
      <c r="BP28" s="379"/>
      <c r="BQ28" s="379"/>
      <c r="BR28" s="379"/>
      <c r="BS28" s="379"/>
      <c r="BT28" s="379"/>
      <c r="BU28" s="380"/>
      <c r="BV28" s="378">
        <v>946143</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8</v>
      </c>
      <c r="M29" s="467"/>
      <c r="N29" s="467"/>
      <c r="O29" s="467"/>
      <c r="P29" s="506"/>
      <c r="Q29" s="466">
        <v>2340</v>
      </c>
      <c r="R29" s="467"/>
      <c r="S29" s="467"/>
      <c r="T29" s="467"/>
      <c r="U29" s="467"/>
      <c r="V29" s="506"/>
      <c r="W29" s="562"/>
      <c r="X29" s="563"/>
      <c r="Y29" s="564"/>
      <c r="Z29" s="465" t="s">
        <v>167</v>
      </c>
      <c r="AA29" s="445"/>
      <c r="AB29" s="445"/>
      <c r="AC29" s="445"/>
      <c r="AD29" s="445"/>
      <c r="AE29" s="445"/>
      <c r="AF29" s="445"/>
      <c r="AG29" s="446"/>
      <c r="AH29" s="466">
        <v>111</v>
      </c>
      <c r="AI29" s="467"/>
      <c r="AJ29" s="467"/>
      <c r="AK29" s="467"/>
      <c r="AL29" s="506"/>
      <c r="AM29" s="466">
        <v>306693</v>
      </c>
      <c r="AN29" s="467"/>
      <c r="AO29" s="467"/>
      <c r="AP29" s="467"/>
      <c r="AQ29" s="467"/>
      <c r="AR29" s="506"/>
      <c r="AS29" s="466">
        <v>2763</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416739</v>
      </c>
      <c r="BO29" s="416"/>
      <c r="BP29" s="416"/>
      <c r="BQ29" s="416"/>
      <c r="BR29" s="416"/>
      <c r="BS29" s="416"/>
      <c r="BT29" s="416"/>
      <c r="BU29" s="417"/>
      <c r="BV29" s="415">
        <v>386739</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91.1</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452098</v>
      </c>
      <c r="BO30" s="585"/>
      <c r="BP30" s="585"/>
      <c r="BQ30" s="585"/>
      <c r="BR30" s="585"/>
      <c r="BS30" s="585"/>
      <c r="BT30" s="585"/>
      <c r="BU30" s="586"/>
      <c r="BV30" s="584">
        <v>270624</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5</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6</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7</v>
      </c>
      <c r="BX34" s="596"/>
      <c r="BY34" s="597" t="str">
        <f>IF('各会計、関係団体の財政状況及び健全化判断比率'!B68="","",'各会計、関係団体の財政状況及び健全化判断比率'!B68)</f>
        <v>川西町・三宅町式下中学校組合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8</v>
      </c>
      <c r="BX35" s="596"/>
      <c r="BY35" s="597" t="str">
        <f>IF('各会計、関係団体の財政状況及び健全化判断比率'!B69="","",'各会計、関係団体の財政状況及び健全化判断比率'!B69)</f>
        <v>奈良県広域消防組合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9</v>
      </c>
      <c r="BX36" s="596"/>
      <c r="BY36" s="597" t="str">
        <f>IF('各会計、関係団体の財政状況及び健全化判断比率'!B70="","",'各会計、関係団体の財政状況及び健全化判断比率'!B70)</f>
        <v>国保中央病院組合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t="str">
        <f t="shared" si="2"/>
        <v/>
      </c>
      <c r="BX37" s="596"/>
      <c r="BY37" s="597" t="str">
        <f>IF('各会計、関係団体の財政状況及び健全化判断比率'!B71="","",'各会計、関係団体の財政状況及び健全化判断比率'!B71)</f>
        <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t="str">
        <f t="shared" si="2"/>
        <v/>
      </c>
      <c r="BX38" s="596"/>
      <c r="BY38" s="597" t="str">
        <f>IF('各会計、関係団体の財政状況及び健全化判断比率'!B72="","",'各会計、関係団体の財政状況及び健全化判断比率'!B72)</f>
        <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t="str">
        <f t="shared" si="2"/>
        <v/>
      </c>
      <c r="BX39" s="596"/>
      <c r="BY39" s="597" t="str">
        <f>IF('各会計、関係団体の財政状況及び健全化判断比率'!B73="","",'各会計、関係団体の財政状況及び健全化判断比率'!B73)</f>
        <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81" t="s">
        <v>522</v>
      </c>
      <c r="D34" s="1181"/>
      <c r="E34" s="1182"/>
      <c r="F34" s="32">
        <v>20.58</v>
      </c>
      <c r="G34" s="33">
        <v>20.69</v>
      </c>
      <c r="H34" s="33">
        <v>21.97</v>
      </c>
      <c r="I34" s="33">
        <v>20.37</v>
      </c>
      <c r="J34" s="34">
        <v>20.34</v>
      </c>
      <c r="K34" s="22"/>
      <c r="L34" s="22"/>
      <c r="M34" s="22"/>
      <c r="N34" s="22"/>
      <c r="O34" s="22"/>
      <c r="P34" s="22"/>
    </row>
    <row r="35" spans="1:16" ht="39" customHeight="1">
      <c r="A35" s="22"/>
      <c r="B35" s="35"/>
      <c r="C35" s="1175" t="s">
        <v>523</v>
      </c>
      <c r="D35" s="1176"/>
      <c r="E35" s="1177"/>
      <c r="F35" s="36">
        <v>5.0999999999999996</v>
      </c>
      <c r="G35" s="37">
        <v>3.26</v>
      </c>
      <c r="H35" s="37">
        <v>5.73</v>
      </c>
      <c r="I35" s="37">
        <v>9.01</v>
      </c>
      <c r="J35" s="38">
        <v>5.24</v>
      </c>
      <c r="K35" s="22"/>
      <c r="L35" s="22"/>
      <c r="M35" s="22"/>
      <c r="N35" s="22"/>
      <c r="O35" s="22"/>
      <c r="P35" s="22"/>
    </row>
    <row r="36" spans="1:16" ht="39" customHeight="1">
      <c r="A36" s="22"/>
      <c r="B36" s="35"/>
      <c r="C36" s="1175" t="s">
        <v>524</v>
      </c>
      <c r="D36" s="1176"/>
      <c r="E36" s="1177"/>
      <c r="F36" s="36">
        <v>4.8899999999999997</v>
      </c>
      <c r="G36" s="37">
        <v>1.76</v>
      </c>
      <c r="H36" s="37">
        <v>2.61</v>
      </c>
      <c r="I36" s="37">
        <v>2.2400000000000002</v>
      </c>
      <c r="J36" s="38">
        <v>0.84</v>
      </c>
      <c r="K36" s="22"/>
      <c r="L36" s="22"/>
      <c r="M36" s="22"/>
      <c r="N36" s="22"/>
      <c r="O36" s="22"/>
      <c r="P36" s="22"/>
    </row>
    <row r="37" spans="1:16" ht="39" customHeight="1">
      <c r="A37" s="22"/>
      <c r="B37" s="35"/>
      <c r="C37" s="1175" t="s">
        <v>525</v>
      </c>
      <c r="D37" s="1176"/>
      <c r="E37" s="1177"/>
      <c r="F37" s="36">
        <v>0.26</v>
      </c>
      <c r="G37" s="37">
        <v>7.0000000000000007E-2</v>
      </c>
      <c r="H37" s="37">
        <v>0.08</v>
      </c>
      <c r="I37" s="37">
        <v>0.05</v>
      </c>
      <c r="J37" s="38">
        <v>0.63</v>
      </c>
      <c r="K37" s="22"/>
      <c r="L37" s="22"/>
      <c r="M37" s="22"/>
      <c r="N37" s="22"/>
      <c r="O37" s="22"/>
      <c r="P37" s="22"/>
    </row>
    <row r="38" spans="1:16" ht="39" customHeight="1">
      <c r="A38" s="22"/>
      <c r="B38" s="35"/>
      <c r="C38" s="1175" t="s">
        <v>526</v>
      </c>
      <c r="D38" s="1176"/>
      <c r="E38" s="1177"/>
      <c r="F38" s="36">
        <v>0</v>
      </c>
      <c r="G38" s="37">
        <v>0</v>
      </c>
      <c r="H38" s="37">
        <v>0</v>
      </c>
      <c r="I38" s="37">
        <v>0</v>
      </c>
      <c r="J38" s="38">
        <v>0</v>
      </c>
      <c r="K38" s="22"/>
      <c r="L38" s="22"/>
      <c r="M38" s="22"/>
      <c r="N38" s="22"/>
      <c r="O38" s="22"/>
      <c r="P38" s="22"/>
    </row>
    <row r="39" spans="1:16" ht="39" customHeight="1">
      <c r="A39" s="22"/>
      <c r="B39" s="35"/>
      <c r="C39" s="1175" t="s">
        <v>527</v>
      </c>
      <c r="D39" s="1176"/>
      <c r="E39" s="1177"/>
      <c r="F39" s="36">
        <v>0</v>
      </c>
      <c r="G39" s="37">
        <v>0</v>
      </c>
      <c r="H39" s="37">
        <v>0.03</v>
      </c>
      <c r="I39" s="37">
        <v>0</v>
      </c>
      <c r="J39" s="38">
        <v>0</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528</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529</v>
      </c>
      <c r="D43" s="1179"/>
      <c r="E43" s="1180"/>
      <c r="F43" s="41" t="s">
        <v>477</v>
      </c>
      <c r="G43" s="42" t="s">
        <v>477</v>
      </c>
      <c r="H43" s="42" t="s">
        <v>477</v>
      </c>
      <c r="I43" s="42" t="s">
        <v>477</v>
      </c>
      <c r="J43" s="43" t="s">
        <v>477</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91" t="s">
        <v>10</v>
      </c>
      <c r="C45" s="1192"/>
      <c r="D45" s="58"/>
      <c r="E45" s="1197" t="s">
        <v>11</v>
      </c>
      <c r="F45" s="1197"/>
      <c r="G45" s="1197"/>
      <c r="H45" s="1197"/>
      <c r="I45" s="1197"/>
      <c r="J45" s="1198"/>
      <c r="K45" s="59">
        <v>393</v>
      </c>
      <c r="L45" s="60">
        <v>387</v>
      </c>
      <c r="M45" s="60">
        <v>356</v>
      </c>
      <c r="N45" s="60">
        <v>353</v>
      </c>
      <c r="O45" s="61">
        <v>334</v>
      </c>
      <c r="P45" s="48"/>
      <c r="Q45" s="48"/>
      <c r="R45" s="48"/>
      <c r="S45" s="48"/>
      <c r="T45" s="48"/>
      <c r="U45" s="48"/>
    </row>
    <row r="46" spans="1:21" ht="30.75" customHeight="1">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14</v>
      </c>
      <c r="F48" s="1185"/>
      <c r="G48" s="1185"/>
      <c r="H48" s="1185"/>
      <c r="I48" s="1185"/>
      <c r="J48" s="1186"/>
      <c r="K48" s="63">
        <v>129</v>
      </c>
      <c r="L48" s="64">
        <v>131</v>
      </c>
      <c r="M48" s="64">
        <v>132</v>
      </c>
      <c r="N48" s="64">
        <v>117</v>
      </c>
      <c r="O48" s="65">
        <v>125</v>
      </c>
      <c r="P48" s="48"/>
      <c r="Q48" s="48"/>
      <c r="R48" s="48"/>
      <c r="S48" s="48"/>
      <c r="T48" s="48"/>
      <c r="U48" s="48"/>
    </row>
    <row r="49" spans="1:21" ht="30.75" customHeight="1">
      <c r="A49" s="48"/>
      <c r="B49" s="1193"/>
      <c r="C49" s="1194"/>
      <c r="D49" s="62"/>
      <c r="E49" s="1185" t="s">
        <v>15</v>
      </c>
      <c r="F49" s="1185"/>
      <c r="G49" s="1185"/>
      <c r="H49" s="1185"/>
      <c r="I49" s="1185"/>
      <c r="J49" s="1186"/>
      <c r="K49" s="63">
        <v>39</v>
      </c>
      <c r="L49" s="64">
        <v>35</v>
      </c>
      <c r="M49" s="64">
        <v>34</v>
      </c>
      <c r="N49" s="64">
        <v>30</v>
      </c>
      <c r="O49" s="65">
        <v>42</v>
      </c>
      <c r="P49" s="48"/>
      <c r="Q49" s="48"/>
      <c r="R49" s="48"/>
      <c r="S49" s="48"/>
      <c r="T49" s="48"/>
      <c r="U49" s="48"/>
    </row>
    <row r="50" spans="1:21" ht="30.75" customHeight="1">
      <c r="A50" s="48"/>
      <c r="B50" s="1193"/>
      <c r="C50" s="1194"/>
      <c r="D50" s="62"/>
      <c r="E50" s="1185" t="s">
        <v>16</v>
      </c>
      <c r="F50" s="1185"/>
      <c r="G50" s="1185"/>
      <c r="H50" s="1185"/>
      <c r="I50" s="1185"/>
      <c r="J50" s="1186"/>
      <c r="K50" s="63">
        <v>1</v>
      </c>
      <c r="L50" s="64">
        <v>0</v>
      </c>
      <c r="M50" s="64" t="s">
        <v>477</v>
      </c>
      <c r="N50" s="64" t="s">
        <v>477</v>
      </c>
      <c r="O50" s="65" t="s">
        <v>477</v>
      </c>
      <c r="P50" s="48"/>
      <c r="Q50" s="48"/>
      <c r="R50" s="48"/>
      <c r="S50" s="48"/>
      <c r="T50" s="48"/>
      <c r="U50" s="48"/>
    </row>
    <row r="51" spans="1:21" ht="30.75" customHeight="1">
      <c r="A51" s="48"/>
      <c r="B51" s="1195"/>
      <c r="C51" s="1196"/>
      <c r="D51" s="66"/>
      <c r="E51" s="1185" t="s">
        <v>17</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c r="A52" s="48"/>
      <c r="B52" s="1183" t="s">
        <v>18</v>
      </c>
      <c r="C52" s="1184"/>
      <c r="D52" s="66"/>
      <c r="E52" s="1185" t="s">
        <v>19</v>
      </c>
      <c r="F52" s="1185"/>
      <c r="G52" s="1185"/>
      <c r="H52" s="1185"/>
      <c r="I52" s="1185"/>
      <c r="J52" s="1186"/>
      <c r="K52" s="63">
        <v>479</v>
      </c>
      <c r="L52" s="64">
        <v>476</v>
      </c>
      <c r="M52" s="64">
        <v>468</v>
      </c>
      <c r="N52" s="64">
        <v>477</v>
      </c>
      <c r="O52" s="65">
        <v>450</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83</v>
      </c>
      <c r="L53" s="69">
        <v>77</v>
      </c>
      <c r="M53" s="69">
        <v>54</v>
      </c>
      <c r="N53" s="69">
        <v>23</v>
      </c>
      <c r="O53" s="70">
        <v>51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99" t="s">
        <v>23</v>
      </c>
      <c r="C41" s="1200"/>
      <c r="D41" s="81"/>
      <c r="E41" s="1205" t="s">
        <v>24</v>
      </c>
      <c r="F41" s="1205"/>
      <c r="G41" s="1205"/>
      <c r="H41" s="1206"/>
      <c r="I41" s="82">
        <v>3357</v>
      </c>
      <c r="J41" s="83">
        <v>3238</v>
      </c>
      <c r="K41" s="83">
        <v>3192</v>
      </c>
      <c r="L41" s="83">
        <v>3059</v>
      </c>
      <c r="M41" s="84">
        <v>3034</v>
      </c>
    </row>
    <row r="42" spans="2:13" ht="27.75" customHeight="1">
      <c r="B42" s="1201"/>
      <c r="C42" s="1202"/>
      <c r="D42" s="85"/>
      <c r="E42" s="1207" t="s">
        <v>25</v>
      </c>
      <c r="F42" s="1207"/>
      <c r="G42" s="1207"/>
      <c r="H42" s="1208"/>
      <c r="I42" s="86" t="s">
        <v>477</v>
      </c>
      <c r="J42" s="87" t="s">
        <v>477</v>
      </c>
      <c r="K42" s="87" t="s">
        <v>477</v>
      </c>
      <c r="L42" s="87" t="s">
        <v>477</v>
      </c>
      <c r="M42" s="88" t="s">
        <v>477</v>
      </c>
    </row>
    <row r="43" spans="2:13" ht="27.75" customHeight="1">
      <c r="B43" s="1201"/>
      <c r="C43" s="1202"/>
      <c r="D43" s="85"/>
      <c r="E43" s="1207" t="s">
        <v>26</v>
      </c>
      <c r="F43" s="1207"/>
      <c r="G43" s="1207"/>
      <c r="H43" s="1208"/>
      <c r="I43" s="86">
        <v>1359</v>
      </c>
      <c r="J43" s="87">
        <v>1315</v>
      </c>
      <c r="K43" s="87">
        <v>1310</v>
      </c>
      <c r="L43" s="87">
        <v>1213</v>
      </c>
      <c r="M43" s="88">
        <v>1127</v>
      </c>
    </row>
    <row r="44" spans="2:13" ht="27.75" customHeight="1">
      <c r="B44" s="1201"/>
      <c r="C44" s="1202"/>
      <c r="D44" s="85"/>
      <c r="E44" s="1207" t="s">
        <v>27</v>
      </c>
      <c r="F44" s="1207"/>
      <c r="G44" s="1207"/>
      <c r="H44" s="1208"/>
      <c r="I44" s="86">
        <v>327</v>
      </c>
      <c r="J44" s="87">
        <v>372</v>
      </c>
      <c r="K44" s="87">
        <v>500</v>
      </c>
      <c r="L44" s="87">
        <v>535</v>
      </c>
      <c r="M44" s="88">
        <v>494</v>
      </c>
    </row>
    <row r="45" spans="2:13" ht="27.75" customHeight="1">
      <c r="B45" s="1201"/>
      <c r="C45" s="1202"/>
      <c r="D45" s="85"/>
      <c r="E45" s="1207" t="s">
        <v>28</v>
      </c>
      <c r="F45" s="1207"/>
      <c r="G45" s="1207"/>
      <c r="H45" s="1208"/>
      <c r="I45" s="86">
        <v>660</v>
      </c>
      <c r="J45" s="87">
        <v>843</v>
      </c>
      <c r="K45" s="87">
        <v>701</v>
      </c>
      <c r="L45" s="87">
        <v>780</v>
      </c>
      <c r="M45" s="88">
        <v>770</v>
      </c>
    </row>
    <row r="46" spans="2:13" ht="27.75" customHeight="1">
      <c r="B46" s="1201"/>
      <c r="C46" s="1202"/>
      <c r="D46" s="85"/>
      <c r="E46" s="1207" t="s">
        <v>29</v>
      </c>
      <c r="F46" s="1207"/>
      <c r="G46" s="1207"/>
      <c r="H46" s="1208"/>
      <c r="I46" s="86" t="s">
        <v>477</v>
      </c>
      <c r="J46" s="87" t="s">
        <v>477</v>
      </c>
      <c r="K46" s="87" t="s">
        <v>477</v>
      </c>
      <c r="L46" s="87" t="s">
        <v>477</v>
      </c>
      <c r="M46" s="88" t="s">
        <v>477</v>
      </c>
    </row>
    <row r="47" spans="2:13" ht="27.75" customHeight="1">
      <c r="B47" s="1201"/>
      <c r="C47" s="1202"/>
      <c r="D47" s="85"/>
      <c r="E47" s="1207" t="s">
        <v>30</v>
      </c>
      <c r="F47" s="1207"/>
      <c r="G47" s="1207"/>
      <c r="H47" s="1208"/>
      <c r="I47" s="86" t="s">
        <v>477</v>
      </c>
      <c r="J47" s="87" t="s">
        <v>477</v>
      </c>
      <c r="K47" s="87" t="s">
        <v>477</v>
      </c>
      <c r="L47" s="87" t="s">
        <v>477</v>
      </c>
      <c r="M47" s="88" t="s">
        <v>477</v>
      </c>
    </row>
    <row r="48" spans="2:13" ht="27.75" customHeight="1">
      <c r="B48" s="1203"/>
      <c r="C48" s="1204"/>
      <c r="D48" s="85"/>
      <c r="E48" s="1207" t="s">
        <v>31</v>
      </c>
      <c r="F48" s="1207"/>
      <c r="G48" s="1207"/>
      <c r="H48" s="1208"/>
      <c r="I48" s="86" t="s">
        <v>477</v>
      </c>
      <c r="J48" s="87" t="s">
        <v>477</v>
      </c>
      <c r="K48" s="87" t="s">
        <v>477</v>
      </c>
      <c r="L48" s="87" t="s">
        <v>477</v>
      </c>
      <c r="M48" s="88" t="s">
        <v>477</v>
      </c>
    </row>
    <row r="49" spans="2:13" ht="27.75" customHeight="1">
      <c r="B49" s="1209" t="s">
        <v>32</v>
      </c>
      <c r="C49" s="1210"/>
      <c r="D49" s="89"/>
      <c r="E49" s="1207" t="s">
        <v>33</v>
      </c>
      <c r="F49" s="1207"/>
      <c r="G49" s="1207"/>
      <c r="H49" s="1208"/>
      <c r="I49" s="86">
        <v>773</v>
      </c>
      <c r="J49" s="87">
        <v>1003</v>
      </c>
      <c r="K49" s="87">
        <v>1289</v>
      </c>
      <c r="L49" s="87">
        <v>1333</v>
      </c>
      <c r="M49" s="88">
        <v>1563</v>
      </c>
    </row>
    <row r="50" spans="2:13" ht="27.75" customHeight="1">
      <c r="B50" s="1201"/>
      <c r="C50" s="1202"/>
      <c r="D50" s="85"/>
      <c r="E50" s="1207" t="s">
        <v>34</v>
      </c>
      <c r="F50" s="1207"/>
      <c r="G50" s="1207"/>
      <c r="H50" s="1208"/>
      <c r="I50" s="86">
        <v>134</v>
      </c>
      <c r="J50" s="87">
        <v>125</v>
      </c>
      <c r="K50" s="87">
        <v>86</v>
      </c>
      <c r="L50" s="87">
        <v>70</v>
      </c>
      <c r="M50" s="88">
        <v>52</v>
      </c>
    </row>
    <row r="51" spans="2:13" ht="27.75" customHeight="1">
      <c r="B51" s="1203"/>
      <c r="C51" s="1204"/>
      <c r="D51" s="85"/>
      <c r="E51" s="1207" t="s">
        <v>35</v>
      </c>
      <c r="F51" s="1207"/>
      <c r="G51" s="1207"/>
      <c r="H51" s="1208"/>
      <c r="I51" s="86">
        <v>4116</v>
      </c>
      <c r="J51" s="87">
        <v>3887</v>
      </c>
      <c r="K51" s="87">
        <v>3907</v>
      </c>
      <c r="L51" s="87">
        <v>3624</v>
      </c>
      <c r="M51" s="88">
        <v>3491</v>
      </c>
    </row>
    <row r="52" spans="2:13" ht="27.75" customHeight="1" thickBot="1">
      <c r="B52" s="1211" t="s">
        <v>36</v>
      </c>
      <c r="C52" s="1212"/>
      <c r="D52" s="90"/>
      <c r="E52" s="1213" t="s">
        <v>37</v>
      </c>
      <c r="F52" s="1213"/>
      <c r="G52" s="1213"/>
      <c r="H52" s="1214"/>
      <c r="I52" s="91">
        <v>680</v>
      </c>
      <c r="J52" s="92">
        <v>752</v>
      </c>
      <c r="K52" s="92">
        <v>422</v>
      </c>
      <c r="L52" s="92">
        <v>561</v>
      </c>
      <c r="M52" s="93">
        <v>318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533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533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534</v>
      </c>
      <c r="C41" s="246"/>
      <c r="D41" s="246"/>
      <c r="E41" s="246"/>
      <c r="F41" s="246"/>
      <c r="G41" s="246"/>
      <c r="H41" s="246"/>
      <c r="I41" s="246"/>
      <c r="J41" s="246"/>
      <c r="K41" s="246"/>
      <c r="L41" s="246"/>
      <c r="M41" s="246"/>
      <c r="N41" s="246"/>
      <c r="O41" s="246"/>
      <c r="P41" s="247"/>
    </row>
    <row r="42" spans="2:17">
      <c r="B42" s="248"/>
      <c r="C42" s="244"/>
      <c r="D42" s="244"/>
      <c r="E42" s="244"/>
      <c r="F42" s="244"/>
      <c r="G42" s="351" t="s">
        <v>535</v>
      </c>
      <c r="I42" s="352"/>
      <c r="J42" s="352"/>
      <c r="K42" s="352"/>
      <c r="L42" s="244"/>
      <c r="M42" s="244"/>
      <c r="N42" s="244"/>
      <c r="O42" s="244"/>
    </row>
    <row r="43" spans="2:17">
      <c r="B43" s="248"/>
      <c r="C43" s="244"/>
      <c r="D43" s="244"/>
      <c r="E43" s="244"/>
      <c r="F43" s="244"/>
      <c r="G43" s="1227" t="s">
        <v>545</v>
      </c>
      <c r="H43" s="1228"/>
      <c r="I43" s="1228"/>
      <c r="J43" s="1228"/>
      <c r="K43" s="1228"/>
      <c r="L43" s="1228"/>
      <c r="M43" s="1228"/>
      <c r="N43" s="1228"/>
      <c r="O43" s="1229"/>
    </row>
    <row r="44" spans="2:17">
      <c r="B44" s="248"/>
      <c r="C44" s="244"/>
      <c r="D44" s="244"/>
      <c r="E44" s="244"/>
      <c r="F44" s="244"/>
      <c r="G44" s="1230"/>
      <c r="H44" s="1231"/>
      <c r="I44" s="1231"/>
      <c r="J44" s="1231"/>
      <c r="K44" s="1231"/>
      <c r="L44" s="1231"/>
      <c r="M44" s="1231"/>
      <c r="N44" s="1231"/>
      <c r="O44" s="1232"/>
    </row>
    <row r="45" spans="2:17">
      <c r="B45" s="248"/>
      <c r="C45" s="244"/>
      <c r="D45" s="244"/>
      <c r="E45" s="244"/>
      <c r="F45" s="244"/>
      <c r="G45" s="1230"/>
      <c r="H45" s="1231"/>
      <c r="I45" s="1231"/>
      <c r="J45" s="1231"/>
      <c r="K45" s="1231"/>
      <c r="L45" s="1231"/>
      <c r="M45" s="1231"/>
      <c r="N45" s="1231"/>
      <c r="O45" s="1232"/>
    </row>
    <row r="46" spans="2:17">
      <c r="B46" s="248"/>
      <c r="C46" s="244"/>
      <c r="D46" s="244"/>
      <c r="E46" s="244"/>
      <c r="F46" s="244"/>
      <c r="G46" s="1230"/>
      <c r="H46" s="1231"/>
      <c r="I46" s="1231"/>
      <c r="J46" s="1231"/>
      <c r="K46" s="1231"/>
      <c r="L46" s="1231"/>
      <c r="M46" s="1231"/>
      <c r="N46" s="1231"/>
      <c r="O46" s="1232"/>
    </row>
    <row r="47" spans="2:17">
      <c r="B47" s="248"/>
      <c r="C47" s="244"/>
      <c r="D47" s="244"/>
      <c r="E47" s="244"/>
      <c r="F47" s="244"/>
      <c r="G47" s="1233"/>
      <c r="H47" s="1234"/>
      <c r="I47" s="1234"/>
      <c r="J47" s="1234"/>
      <c r="K47" s="1234"/>
      <c r="L47" s="1234"/>
      <c r="M47" s="1234"/>
      <c r="N47" s="1234"/>
      <c r="O47" s="1235"/>
    </row>
    <row r="48" spans="2:17">
      <c r="B48" s="248"/>
      <c r="C48" s="244"/>
      <c r="D48" s="244"/>
      <c r="E48" s="244"/>
      <c r="F48" s="244"/>
      <c r="G48" s="244"/>
      <c r="H48" s="353"/>
      <c r="I48" s="353"/>
      <c r="J48" s="353"/>
    </row>
    <row r="49" spans="1:17">
      <c r="B49" s="248"/>
      <c r="C49" s="244"/>
      <c r="D49" s="244"/>
      <c r="E49" s="244"/>
      <c r="F49" s="244"/>
      <c r="G49" s="243" t="s">
        <v>536</v>
      </c>
    </row>
    <row r="50" spans="1:17">
      <c r="B50" s="248"/>
      <c r="C50" s="244"/>
      <c r="D50" s="244"/>
      <c r="E50" s="244"/>
      <c r="F50" s="244"/>
      <c r="G50" s="1236"/>
      <c r="H50" s="1237"/>
      <c r="I50" s="1237"/>
      <c r="J50" s="1238"/>
      <c r="K50" s="354" t="s">
        <v>517</v>
      </c>
      <c r="L50" s="354" t="s">
        <v>518</v>
      </c>
      <c r="M50" s="354" t="s">
        <v>519</v>
      </c>
      <c r="N50" s="354" t="s">
        <v>520</v>
      </c>
      <c r="O50" s="354" t="s">
        <v>521</v>
      </c>
    </row>
    <row r="51" spans="1:17">
      <c r="B51" s="248"/>
      <c r="C51" s="244"/>
      <c r="D51" s="244"/>
      <c r="E51" s="244"/>
      <c r="F51" s="244"/>
      <c r="G51" s="1239" t="s">
        <v>537</v>
      </c>
      <c r="H51" s="1240"/>
      <c r="I51" s="1245" t="s">
        <v>538</v>
      </c>
      <c r="J51" s="1245"/>
      <c r="K51" s="1249"/>
      <c r="L51" s="1249"/>
      <c r="M51" s="1249"/>
      <c r="N51" s="1249"/>
      <c r="O51" s="1215">
        <v>16</v>
      </c>
    </row>
    <row r="52" spans="1:17">
      <c r="B52" s="248"/>
      <c r="C52" s="244"/>
      <c r="D52" s="244"/>
      <c r="E52" s="244"/>
      <c r="F52" s="244"/>
      <c r="G52" s="1241"/>
      <c r="H52" s="1242"/>
      <c r="I52" s="1246"/>
      <c r="J52" s="1246"/>
      <c r="K52" s="1215"/>
      <c r="L52" s="1215"/>
      <c r="M52" s="1215"/>
      <c r="N52" s="1215"/>
      <c r="O52" s="1215"/>
    </row>
    <row r="53" spans="1:17">
      <c r="A53" s="355"/>
      <c r="B53" s="248"/>
      <c r="C53" s="244"/>
      <c r="D53" s="244"/>
      <c r="E53" s="244"/>
      <c r="F53" s="244"/>
      <c r="G53" s="1241"/>
      <c r="H53" s="1242"/>
      <c r="I53" s="1225" t="s">
        <v>539</v>
      </c>
      <c r="J53" s="1225"/>
      <c r="K53" s="1250"/>
      <c r="L53" s="1250"/>
      <c r="M53" s="1250"/>
      <c r="N53" s="1250"/>
      <c r="O53" s="1247">
        <v>53.3</v>
      </c>
    </row>
    <row r="54" spans="1:17">
      <c r="A54" s="355"/>
      <c r="B54" s="248"/>
      <c r="C54" s="244"/>
      <c r="D54" s="244"/>
      <c r="E54" s="244"/>
      <c r="F54" s="244"/>
      <c r="G54" s="1243"/>
      <c r="H54" s="1244"/>
      <c r="I54" s="1225"/>
      <c r="J54" s="1225"/>
      <c r="K54" s="1248"/>
      <c r="L54" s="1248"/>
      <c r="M54" s="1248"/>
      <c r="N54" s="1248"/>
      <c r="O54" s="1248"/>
    </row>
    <row r="55" spans="1:17">
      <c r="A55" s="355"/>
      <c r="B55" s="248"/>
      <c r="C55" s="244"/>
      <c r="D55" s="244"/>
      <c r="E55" s="244"/>
      <c r="F55" s="244"/>
      <c r="G55" s="1219" t="s">
        <v>540</v>
      </c>
      <c r="H55" s="1220"/>
      <c r="I55" s="1225" t="s">
        <v>538</v>
      </c>
      <c r="J55" s="1225"/>
      <c r="K55" s="1249"/>
      <c r="L55" s="1249"/>
      <c r="M55" s="1249"/>
      <c r="N55" s="1249"/>
      <c r="O55" s="1215">
        <v>27</v>
      </c>
    </row>
    <row r="56" spans="1:17">
      <c r="A56" s="355"/>
      <c r="B56" s="248"/>
      <c r="C56" s="244"/>
      <c r="D56" s="244"/>
      <c r="E56" s="244"/>
      <c r="F56" s="244"/>
      <c r="G56" s="1221"/>
      <c r="H56" s="1222"/>
      <c r="I56" s="1225"/>
      <c r="J56" s="1225"/>
      <c r="K56" s="1215"/>
      <c r="L56" s="1215"/>
      <c r="M56" s="1215"/>
      <c r="N56" s="1215"/>
      <c r="O56" s="1215"/>
    </row>
    <row r="57" spans="1:17" s="355" customFormat="1">
      <c r="B57" s="356"/>
      <c r="C57" s="352"/>
      <c r="D57" s="352"/>
      <c r="E57" s="352"/>
      <c r="F57" s="352"/>
      <c r="G57" s="1221"/>
      <c r="H57" s="1222"/>
      <c r="I57" s="1217" t="s">
        <v>539</v>
      </c>
      <c r="J57" s="1217"/>
      <c r="K57" s="1250"/>
      <c r="L57" s="1250"/>
      <c r="M57" s="1250"/>
      <c r="N57" s="1250"/>
      <c r="O57" s="1247">
        <v>60</v>
      </c>
      <c r="P57" s="357"/>
      <c r="Q57" s="356"/>
    </row>
    <row r="58" spans="1:17" s="355" customFormat="1">
      <c r="A58" s="243"/>
      <c r="B58" s="356"/>
      <c r="C58" s="352"/>
      <c r="D58" s="352"/>
      <c r="E58" s="352"/>
      <c r="F58" s="352"/>
      <c r="G58" s="1223"/>
      <c r="H58" s="1224"/>
      <c r="I58" s="1217"/>
      <c r="J58" s="1217"/>
      <c r="K58" s="1248"/>
      <c r="L58" s="1248"/>
      <c r="M58" s="1248"/>
      <c r="N58" s="1248"/>
      <c r="O58" s="1248"/>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541</v>
      </c>
      <c r="C63" s="244"/>
      <c r="D63" s="244"/>
      <c r="E63" s="244"/>
      <c r="F63" s="244"/>
      <c r="G63" s="244"/>
      <c r="H63" s="244"/>
      <c r="I63" s="244"/>
      <c r="J63" s="244"/>
      <c r="K63" s="244"/>
      <c r="L63" s="244"/>
      <c r="M63" s="244"/>
      <c r="N63" s="244"/>
      <c r="O63" s="244"/>
    </row>
    <row r="64" spans="1:17">
      <c r="B64" s="248"/>
      <c r="C64" s="244"/>
      <c r="D64" s="244"/>
      <c r="E64" s="244"/>
      <c r="F64" s="244"/>
      <c r="G64" s="351" t="s">
        <v>535</v>
      </c>
      <c r="I64" s="352"/>
      <c r="J64" s="352"/>
      <c r="K64" s="352"/>
      <c r="L64" s="244"/>
      <c r="M64" s="244"/>
      <c r="N64" s="244"/>
      <c r="O64" s="244"/>
    </row>
    <row r="65" spans="2:30">
      <c r="B65" s="248"/>
      <c r="C65" s="244"/>
      <c r="D65" s="244"/>
      <c r="E65" s="244"/>
      <c r="F65" s="244"/>
      <c r="G65" s="1227" t="s">
        <v>544</v>
      </c>
      <c r="H65" s="1228"/>
      <c r="I65" s="1228"/>
      <c r="J65" s="1228"/>
      <c r="K65" s="1228"/>
      <c r="L65" s="1228"/>
      <c r="M65" s="1228"/>
      <c r="N65" s="1228"/>
      <c r="O65" s="1229"/>
    </row>
    <row r="66" spans="2:30">
      <c r="B66" s="248"/>
      <c r="C66" s="244"/>
      <c r="D66" s="244"/>
      <c r="E66" s="244"/>
      <c r="F66" s="244"/>
      <c r="G66" s="1230"/>
      <c r="H66" s="1231"/>
      <c r="I66" s="1231"/>
      <c r="J66" s="1231"/>
      <c r="K66" s="1231"/>
      <c r="L66" s="1231"/>
      <c r="M66" s="1231"/>
      <c r="N66" s="1231"/>
      <c r="O66" s="1232"/>
    </row>
    <row r="67" spans="2:30">
      <c r="B67" s="248"/>
      <c r="C67" s="244"/>
      <c r="D67" s="244"/>
      <c r="E67" s="244"/>
      <c r="F67" s="244"/>
      <c r="G67" s="1230"/>
      <c r="H67" s="1231"/>
      <c r="I67" s="1231"/>
      <c r="J67" s="1231"/>
      <c r="K67" s="1231"/>
      <c r="L67" s="1231"/>
      <c r="M67" s="1231"/>
      <c r="N67" s="1231"/>
      <c r="O67" s="1232"/>
    </row>
    <row r="68" spans="2:30">
      <c r="B68" s="248"/>
      <c r="C68" s="244"/>
      <c r="D68" s="244"/>
      <c r="E68" s="244"/>
      <c r="F68" s="244"/>
      <c r="G68" s="1230"/>
      <c r="H68" s="1231"/>
      <c r="I68" s="1231"/>
      <c r="J68" s="1231"/>
      <c r="K68" s="1231"/>
      <c r="L68" s="1231"/>
      <c r="M68" s="1231"/>
      <c r="N68" s="1231"/>
      <c r="O68" s="1232"/>
    </row>
    <row r="69" spans="2:30">
      <c r="B69" s="248"/>
      <c r="C69" s="244"/>
      <c r="D69" s="244"/>
      <c r="E69" s="244"/>
      <c r="F69" s="244"/>
      <c r="G69" s="1233"/>
      <c r="H69" s="1234"/>
      <c r="I69" s="1234"/>
      <c r="J69" s="1234"/>
      <c r="K69" s="1234"/>
      <c r="L69" s="1234"/>
      <c r="M69" s="1234"/>
      <c r="N69" s="1234"/>
      <c r="O69" s="1235"/>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542</v>
      </c>
      <c r="I71" s="368"/>
      <c r="J71" s="364"/>
      <c r="K71" s="364"/>
      <c r="L71" s="365"/>
      <c r="M71" s="364"/>
      <c r="N71" s="365"/>
      <c r="O71" s="366"/>
    </row>
    <row r="72" spans="2:30">
      <c r="B72" s="248"/>
      <c r="C72" s="244"/>
      <c r="D72" s="244"/>
      <c r="E72" s="244"/>
      <c r="F72" s="244"/>
      <c r="G72" s="1236"/>
      <c r="H72" s="1237"/>
      <c r="I72" s="1237"/>
      <c r="J72" s="1238"/>
      <c r="K72" s="354" t="s">
        <v>517</v>
      </c>
      <c r="L72" s="354" t="s">
        <v>518</v>
      </c>
      <c r="M72" s="354" t="s">
        <v>519</v>
      </c>
      <c r="N72" s="354" t="s">
        <v>520</v>
      </c>
      <c r="O72" s="354" t="s">
        <v>521</v>
      </c>
    </row>
    <row r="73" spans="2:30">
      <c r="B73" s="248"/>
      <c r="C73" s="244"/>
      <c r="D73" s="244"/>
      <c r="E73" s="244"/>
      <c r="F73" s="244"/>
      <c r="G73" s="1239" t="s">
        <v>537</v>
      </c>
      <c r="H73" s="1240"/>
      <c r="I73" s="1245" t="s">
        <v>538</v>
      </c>
      <c r="J73" s="1245"/>
      <c r="K73" s="1226">
        <v>39.4</v>
      </c>
      <c r="L73" s="1226">
        <v>41.6</v>
      </c>
      <c r="M73" s="1215">
        <v>23.8</v>
      </c>
      <c r="N73" s="1215">
        <v>31.8</v>
      </c>
      <c r="O73" s="1215">
        <v>16</v>
      </c>
      <c r="S73" s="243">
        <v>9.9</v>
      </c>
    </row>
    <row r="74" spans="2:30">
      <c r="B74" s="248"/>
      <c r="C74" s="244"/>
      <c r="D74" s="244"/>
      <c r="E74" s="244"/>
      <c r="F74" s="244"/>
      <c r="G74" s="1241"/>
      <c r="H74" s="1242"/>
      <c r="I74" s="1246"/>
      <c r="J74" s="1246"/>
      <c r="K74" s="1226"/>
      <c r="L74" s="1226"/>
      <c r="M74" s="1215"/>
      <c r="N74" s="1215"/>
      <c r="O74" s="1215"/>
    </row>
    <row r="75" spans="2:30">
      <c r="B75" s="248"/>
      <c r="C75" s="244"/>
      <c r="D75" s="244"/>
      <c r="E75" s="244"/>
      <c r="F75" s="244"/>
      <c r="G75" s="1241"/>
      <c r="H75" s="1242"/>
      <c r="I75" s="1225" t="s">
        <v>543</v>
      </c>
      <c r="J75" s="1225"/>
      <c r="K75" s="1247">
        <v>10.8</v>
      </c>
      <c r="L75" s="1247">
        <v>7.1</v>
      </c>
      <c r="M75" s="1247">
        <v>4</v>
      </c>
      <c r="N75" s="1247">
        <v>2.9</v>
      </c>
      <c r="O75" s="1247">
        <v>2.2999999999999998</v>
      </c>
      <c r="U75" s="243">
        <v>81.2</v>
      </c>
      <c r="W75" s="243">
        <v>87.2</v>
      </c>
      <c r="Y75" s="243">
        <v>99.8</v>
      </c>
      <c r="AA75" s="243">
        <v>109.5</v>
      </c>
      <c r="AC75" s="243">
        <v>115.2</v>
      </c>
    </row>
    <row r="76" spans="2:30">
      <c r="B76" s="248"/>
      <c r="C76" s="244"/>
      <c r="D76" s="244"/>
      <c r="E76" s="244"/>
      <c r="F76" s="244"/>
      <c r="G76" s="1243"/>
      <c r="H76" s="1244"/>
      <c r="I76" s="1225"/>
      <c r="J76" s="1225"/>
      <c r="K76" s="1248"/>
      <c r="L76" s="1248"/>
      <c r="M76" s="1248"/>
      <c r="N76" s="1248"/>
      <c r="O76" s="1248"/>
    </row>
    <row r="77" spans="2:30">
      <c r="B77" s="248"/>
      <c r="C77" s="244"/>
      <c r="D77" s="244"/>
      <c r="E77" s="244"/>
      <c r="F77" s="244"/>
      <c r="G77" s="1219" t="s">
        <v>540</v>
      </c>
      <c r="H77" s="1220"/>
      <c r="I77" s="1225" t="s">
        <v>538</v>
      </c>
      <c r="J77" s="1225"/>
      <c r="K77" s="1226">
        <v>38.6</v>
      </c>
      <c r="L77" s="1226">
        <v>28.4</v>
      </c>
      <c r="M77" s="1215">
        <v>20.5</v>
      </c>
      <c r="N77" s="1215">
        <v>17.899999999999999</v>
      </c>
      <c r="O77" s="1215">
        <v>27</v>
      </c>
      <c r="R77" s="243">
        <v>12.3</v>
      </c>
      <c r="T77" s="243">
        <v>11.1</v>
      </c>
    </row>
    <row r="78" spans="2:30">
      <c r="B78" s="248"/>
      <c r="C78" s="244"/>
      <c r="D78" s="244"/>
      <c r="E78" s="244"/>
      <c r="F78" s="244"/>
      <c r="G78" s="1221"/>
      <c r="H78" s="1222"/>
      <c r="I78" s="1225"/>
      <c r="J78" s="1225"/>
      <c r="K78" s="1226"/>
      <c r="L78" s="1226"/>
      <c r="M78" s="1215"/>
      <c r="N78" s="1215"/>
      <c r="O78" s="1215"/>
    </row>
    <row r="79" spans="2:30">
      <c r="B79" s="248"/>
      <c r="C79" s="244"/>
      <c r="D79" s="244"/>
      <c r="E79" s="244"/>
      <c r="F79" s="244"/>
      <c r="G79" s="1221"/>
      <c r="H79" s="1222"/>
      <c r="I79" s="1216" t="s">
        <v>543</v>
      </c>
      <c r="J79" s="1217"/>
      <c r="K79" s="1218">
        <v>12.6</v>
      </c>
      <c r="L79" s="1218">
        <v>11.4</v>
      </c>
      <c r="M79" s="1218">
        <v>10.5</v>
      </c>
      <c r="N79" s="1218">
        <v>9.5</v>
      </c>
      <c r="O79" s="1218">
        <v>8.6999999999999993</v>
      </c>
      <c r="V79" s="243">
        <v>53.5</v>
      </c>
      <c r="X79" s="243">
        <v>48.2</v>
      </c>
      <c r="Z79" s="243">
        <v>34.200000000000003</v>
      </c>
      <c r="AB79" s="243">
        <v>30.3</v>
      </c>
      <c r="AD79" s="243">
        <v>28.9</v>
      </c>
    </row>
    <row r="80" spans="2:30">
      <c r="B80" s="248"/>
      <c r="C80" s="244"/>
      <c r="D80" s="244"/>
      <c r="E80" s="244"/>
      <c r="F80" s="244"/>
      <c r="G80" s="1223"/>
      <c r="H80" s="1224"/>
      <c r="I80" s="1217"/>
      <c r="J80" s="1217"/>
      <c r="K80" s="1218"/>
      <c r="L80" s="1218"/>
      <c r="M80" s="1218"/>
      <c r="N80" s="1218"/>
      <c r="O80" s="1218"/>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516</v>
      </c>
      <c r="G2" s="111"/>
      <c r="H2" s="112"/>
    </row>
    <row r="3" spans="1:8">
      <c r="A3" s="108" t="s">
        <v>509</v>
      </c>
      <c r="B3" s="113"/>
      <c r="C3" s="114"/>
      <c r="D3" s="115">
        <v>16279</v>
      </c>
      <c r="E3" s="116"/>
      <c r="F3" s="117">
        <v>92021</v>
      </c>
      <c r="G3" s="118"/>
      <c r="H3" s="119"/>
    </row>
    <row r="4" spans="1:8">
      <c r="A4" s="120"/>
      <c r="B4" s="121"/>
      <c r="C4" s="122"/>
      <c r="D4" s="123">
        <v>15947</v>
      </c>
      <c r="E4" s="124"/>
      <c r="F4" s="125">
        <v>52579</v>
      </c>
      <c r="G4" s="126"/>
      <c r="H4" s="127"/>
    </row>
    <row r="5" spans="1:8">
      <c r="A5" s="108" t="s">
        <v>511</v>
      </c>
      <c r="B5" s="113"/>
      <c r="C5" s="114"/>
      <c r="D5" s="115">
        <v>29097</v>
      </c>
      <c r="E5" s="116"/>
      <c r="F5" s="117">
        <v>94828</v>
      </c>
      <c r="G5" s="118"/>
      <c r="H5" s="119"/>
    </row>
    <row r="6" spans="1:8">
      <c r="A6" s="120"/>
      <c r="B6" s="121"/>
      <c r="C6" s="122"/>
      <c r="D6" s="123">
        <v>11731</v>
      </c>
      <c r="E6" s="124"/>
      <c r="F6" s="125">
        <v>55133</v>
      </c>
      <c r="G6" s="126"/>
      <c r="H6" s="127"/>
    </row>
    <row r="7" spans="1:8">
      <c r="A7" s="108" t="s">
        <v>512</v>
      </c>
      <c r="B7" s="113"/>
      <c r="C7" s="114"/>
      <c r="D7" s="115">
        <v>34471</v>
      </c>
      <c r="E7" s="116"/>
      <c r="F7" s="117">
        <v>119674</v>
      </c>
      <c r="G7" s="118"/>
      <c r="H7" s="119"/>
    </row>
    <row r="8" spans="1:8">
      <c r="A8" s="120"/>
      <c r="B8" s="121"/>
      <c r="C8" s="122"/>
      <c r="D8" s="123">
        <v>29477</v>
      </c>
      <c r="E8" s="124"/>
      <c r="F8" s="125">
        <v>57803</v>
      </c>
      <c r="G8" s="126"/>
      <c r="H8" s="127"/>
    </row>
    <row r="9" spans="1:8">
      <c r="A9" s="108" t="s">
        <v>513</v>
      </c>
      <c r="B9" s="113"/>
      <c r="C9" s="114"/>
      <c r="D9" s="115">
        <v>21356</v>
      </c>
      <c r="E9" s="116"/>
      <c r="F9" s="117">
        <v>119685</v>
      </c>
      <c r="G9" s="118"/>
      <c r="H9" s="119"/>
    </row>
    <row r="10" spans="1:8">
      <c r="A10" s="120"/>
      <c r="B10" s="121"/>
      <c r="C10" s="122"/>
      <c r="D10" s="123">
        <v>12639</v>
      </c>
      <c r="E10" s="124"/>
      <c r="F10" s="125">
        <v>68464</v>
      </c>
      <c r="G10" s="126"/>
      <c r="H10" s="127"/>
    </row>
    <row r="11" spans="1:8">
      <c r="A11" s="108" t="s">
        <v>514</v>
      </c>
      <c r="B11" s="113"/>
      <c r="C11" s="114"/>
      <c r="D11" s="115">
        <v>69041</v>
      </c>
      <c r="E11" s="116"/>
      <c r="F11" s="117">
        <v>109920</v>
      </c>
      <c r="G11" s="118"/>
      <c r="H11" s="119"/>
    </row>
    <row r="12" spans="1:8">
      <c r="A12" s="120"/>
      <c r="B12" s="121"/>
      <c r="C12" s="128"/>
      <c r="D12" s="123">
        <v>26605</v>
      </c>
      <c r="E12" s="124"/>
      <c r="F12" s="125">
        <v>62739</v>
      </c>
      <c r="G12" s="126"/>
      <c r="H12" s="127"/>
    </row>
    <row r="13" spans="1:8">
      <c r="A13" s="108"/>
      <c r="B13" s="113"/>
      <c r="C13" s="129"/>
      <c r="D13" s="130">
        <v>34049</v>
      </c>
      <c r="E13" s="131"/>
      <c r="F13" s="132">
        <v>107226</v>
      </c>
      <c r="G13" s="133"/>
      <c r="H13" s="119"/>
    </row>
    <row r="14" spans="1:8">
      <c r="A14" s="120"/>
      <c r="B14" s="121"/>
      <c r="C14" s="122"/>
      <c r="D14" s="123">
        <v>19280</v>
      </c>
      <c r="E14" s="124"/>
      <c r="F14" s="125">
        <v>59344</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5.0999999999999996</v>
      </c>
      <c r="C19" s="134">
        <f>ROUND(VALUE(SUBSTITUTE(実質収支比率等に係る経年分析!G$48,"▲","-")),2)</f>
        <v>3.27</v>
      </c>
      <c r="D19" s="134">
        <f>ROUND(VALUE(SUBSTITUTE(実質収支比率等に係る経年分析!H$48,"▲","-")),2)</f>
        <v>5.74</v>
      </c>
      <c r="E19" s="134">
        <f>ROUND(VALUE(SUBSTITUTE(実質収支比率等に係る経年分析!I$48,"▲","-")),2)</f>
        <v>9.01</v>
      </c>
      <c r="F19" s="134">
        <f>ROUND(VALUE(SUBSTITUTE(実質収支比率等に係る経年分析!J$48,"▲","-")),2)</f>
        <v>5.24</v>
      </c>
    </row>
    <row r="20" spans="1:11">
      <c r="A20" s="134" t="s">
        <v>42</v>
      </c>
      <c r="B20" s="134">
        <f>ROUND(VALUE(SUBSTITUTE(実質収支比率等に係る経年分析!F$47,"▲","-")),2)</f>
        <v>31.57</v>
      </c>
      <c r="C20" s="134">
        <f>ROUND(VALUE(SUBSTITUTE(実質収支比率等に係る経年分析!G$47,"▲","-")),2)</f>
        <v>36.21</v>
      </c>
      <c r="D20" s="134">
        <f>ROUND(VALUE(SUBSTITUTE(実質収支比率等に係る経年分析!H$47,"▲","-")),2)</f>
        <v>45.89</v>
      </c>
      <c r="E20" s="134">
        <f>ROUND(VALUE(SUBSTITUTE(実質収支比率等に係る経年分析!I$47,"▲","-")),2)</f>
        <v>42.73</v>
      </c>
      <c r="F20" s="134">
        <f>ROUND(VALUE(SUBSTITUTE(実質収支比率等に係る経年分析!J$47,"▲","-")),2)</f>
        <v>47.85</v>
      </c>
    </row>
    <row r="21" spans="1:11">
      <c r="A21" s="134" t="s">
        <v>43</v>
      </c>
      <c r="B21" s="134">
        <f>IF(ISNUMBER(VALUE(SUBSTITUTE(実質収支比率等に係る経年分析!F$49,"▲","-"))),ROUND(VALUE(SUBSTITUTE(実質収支比率等に係る経年分析!F$49,"▲","-")),2),NA())</f>
        <v>24.62</v>
      </c>
      <c r="C21" s="134">
        <f>IF(ISNUMBER(VALUE(SUBSTITUTE(実質収支比率等に係る経年分析!G$49,"▲","-"))),ROUND(VALUE(SUBSTITUTE(実質収支比率等に係る経年分析!G$49,"▲","-")),2),NA())</f>
        <v>4.1399999999999997</v>
      </c>
      <c r="D21" s="134">
        <f>IF(ISNUMBER(VALUE(SUBSTITUTE(実質収支比率等に係る経年分析!H$49,"▲","-"))),ROUND(VALUE(SUBSTITUTE(実質収支比率等に係る経年分析!H$49,"▲","-")),2),NA())</f>
        <v>11.52</v>
      </c>
      <c r="E21" s="134">
        <f>IF(ISNUMBER(VALUE(SUBSTITUTE(実質収支比率等に係る経年分析!I$49,"▲","-"))),ROUND(VALUE(SUBSTITUTE(実質収支比率等に係る経年分析!I$49,"▲","-")),2),NA())</f>
        <v>0.2</v>
      </c>
      <c r="F21" s="134">
        <f>IF(ISNUMBER(VALUE(SUBSTITUTE(実質収支比率等に係る経年分析!J$49,"▲","-"))),ROUND(VALUE(SUBSTITUTE(実質収支比率等に係る経年分析!J$49,"▲","-")),2),NA())</f>
        <v>5.26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公共下水道事業特別会計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7.0000000000000007E-2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0.63</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4.8899999999999997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2.61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2.2400000000000002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0.84</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5.0999999999999996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9.01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5.24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20.69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21.97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20.34</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479</v>
      </c>
      <c r="E42" s="136"/>
      <c r="F42" s="136"/>
      <c r="G42" s="136">
        <f>'実質公債費比率（分子）の構造'!L$52</f>
        <v>476</v>
      </c>
      <c r="H42" s="136"/>
      <c r="I42" s="136"/>
      <c r="J42" s="136">
        <f>'実質公債費比率（分子）の構造'!M$52</f>
        <v>468</v>
      </c>
      <c r="K42" s="136"/>
      <c r="L42" s="136"/>
      <c r="M42" s="136">
        <f>'実質公債費比率（分子）の構造'!N$52</f>
        <v>477</v>
      </c>
      <c r="N42" s="136"/>
      <c r="O42" s="136"/>
      <c r="P42" s="136">
        <f>'実質公債費比率（分子）の構造'!O$52</f>
        <v>450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1</v>
      </c>
      <c r="C44" s="136"/>
      <c r="D44" s="136"/>
      <c r="E44" s="136">
        <f>'実質公債費比率（分子）の構造'!L$50</f>
        <v>0</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39</v>
      </c>
      <c r="C45" s="136"/>
      <c r="D45" s="136"/>
      <c r="E45" s="136">
        <f>'実質公債費比率（分子）の構造'!L$49</f>
        <v>35</v>
      </c>
      <c r="F45" s="136"/>
      <c r="G45" s="136"/>
      <c r="H45" s="136">
        <f>'実質公債費比率（分子）の構造'!M$49</f>
        <v>34</v>
      </c>
      <c r="I45" s="136"/>
      <c r="J45" s="136"/>
      <c r="K45" s="136">
        <f>'実質公債費比率（分子）の構造'!N$49</f>
        <v>30</v>
      </c>
      <c r="L45" s="136"/>
      <c r="M45" s="136"/>
      <c r="N45" s="136">
        <f>'実質公債費比率（分子）の構造'!O$49</f>
        <v>42</v>
      </c>
      <c r="O45" s="136"/>
      <c r="P45" s="136"/>
    </row>
    <row r="46" spans="1:16">
      <c r="A46" s="136" t="s">
        <v>54</v>
      </c>
      <c r="B46" s="136">
        <f>'実質公債費比率（分子）の構造'!K$48</f>
        <v>129</v>
      </c>
      <c r="C46" s="136"/>
      <c r="D46" s="136"/>
      <c r="E46" s="136">
        <f>'実質公債費比率（分子）の構造'!L$48</f>
        <v>131</v>
      </c>
      <c r="F46" s="136"/>
      <c r="G46" s="136"/>
      <c r="H46" s="136">
        <f>'実質公債費比率（分子）の構造'!M$48</f>
        <v>132</v>
      </c>
      <c r="I46" s="136"/>
      <c r="J46" s="136"/>
      <c r="K46" s="136">
        <f>'実質公債費比率（分子）の構造'!N$48</f>
        <v>117</v>
      </c>
      <c r="L46" s="136"/>
      <c r="M46" s="136"/>
      <c r="N46" s="136">
        <f>'実質公債費比率（分子）の構造'!O$48</f>
        <v>125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393</v>
      </c>
      <c r="C49" s="136"/>
      <c r="D49" s="136"/>
      <c r="E49" s="136">
        <f>'実質公債費比率（分子）の構造'!L$45</f>
        <v>387</v>
      </c>
      <c r="F49" s="136"/>
      <c r="G49" s="136"/>
      <c r="H49" s="136">
        <f>'実質公債費比率（分子）の構造'!M$45</f>
        <v>356</v>
      </c>
      <c r="I49" s="136"/>
      <c r="J49" s="136"/>
      <c r="K49" s="136">
        <f>'実質公債費比率（分子）の構造'!N$45</f>
        <v>353</v>
      </c>
      <c r="L49" s="136"/>
      <c r="M49" s="136"/>
      <c r="N49" s="136">
        <f>'実質公債費比率（分子）の構造'!O$45</f>
        <v>334</v>
      </c>
      <c r="O49" s="136"/>
      <c r="P49" s="136"/>
    </row>
    <row r="50" spans="1:16">
      <c r="A50" s="136" t="s">
        <v>58</v>
      </c>
      <c r="B50" s="136" t="e">
        <f>NA()</f>
        <v>#N/A</v>
      </c>
      <c r="C50" s="136">
        <f>IF(ISNUMBER('実質公債費比率（分子）の構造'!K$53),'実質公債費比率（分子）の構造'!K$53,NA())</f>
        <v>83</v>
      </c>
      <c r="D50" s="136" t="e">
        <f>NA()</f>
        <v>#N/A</v>
      </c>
      <c r="E50" s="136" t="e">
        <f>NA()</f>
        <v>#N/A</v>
      </c>
      <c r="F50" s="136">
        <f>IF(ISNUMBER('実質公債費比率（分子）の構造'!L$53),'実質公債費比率（分子）の構造'!L$53,NA())</f>
        <v>77</v>
      </c>
      <c r="G50" s="136" t="e">
        <f>NA()</f>
        <v>#N/A</v>
      </c>
      <c r="H50" s="136" t="e">
        <f>NA()</f>
        <v>#N/A</v>
      </c>
      <c r="I50" s="136">
        <f>IF(ISNUMBER('実質公債費比率（分子）の構造'!M$53),'実質公債費比率（分子）の構造'!M$53,NA())</f>
        <v>54</v>
      </c>
      <c r="J50" s="136" t="e">
        <f>NA()</f>
        <v>#N/A</v>
      </c>
      <c r="K50" s="136" t="e">
        <f>NA()</f>
        <v>#N/A</v>
      </c>
      <c r="L50" s="136">
        <f>IF(ISNUMBER('実質公債費比率（分子）の構造'!N$53),'実質公債費比率（分子）の構造'!N$53,NA())</f>
        <v>23</v>
      </c>
      <c r="M50" s="136" t="e">
        <f>NA()</f>
        <v>#N/A</v>
      </c>
      <c r="N50" s="136" t="e">
        <f>NA()</f>
        <v>#N/A</v>
      </c>
      <c r="O50" s="136">
        <f>IF(ISNUMBER('実質公債費比率（分子）の構造'!O$53),'実質公債費比率（分子）の構造'!O$53,NA())</f>
        <v>51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4116</v>
      </c>
      <c r="E56" s="135"/>
      <c r="F56" s="135"/>
      <c r="G56" s="135">
        <f>'将来負担比率（分子）の構造'!J$51</f>
        <v>3887</v>
      </c>
      <c r="H56" s="135"/>
      <c r="I56" s="135"/>
      <c r="J56" s="135">
        <f>'将来負担比率（分子）の構造'!K$51</f>
        <v>3907</v>
      </c>
      <c r="K56" s="135"/>
      <c r="L56" s="135"/>
      <c r="M56" s="135">
        <f>'将来負担比率（分子）の構造'!L$51</f>
        <v>3624</v>
      </c>
      <c r="N56" s="135"/>
      <c r="O56" s="135"/>
      <c r="P56" s="135">
        <f>'将来負担比率（分子）の構造'!M$51</f>
        <v>3491</v>
      </c>
    </row>
    <row r="57" spans="1:16">
      <c r="A57" s="135" t="s">
        <v>34</v>
      </c>
      <c r="B57" s="135"/>
      <c r="C57" s="135"/>
      <c r="D57" s="135">
        <f>'将来負担比率（分子）の構造'!I$50</f>
        <v>134</v>
      </c>
      <c r="E57" s="135"/>
      <c r="F57" s="135"/>
      <c r="G57" s="135">
        <f>'将来負担比率（分子）の構造'!J$50</f>
        <v>125</v>
      </c>
      <c r="H57" s="135"/>
      <c r="I57" s="135"/>
      <c r="J57" s="135">
        <f>'将来負担比率（分子）の構造'!K$50</f>
        <v>86</v>
      </c>
      <c r="K57" s="135"/>
      <c r="L57" s="135"/>
      <c r="M57" s="135">
        <f>'将来負担比率（分子）の構造'!L$50</f>
        <v>70</v>
      </c>
      <c r="N57" s="135"/>
      <c r="O57" s="135"/>
      <c r="P57" s="135">
        <f>'将来負担比率（分子）の構造'!M$50</f>
        <v>52</v>
      </c>
    </row>
    <row r="58" spans="1:16">
      <c r="A58" s="135" t="s">
        <v>33</v>
      </c>
      <c r="B58" s="135"/>
      <c r="C58" s="135"/>
      <c r="D58" s="135">
        <f>'将来負担比率（分子）の構造'!I$49</f>
        <v>773</v>
      </c>
      <c r="E58" s="135"/>
      <c r="F58" s="135"/>
      <c r="G58" s="135">
        <f>'将来負担比率（分子）の構造'!J$49</f>
        <v>1003</v>
      </c>
      <c r="H58" s="135"/>
      <c r="I58" s="135"/>
      <c r="J58" s="135">
        <f>'将来負担比率（分子）の構造'!K$49</f>
        <v>1289</v>
      </c>
      <c r="K58" s="135"/>
      <c r="L58" s="135"/>
      <c r="M58" s="135">
        <f>'将来負担比率（分子）の構造'!L$49</f>
        <v>1333</v>
      </c>
      <c r="N58" s="135"/>
      <c r="O58" s="135"/>
      <c r="P58" s="135">
        <f>'将来負担比率（分子）の構造'!M$49</f>
        <v>1563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660</v>
      </c>
      <c r="C62" s="135"/>
      <c r="D62" s="135"/>
      <c r="E62" s="135">
        <f>'将来負担比率（分子）の構造'!J$45</f>
        <v>843</v>
      </c>
      <c r="F62" s="135"/>
      <c r="G62" s="135"/>
      <c r="H62" s="135">
        <f>'将来負担比率（分子）の構造'!K$45</f>
        <v>701</v>
      </c>
      <c r="I62" s="135"/>
      <c r="J62" s="135"/>
      <c r="K62" s="135">
        <f>'将来負担比率（分子）の構造'!L$45</f>
        <v>780</v>
      </c>
      <c r="L62" s="135"/>
      <c r="M62" s="135"/>
      <c r="N62" s="135">
        <f>'将来負担比率（分子）の構造'!M$45</f>
        <v>770</v>
      </c>
      <c r="O62" s="135"/>
      <c r="P62" s="135"/>
    </row>
    <row r="63" spans="1:16">
      <c r="A63" s="135" t="s">
        <v>27</v>
      </c>
      <c r="B63" s="135">
        <f>'将来負担比率（分子）の構造'!I$44</f>
        <v>327</v>
      </c>
      <c r="C63" s="135"/>
      <c r="D63" s="135"/>
      <c r="E63" s="135">
        <f>'将来負担比率（分子）の構造'!J$44</f>
        <v>372</v>
      </c>
      <c r="F63" s="135"/>
      <c r="G63" s="135"/>
      <c r="H63" s="135">
        <f>'将来負担比率（分子）の構造'!K$44</f>
        <v>500</v>
      </c>
      <c r="I63" s="135"/>
      <c r="J63" s="135"/>
      <c r="K63" s="135">
        <f>'将来負担比率（分子）の構造'!L$44</f>
        <v>535</v>
      </c>
      <c r="L63" s="135"/>
      <c r="M63" s="135"/>
      <c r="N63" s="135">
        <f>'将来負担比率（分子）の構造'!M$44</f>
        <v>494</v>
      </c>
      <c r="O63" s="135"/>
      <c r="P63" s="135"/>
    </row>
    <row r="64" spans="1:16">
      <c r="A64" s="135" t="s">
        <v>26</v>
      </c>
      <c r="B64" s="135">
        <f>'将来負担比率（分子）の構造'!I$43</f>
        <v>1359</v>
      </c>
      <c r="C64" s="135"/>
      <c r="D64" s="135"/>
      <c r="E64" s="135">
        <f>'将来負担比率（分子）の構造'!J$43</f>
        <v>1315</v>
      </c>
      <c r="F64" s="135"/>
      <c r="G64" s="135"/>
      <c r="H64" s="135">
        <f>'将来負担比率（分子）の構造'!K$43</f>
        <v>1310</v>
      </c>
      <c r="I64" s="135"/>
      <c r="J64" s="135"/>
      <c r="K64" s="135">
        <f>'将来負担比率（分子）の構造'!L$43</f>
        <v>1213</v>
      </c>
      <c r="L64" s="135"/>
      <c r="M64" s="135"/>
      <c r="N64" s="135">
        <f>'将来負担比率（分子）の構造'!M$43</f>
        <v>1127</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3357</v>
      </c>
      <c r="C66" s="135"/>
      <c r="D66" s="135"/>
      <c r="E66" s="135">
        <f>'将来負担比率（分子）の構造'!J$41</f>
        <v>3238</v>
      </c>
      <c r="F66" s="135"/>
      <c r="G66" s="135"/>
      <c r="H66" s="135">
        <f>'将来負担比率（分子）の構造'!K$41</f>
        <v>3192</v>
      </c>
      <c r="I66" s="135"/>
      <c r="J66" s="135"/>
      <c r="K66" s="135">
        <f>'将来負担比率（分子）の構造'!L$41</f>
        <v>3059</v>
      </c>
      <c r="L66" s="135"/>
      <c r="M66" s="135"/>
      <c r="N66" s="135">
        <f>'将来負担比率（分子）の構造'!M$41</f>
        <v>3034</v>
      </c>
      <c r="O66" s="135"/>
      <c r="P66" s="135"/>
    </row>
    <row r="67" spans="1:16">
      <c r="A67" s="135" t="s">
        <v>62</v>
      </c>
      <c r="B67" s="135" t="e">
        <f>NA()</f>
        <v>#N/A</v>
      </c>
      <c r="C67" s="135">
        <f>IF(ISNUMBER('将来負担比率（分子）の構造'!I$52), IF('将来負担比率（分子）の構造'!I$52 &lt; 0, 0, '将来負担比率（分子）の構造'!I$52), NA())</f>
        <v>680</v>
      </c>
      <c r="D67" s="135" t="e">
        <f>NA()</f>
        <v>#N/A</v>
      </c>
      <c r="E67" s="135" t="e">
        <f>NA()</f>
        <v>#N/A</v>
      </c>
      <c r="F67" s="135">
        <f>IF(ISNUMBER('将来負担比率（分子）の構造'!J$52), IF('将来負担比率（分子）の構造'!J$52 &lt; 0, 0, '将来負担比率（分子）の構造'!J$52), NA())</f>
        <v>752</v>
      </c>
      <c r="G67" s="135" t="e">
        <f>NA()</f>
        <v>#N/A</v>
      </c>
      <c r="H67" s="135" t="e">
        <f>NA()</f>
        <v>#N/A</v>
      </c>
      <c r="I67" s="135">
        <f>IF(ISNUMBER('将来負担比率（分子）の構造'!K$52), IF('将来負担比率（分子）の構造'!K$52 &lt; 0, 0, '将来負担比率（分子）の構造'!K$52), NA())</f>
        <v>422</v>
      </c>
      <c r="J67" s="135" t="e">
        <f>NA()</f>
        <v>#N/A</v>
      </c>
      <c r="K67" s="135" t="e">
        <f>NA()</f>
        <v>#N/A</v>
      </c>
      <c r="L67" s="135">
        <f>IF(ISNUMBER('将来負担比率（分子）の構造'!L$52), IF('将来負担比率（分子）の構造'!L$52 &lt; 0, 0, '将来負担比率（分子）の構造'!L$52), NA())</f>
        <v>561</v>
      </c>
      <c r="M67" s="135" t="e">
        <f>NA()</f>
        <v>#N/A</v>
      </c>
      <c r="N67" s="135" t="e">
        <f>NA()</f>
        <v>#N/A</v>
      </c>
      <c r="O67" s="135">
        <f>IF(ISNUMBER('将来負担比率（分子）の構造'!M$52), IF('将来負担比率（分子）の構造'!M$52 &lt; 0, 0, '将来負担比率（分子）の構造'!M$52), NA())</f>
        <v>318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604200</v>
      </c>
      <c r="S5" s="613"/>
      <c r="T5" s="613"/>
      <c r="U5" s="613"/>
      <c r="V5" s="613"/>
      <c r="W5" s="613"/>
      <c r="X5" s="613"/>
      <c r="Y5" s="614"/>
      <c r="Z5" s="615">
        <v>15.1</v>
      </c>
      <c r="AA5" s="615"/>
      <c r="AB5" s="615"/>
      <c r="AC5" s="615"/>
      <c r="AD5" s="616">
        <v>604200</v>
      </c>
      <c r="AE5" s="616"/>
      <c r="AF5" s="616"/>
      <c r="AG5" s="616"/>
      <c r="AH5" s="616"/>
      <c r="AI5" s="616"/>
      <c r="AJ5" s="616"/>
      <c r="AK5" s="616"/>
      <c r="AL5" s="617">
        <v>25.8</v>
      </c>
      <c r="AM5" s="618"/>
      <c r="AN5" s="618"/>
      <c r="AO5" s="619"/>
      <c r="AP5" s="609" t="s">
        <v>206</v>
      </c>
      <c r="AQ5" s="610"/>
      <c r="AR5" s="610"/>
      <c r="AS5" s="610"/>
      <c r="AT5" s="610"/>
      <c r="AU5" s="610"/>
      <c r="AV5" s="610"/>
      <c r="AW5" s="610"/>
      <c r="AX5" s="610"/>
      <c r="AY5" s="610"/>
      <c r="AZ5" s="610"/>
      <c r="BA5" s="610"/>
      <c r="BB5" s="610"/>
      <c r="BC5" s="610"/>
      <c r="BD5" s="610"/>
      <c r="BE5" s="610"/>
      <c r="BF5" s="611"/>
      <c r="BG5" s="623">
        <v>604200</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21291</v>
      </c>
      <c r="S6" s="624"/>
      <c r="T6" s="624"/>
      <c r="U6" s="624"/>
      <c r="V6" s="624"/>
      <c r="W6" s="624"/>
      <c r="X6" s="624"/>
      <c r="Y6" s="625"/>
      <c r="Z6" s="626">
        <v>0.5</v>
      </c>
      <c r="AA6" s="626"/>
      <c r="AB6" s="626"/>
      <c r="AC6" s="626"/>
      <c r="AD6" s="627">
        <v>21291</v>
      </c>
      <c r="AE6" s="627"/>
      <c r="AF6" s="627"/>
      <c r="AG6" s="627"/>
      <c r="AH6" s="627"/>
      <c r="AI6" s="627"/>
      <c r="AJ6" s="627"/>
      <c r="AK6" s="627"/>
      <c r="AL6" s="628">
        <v>0.9</v>
      </c>
      <c r="AM6" s="629"/>
      <c r="AN6" s="629"/>
      <c r="AO6" s="630"/>
      <c r="AP6" s="620" t="s">
        <v>212</v>
      </c>
      <c r="AQ6" s="621"/>
      <c r="AR6" s="621"/>
      <c r="AS6" s="621"/>
      <c r="AT6" s="621"/>
      <c r="AU6" s="621"/>
      <c r="AV6" s="621"/>
      <c r="AW6" s="621"/>
      <c r="AX6" s="621"/>
      <c r="AY6" s="621"/>
      <c r="AZ6" s="621"/>
      <c r="BA6" s="621"/>
      <c r="BB6" s="621"/>
      <c r="BC6" s="621"/>
      <c r="BD6" s="621"/>
      <c r="BE6" s="621"/>
      <c r="BF6" s="622"/>
      <c r="BG6" s="623">
        <v>604200</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68948</v>
      </c>
      <c r="CS6" s="624"/>
      <c r="CT6" s="624"/>
      <c r="CU6" s="624"/>
      <c r="CV6" s="624"/>
      <c r="CW6" s="624"/>
      <c r="CX6" s="624"/>
      <c r="CY6" s="625"/>
      <c r="CZ6" s="626">
        <v>1.8</v>
      </c>
      <c r="DA6" s="626"/>
      <c r="DB6" s="626"/>
      <c r="DC6" s="626"/>
      <c r="DD6" s="632" t="s">
        <v>207</v>
      </c>
      <c r="DE6" s="624"/>
      <c r="DF6" s="624"/>
      <c r="DG6" s="624"/>
      <c r="DH6" s="624"/>
      <c r="DI6" s="624"/>
      <c r="DJ6" s="624"/>
      <c r="DK6" s="624"/>
      <c r="DL6" s="624"/>
      <c r="DM6" s="624"/>
      <c r="DN6" s="624"/>
      <c r="DO6" s="624"/>
      <c r="DP6" s="625"/>
      <c r="DQ6" s="632">
        <v>68948</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2071</v>
      </c>
      <c r="S7" s="624"/>
      <c r="T7" s="624"/>
      <c r="U7" s="624"/>
      <c r="V7" s="624"/>
      <c r="W7" s="624"/>
      <c r="X7" s="624"/>
      <c r="Y7" s="625"/>
      <c r="Z7" s="626">
        <v>0.1</v>
      </c>
      <c r="AA7" s="626"/>
      <c r="AB7" s="626"/>
      <c r="AC7" s="626"/>
      <c r="AD7" s="627">
        <v>2071</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321345</v>
      </c>
      <c r="BH7" s="624"/>
      <c r="BI7" s="624"/>
      <c r="BJ7" s="624"/>
      <c r="BK7" s="624"/>
      <c r="BL7" s="624"/>
      <c r="BM7" s="624"/>
      <c r="BN7" s="625"/>
      <c r="BO7" s="626">
        <v>53.2</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972829</v>
      </c>
      <c r="CS7" s="624"/>
      <c r="CT7" s="624"/>
      <c r="CU7" s="624"/>
      <c r="CV7" s="624"/>
      <c r="CW7" s="624"/>
      <c r="CX7" s="624"/>
      <c r="CY7" s="625"/>
      <c r="CZ7" s="626">
        <v>25.4</v>
      </c>
      <c r="DA7" s="626"/>
      <c r="DB7" s="626"/>
      <c r="DC7" s="626"/>
      <c r="DD7" s="632">
        <v>11934</v>
      </c>
      <c r="DE7" s="624"/>
      <c r="DF7" s="624"/>
      <c r="DG7" s="624"/>
      <c r="DH7" s="624"/>
      <c r="DI7" s="624"/>
      <c r="DJ7" s="624"/>
      <c r="DK7" s="624"/>
      <c r="DL7" s="624"/>
      <c r="DM7" s="624"/>
      <c r="DN7" s="624"/>
      <c r="DO7" s="624"/>
      <c r="DP7" s="625"/>
      <c r="DQ7" s="632">
        <v>865294</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8694</v>
      </c>
      <c r="S8" s="624"/>
      <c r="T8" s="624"/>
      <c r="U8" s="624"/>
      <c r="V8" s="624"/>
      <c r="W8" s="624"/>
      <c r="X8" s="624"/>
      <c r="Y8" s="625"/>
      <c r="Z8" s="626">
        <v>0.2</v>
      </c>
      <c r="AA8" s="626"/>
      <c r="AB8" s="626"/>
      <c r="AC8" s="626"/>
      <c r="AD8" s="627">
        <v>8694</v>
      </c>
      <c r="AE8" s="627"/>
      <c r="AF8" s="627"/>
      <c r="AG8" s="627"/>
      <c r="AH8" s="627"/>
      <c r="AI8" s="627"/>
      <c r="AJ8" s="627"/>
      <c r="AK8" s="627"/>
      <c r="AL8" s="628">
        <v>0.4</v>
      </c>
      <c r="AM8" s="629"/>
      <c r="AN8" s="629"/>
      <c r="AO8" s="630"/>
      <c r="AP8" s="620" t="s">
        <v>218</v>
      </c>
      <c r="AQ8" s="621"/>
      <c r="AR8" s="621"/>
      <c r="AS8" s="621"/>
      <c r="AT8" s="621"/>
      <c r="AU8" s="621"/>
      <c r="AV8" s="621"/>
      <c r="AW8" s="621"/>
      <c r="AX8" s="621"/>
      <c r="AY8" s="621"/>
      <c r="AZ8" s="621"/>
      <c r="BA8" s="621"/>
      <c r="BB8" s="621"/>
      <c r="BC8" s="621"/>
      <c r="BD8" s="621"/>
      <c r="BE8" s="621"/>
      <c r="BF8" s="622"/>
      <c r="BG8" s="623">
        <v>10879</v>
      </c>
      <c r="BH8" s="624"/>
      <c r="BI8" s="624"/>
      <c r="BJ8" s="624"/>
      <c r="BK8" s="624"/>
      <c r="BL8" s="624"/>
      <c r="BM8" s="624"/>
      <c r="BN8" s="625"/>
      <c r="BO8" s="626">
        <v>1.8</v>
      </c>
      <c r="BP8" s="626"/>
      <c r="BQ8" s="626"/>
      <c r="BR8" s="626"/>
      <c r="BS8" s="632" t="s">
        <v>103</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978724</v>
      </c>
      <c r="CS8" s="624"/>
      <c r="CT8" s="624"/>
      <c r="CU8" s="624"/>
      <c r="CV8" s="624"/>
      <c r="CW8" s="624"/>
      <c r="CX8" s="624"/>
      <c r="CY8" s="625"/>
      <c r="CZ8" s="626">
        <v>25.5</v>
      </c>
      <c r="DA8" s="626"/>
      <c r="DB8" s="626"/>
      <c r="DC8" s="626"/>
      <c r="DD8" s="632">
        <v>25959</v>
      </c>
      <c r="DE8" s="624"/>
      <c r="DF8" s="624"/>
      <c r="DG8" s="624"/>
      <c r="DH8" s="624"/>
      <c r="DI8" s="624"/>
      <c r="DJ8" s="624"/>
      <c r="DK8" s="624"/>
      <c r="DL8" s="624"/>
      <c r="DM8" s="624"/>
      <c r="DN8" s="624"/>
      <c r="DO8" s="624"/>
      <c r="DP8" s="625"/>
      <c r="DQ8" s="632">
        <v>577640</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8179</v>
      </c>
      <c r="S9" s="624"/>
      <c r="T9" s="624"/>
      <c r="U9" s="624"/>
      <c r="V9" s="624"/>
      <c r="W9" s="624"/>
      <c r="X9" s="624"/>
      <c r="Y9" s="625"/>
      <c r="Z9" s="626">
        <v>0.2</v>
      </c>
      <c r="AA9" s="626"/>
      <c r="AB9" s="626"/>
      <c r="AC9" s="626"/>
      <c r="AD9" s="627">
        <v>8179</v>
      </c>
      <c r="AE9" s="627"/>
      <c r="AF9" s="627"/>
      <c r="AG9" s="627"/>
      <c r="AH9" s="627"/>
      <c r="AI9" s="627"/>
      <c r="AJ9" s="627"/>
      <c r="AK9" s="627"/>
      <c r="AL9" s="628">
        <v>0.3</v>
      </c>
      <c r="AM9" s="629"/>
      <c r="AN9" s="629"/>
      <c r="AO9" s="630"/>
      <c r="AP9" s="620" t="s">
        <v>221</v>
      </c>
      <c r="AQ9" s="621"/>
      <c r="AR9" s="621"/>
      <c r="AS9" s="621"/>
      <c r="AT9" s="621"/>
      <c r="AU9" s="621"/>
      <c r="AV9" s="621"/>
      <c r="AW9" s="621"/>
      <c r="AX9" s="621"/>
      <c r="AY9" s="621"/>
      <c r="AZ9" s="621"/>
      <c r="BA9" s="621"/>
      <c r="BB9" s="621"/>
      <c r="BC9" s="621"/>
      <c r="BD9" s="621"/>
      <c r="BE9" s="621"/>
      <c r="BF9" s="622"/>
      <c r="BG9" s="623">
        <v>292995</v>
      </c>
      <c r="BH9" s="624"/>
      <c r="BI9" s="624"/>
      <c r="BJ9" s="624"/>
      <c r="BK9" s="624"/>
      <c r="BL9" s="624"/>
      <c r="BM9" s="624"/>
      <c r="BN9" s="625"/>
      <c r="BO9" s="626">
        <v>48.5</v>
      </c>
      <c r="BP9" s="626"/>
      <c r="BQ9" s="626"/>
      <c r="BR9" s="626"/>
      <c r="BS9" s="632" t="s">
        <v>103</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253919</v>
      </c>
      <c r="CS9" s="624"/>
      <c r="CT9" s="624"/>
      <c r="CU9" s="624"/>
      <c r="CV9" s="624"/>
      <c r="CW9" s="624"/>
      <c r="CX9" s="624"/>
      <c r="CY9" s="625"/>
      <c r="CZ9" s="626">
        <v>6.6</v>
      </c>
      <c r="DA9" s="626"/>
      <c r="DB9" s="626"/>
      <c r="DC9" s="626"/>
      <c r="DD9" s="632" t="s">
        <v>103</v>
      </c>
      <c r="DE9" s="624"/>
      <c r="DF9" s="624"/>
      <c r="DG9" s="624"/>
      <c r="DH9" s="624"/>
      <c r="DI9" s="624"/>
      <c r="DJ9" s="624"/>
      <c r="DK9" s="624"/>
      <c r="DL9" s="624"/>
      <c r="DM9" s="624"/>
      <c r="DN9" s="624"/>
      <c r="DO9" s="624"/>
      <c r="DP9" s="625"/>
      <c r="DQ9" s="632">
        <v>235018</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107742</v>
      </c>
      <c r="S10" s="624"/>
      <c r="T10" s="624"/>
      <c r="U10" s="624"/>
      <c r="V10" s="624"/>
      <c r="W10" s="624"/>
      <c r="X10" s="624"/>
      <c r="Y10" s="625"/>
      <c r="Z10" s="626">
        <v>2.7</v>
      </c>
      <c r="AA10" s="626"/>
      <c r="AB10" s="626"/>
      <c r="AC10" s="626"/>
      <c r="AD10" s="627">
        <v>107742</v>
      </c>
      <c r="AE10" s="627"/>
      <c r="AF10" s="627"/>
      <c r="AG10" s="627"/>
      <c r="AH10" s="627"/>
      <c r="AI10" s="627"/>
      <c r="AJ10" s="627"/>
      <c r="AK10" s="627"/>
      <c r="AL10" s="628">
        <v>4.5999999999999996</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7881</v>
      </c>
      <c r="BH10" s="624"/>
      <c r="BI10" s="624"/>
      <c r="BJ10" s="624"/>
      <c r="BK10" s="624"/>
      <c r="BL10" s="624"/>
      <c r="BM10" s="624"/>
      <c r="BN10" s="625"/>
      <c r="BO10" s="626">
        <v>1.3</v>
      </c>
      <c r="BP10" s="626"/>
      <c r="BQ10" s="626"/>
      <c r="BR10" s="626"/>
      <c r="BS10" s="632" t="s">
        <v>103</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19496</v>
      </c>
      <c r="CS10" s="624"/>
      <c r="CT10" s="624"/>
      <c r="CU10" s="624"/>
      <c r="CV10" s="624"/>
      <c r="CW10" s="624"/>
      <c r="CX10" s="624"/>
      <c r="CY10" s="625"/>
      <c r="CZ10" s="626">
        <v>0.5</v>
      </c>
      <c r="DA10" s="626"/>
      <c r="DB10" s="626"/>
      <c r="DC10" s="626"/>
      <c r="DD10" s="632" t="s">
        <v>103</v>
      </c>
      <c r="DE10" s="624"/>
      <c r="DF10" s="624"/>
      <c r="DG10" s="624"/>
      <c r="DH10" s="624"/>
      <c r="DI10" s="624"/>
      <c r="DJ10" s="624"/>
      <c r="DK10" s="624"/>
      <c r="DL10" s="624"/>
      <c r="DM10" s="624"/>
      <c r="DN10" s="624"/>
      <c r="DO10" s="624"/>
      <c r="DP10" s="625"/>
      <c r="DQ10" s="632">
        <v>756</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103</v>
      </c>
      <c r="S11" s="624"/>
      <c r="T11" s="624"/>
      <c r="U11" s="624"/>
      <c r="V11" s="624"/>
      <c r="W11" s="624"/>
      <c r="X11" s="624"/>
      <c r="Y11" s="625"/>
      <c r="Z11" s="626" t="s">
        <v>103</v>
      </c>
      <c r="AA11" s="626"/>
      <c r="AB11" s="626"/>
      <c r="AC11" s="626"/>
      <c r="AD11" s="627" t="s">
        <v>103</v>
      </c>
      <c r="AE11" s="627"/>
      <c r="AF11" s="627"/>
      <c r="AG11" s="627"/>
      <c r="AH11" s="627"/>
      <c r="AI11" s="627"/>
      <c r="AJ11" s="627"/>
      <c r="AK11" s="627"/>
      <c r="AL11" s="628" t="s">
        <v>103</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9590</v>
      </c>
      <c r="BH11" s="624"/>
      <c r="BI11" s="624"/>
      <c r="BJ11" s="624"/>
      <c r="BK11" s="624"/>
      <c r="BL11" s="624"/>
      <c r="BM11" s="624"/>
      <c r="BN11" s="625"/>
      <c r="BO11" s="626">
        <v>1.6</v>
      </c>
      <c r="BP11" s="626"/>
      <c r="BQ11" s="626"/>
      <c r="BR11" s="626"/>
      <c r="BS11" s="632" t="s">
        <v>103</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67029</v>
      </c>
      <c r="CS11" s="624"/>
      <c r="CT11" s="624"/>
      <c r="CU11" s="624"/>
      <c r="CV11" s="624"/>
      <c r="CW11" s="624"/>
      <c r="CX11" s="624"/>
      <c r="CY11" s="625"/>
      <c r="CZ11" s="626">
        <v>1.7</v>
      </c>
      <c r="DA11" s="626"/>
      <c r="DB11" s="626"/>
      <c r="DC11" s="626"/>
      <c r="DD11" s="632">
        <v>29975</v>
      </c>
      <c r="DE11" s="624"/>
      <c r="DF11" s="624"/>
      <c r="DG11" s="624"/>
      <c r="DH11" s="624"/>
      <c r="DI11" s="624"/>
      <c r="DJ11" s="624"/>
      <c r="DK11" s="624"/>
      <c r="DL11" s="624"/>
      <c r="DM11" s="624"/>
      <c r="DN11" s="624"/>
      <c r="DO11" s="624"/>
      <c r="DP11" s="625"/>
      <c r="DQ11" s="632">
        <v>41559</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103</v>
      </c>
      <c r="S12" s="624"/>
      <c r="T12" s="624"/>
      <c r="U12" s="624"/>
      <c r="V12" s="624"/>
      <c r="W12" s="624"/>
      <c r="X12" s="624"/>
      <c r="Y12" s="625"/>
      <c r="Z12" s="626" t="s">
        <v>103</v>
      </c>
      <c r="AA12" s="626"/>
      <c r="AB12" s="626"/>
      <c r="AC12" s="626"/>
      <c r="AD12" s="627" t="s">
        <v>103</v>
      </c>
      <c r="AE12" s="627"/>
      <c r="AF12" s="627"/>
      <c r="AG12" s="627"/>
      <c r="AH12" s="627"/>
      <c r="AI12" s="627"/>
      <c r="AJ12" s="627"/>
      <c r="AK12" s="627"/>
      <c r="AL12" s="628" t="s">
        <v>103</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226718</v>
      </c>
      <c r="BH12" s="624"/>
      <c r="BI12" s="624"/>
      <c r="BJ12" s="624"/>
      <c r="BK12" s="624"/>
      <c r="BL12" s="624"/>
      <c r="BM12" s="624"/>
      <c r="BN12" s="625"/>
      <c r="BO12" s="626">
        <v>37.5</v>
      </c>
      <c r="BP12" s="626"/>
      <c r="BQ12" s="626"/>
      <c r="BR12" s="626"/>
      <c r="BS12" s="632" t="s">
        <v>103</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50729</v>
      </c>
      <c r="CS12" s="624"/>
      <c r="CT12" s="624"/>
      <c r="CU12" s="624"/>
      <c r="CV12" s="624"/>
      <c r="CW12" s="624"/>
      <c r="CX12" s="624"/>
      <c r="CY12" s="625"/>
      <c r="CZ12" s="626">
        <v>1.3</v>
      </c>
      <c r="DA12" s="626"/>
      <c r="DB12" s="626"/>
      <c r="DC12" s="626"/>
      <c r="DD12" s="632">
        <v>8395</v>
      </c>
      <c r="DE12" s="624"/>
      <c r="DF12" s="624"/>
      <c r="DG12" s="624"/>
      <c r="DH12" s="624"/>
      <c r="DI12" s="624"/>
      <c r="DJ12" s="624"/>
      <c r="DK12" s="624"/>
      <c r="DL12" s="624"/>
      <c r="DM12" s="624"/>
      <c r="DN12" s="624"/>
      <c r="DO12" s="624"/>
      <c r="DP12" s="625"/>
      <c r="DQ12" s="632">
        <v>23731</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4883</v>
      </c>
      <c r="S13" s="624"/>
      <c r="T13" s="624"/>
      <c r="U13" s="624"/>
      <c r="V13" s="624"/>
      <c r="W13" s="624"/>
      <c r="X13" s="624"/>
      <c r="Y13" s="625"/>
      <c r="Z13" s="626">
        <v>0.1</v>
      </c>
      <c r="AA13" s="626"/>
      <c r="AB13" s="626"/>
      <c r="AC13" s="626"/>
      <c r="AD13" s="627">
        <v>4883</v>
      </c>
      <c r="AE13" s="627"/>
      <c r="AF13" s="627"/>
      <c r="AG13" s="627"/>
      <c r="AH13" s="627"/>
      <c r="AI13" s="627"/>
      <c r="AJ13" s="627"/>
      <c r="AK13" s="627"/>
      <c r="AL13" s="628">
        <v>0.2</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226616</v>
      </c>
      <c r="BH13" s="624"/>
      <c r="BI13" s="624"/>
      <c r="BJ13" s="624"/>
      <c r="BK13" s="624"/>
      <c r="BL13" s="624"/>
      <c r="BM13" s="624"/>
      <c r="BN13" s="625"/>
      <c r="BO13" s="626">
        <v>37.5</v>
      </c>
      <c r="BP13" s="626"/>
      <c r="BQ13" s="626"/>
      <c r="BR13" s="626"/>
      <c r="BS13" s="632" t="s">
        <v>103</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583948</v>
      </c>
      <c r="CS13" s="624"/>
      <c r="CT13" s="624"/>
      <c r="CU13" s="624"/>
      <c r="CV13" s="624"/>
      <c r="CW13" s="624"/>
      <c r="CX13" s="624"/>
      <c r="CY13" s="625"/>
      <c r="CZ13" s="626">
        <v>15.2</v>
      </c>
      <c r="DA13" s="626"/>
      <c r="DB13" s="626"/>
      <c r="DC13" s="626"/>
      <c r="DD13" s="632">
        <v>335267</v>
      </c>
      <c r="DE13" s="624"/>
      <c r="DF13" s="624"/>
      <c r="DG13" s="624"/>
      <c r="DH13" s="624"/>
      <c r="DI13" s="624"/>
      <c r="DJ13" s="624"/>
      <c r="DK13" s="624"/>
      <c r="DL13" s="624"/>
      <c r="DM13" s="624"/>
      <c r="DN13" s="624"/>
      <c r="DO13" s="624"/>
      <c r="DP13" s="625"/>
      <c r="DQ13" s="632">
        <v>289876</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103</v>
      </c>
      <c r="S14" s="624"/>
      <c r="T14" s="624"/>
      <c r="U14" s="624"/>
      <c r="V14" s="624"/>
      <c r="W14" s="624"/>
      <c r="X14" s="624"/>
      <c r="Y14" s="625"/>
      <c r="Z14" s="626" t="s">
        <v>103</v>
      </c>
      <c r="AA14" s="626"/>
      <c r="AB14" s="626"/>
      <c r="AC14" s="626"/>
      <c r="AD14" s="627" t="s">
        <v>103</v>
      </c>
      <c r="AE14" s="627"/>
      <c r="AF14" s="627"/>
      <c r="AG14" s="627"/>
      <c r="AH14" s="627"/>
      <c r="AI14" s="627"/>
      <c r="AJ14" s="627"/>
      <c r="AK14" s="627"/>
      <c r="AL14" s="628" t="s">
        <v>103</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14635</v>
      </c>
      <c r="BH14" s="624"/>
      <c r="BI14" s="624"/>
      <c r="BJ14" s="624"/>
      <c r="BK14" s="624"/>
      <c r="BL14" s="624"/>
      <c r="BM14" s="624"/>
      <c r="BN14" s="625"/>
      <c r="BO14" s="626">
        <v>2.4</v>
      </c>
      <c r="BP14" s="626"/>
      <c r="BQ14" s="626"/>
      <c r="BR14" s="626"/>
      <c r="BS14" s="632" t="s">
        <v>103</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174092</v>
      </c>
      <c r="CS14" s="624"/>
      <c r="CT14" s="624"/>
      <c r="CU14" s="624"/>
      <c r="CV14" s="624"/>
      <c r="CW14" s="624"/>
      <c r="CX14" s="624"/>
      <c r="CY14" s="625"/>
      <c r="CZ14" s="626">
        <v>4.5</v>
      </c>
      <c r="DA14" s="626"/>
      <c r="DB14" s="626"/>
      <c r="DC14" s="626"/>
      <c r="DD14" s="632">
        <v>9301</v>
      </c>
      <c r="DE14" s="624"/>
      <c r="DF14" s="624"/>
      <c r="DG14" s="624"/>
      <c r="DH14" s="624"/>
      <c r="DI14" s="624"/>
      <c r="DJ14" s="624"/>
      <c r="DK14" s="624"/>
      <c r="DL14" s="624"/>
      <c r="DM14" s="624"/>
      <c r="DN14" s="624"/>
      <c r="DO14" s="624"/>
      <c r="DP14" s="625"/>
      <c r="DQ14" s="632">
        <v>163116</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3447</v>
      </c>
      <c r="S15" s="624"/>
      <c r="T15" s="624"/>
      <c r="U15" s="624"/>
      <c r="V15" s="624"/>
      <c r="W15" s="624"/>
      <c r="X15" s="624"/>
      <c r="Y15" s="625"/>
      <c r="Z15" s="626">
        <v>0.1</v>
      </c>
      <c r="AA15" s="626"/>
      <c r="AB15" s="626"/>
      <c r="AC15" s="626"/>
      <c r="AD15" s="627">
        <v>3447</v>
      </c>
      <c r="AE15" s="627"/>
      <c r="AF15" s="627"/>
      <c r="AG15" s="627"/>
      <c r="AH15" s="627"/>
      <c r="AI15" s="627"/>
      <c r="AJ15" s="627"/>
      <c r="AK15" s="627"/>
      <c r="AL15" s="628">
        <v>0.1</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41502</v>
      </c>
      <c r="BH15" s="624"/>
      <c r="BI15" s="624"/>
      <c r="BJ15" s="624"/>
      <c r="BK15" s="624"/>
      <c r="BL15" s="624"/>
      <c r="BM15" s="624"/>
      <c r="BN15" s="625"/>
      <c r="BO15" s="626">
        <v>6.9</v>
      </c>
      <c r="BP15" s="626"/>
      <c r="BQ15" s="626"/>
      <c r="BR15" s="626"/>
      <c r="BS15" s="632" t="s">
        <v>103</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328728</v>
      </c>
      <c r="CS15" s="624"/>
      <c r="CT15" s="624"/>
      <c r="CU15" s="624"/>
      <c r="CV15" s="624"/>
      <c r="CW15" s="624"/>
      <c r="CX15" s="624"/>
      <c r="CY15" s="625"/>
      <c r="CZ15" s="626">
        <v>8.6</v>
      </c>
      <c r="DA15" s="626"/>
      <c r="DB15" s="626"/>
      <c r="DC15" s="626"/>
      <c r="DD15" s="632">
        <v>69014</v>
      </c>
      <c r="DE15" s="624"/>
      <c r="DF15" s="624"/>
      <c r="DG15" s="624"/>
      <c r="DH15" s="624"/>
      <c r="DI15" s="624"/>
      <c r="DJ15" s="624"/>
      <c r="DK15" s="624"/>
      <c r="DL15" s="624"/>
      <c r="DM15" s="624"/>
      <c r="DN15" s="624"/>
      <c r="DO15" s="624"/>
      <c r="DP15" s="625"/>
      <c r="DQ15" s="632">
        <v>268724</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1867475</v>
      </c>
      <c r="S16" s="624"/>
      <c r="T16" s="624"/>
      <c r="U16" s="624"/>
      <c r="V16" s="624"/>
      <c r="W16" s="624"/>
      <c r="X16" s="624"/>
      <c r="Y16" s="625"/>
      <c r="Z16" s="626">
        <v>46.8</v>
      </c>
      <c r="AA16" s="626"/>
      <c r="AB16" s="626"/>
      <c r="AC16" s="626"/>
      <c r="AD16" s="627">
        <v>1535401</v>
      </c>
      <c r="AE16" s="627"/>
      <c r="AF16" s="627"/>
      <c r="AG16" s="627"/>
      <c r="AH16" s="627"/>
      <c r="AI16" s="627"/>
      <c r="AJ16" s="627"/>
      <c r="AK16" s="627"/>
      <c r="AL16" s="628">
        <v>65.5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103</v>
      </c>
      <c r="BH16" s="624"/>
      <c r="BI16" s="624"/>
      <c r="BJ16" s="624"/>
      <c r="BK16" s="624"/>
      <c r="BL16" s="624"/>
      <c r="BM16" s="624"/>
      <c r="BN16" s="625"/>
      <c r="BO16" s="626" t="s">
        <v>103</v>
      </c>
      <c r="BP16" s="626"/>
      <c r="BQ16" s="626"/>
      <c r="BR16" s="626"/>
      <c r="BS16" s="632" t="s">
        <v>103</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103</v>
      </c>
      <c r="CS16" s="624"/>
      <c r="CT16" s="624"/>
      <c r="CU16" s="624"/>
      <c r="CV16" s="624"/>
      <c r="CW16" s="624"/>
      <c r="CX16" s="624"/>
      <c r="CY16" s="625"/>
      <c r="CZ16" s="626" t="s">
        <v>103</v>
      </c>
      <c r="DA16" s="626"/>
      <c r="DB16" s="626"/>
      <c r="DC16" s="626"/>
      <c r="DD16" s="632" t="s">
        <v>103</v>
      </c>
      <c r="DE16" s="624"/>
      <c r="DF16" s="624"/>
      <c r="DG16" s="624"/>
      <c r="DH16" s="624"/>
      <c r="DI16" s="624"/>
      <c r="DJ16" s="624"/>
      <c r="DK16" s="624"/>
      <c r="DL16" s="624"/>
      <c r="DM16" s="624"/>
      <c r="DN16" s="624"/>
      <c r="DO16" s="624"/>
      <c r="DP16" s="625"/>
      <c r="DQ16" s="632" t="s">
        <v>103</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1535401</v>
      </c>
      <c r="S17" s="624"/>
      <c r="T17" s="624"/>
      <c r="U17" s="624"/>
      <c r="V17" s="624"/>
      <c r="W17" s="624"/>
      <c r="X17" s="624"/>
      <c r="Y17" s="625"/>
      <c r="Z17" s="626">
        <v>38.5</v>
      </c>
      <c r="AA17" s="626"/>
      <c r="AB17" s="626"/>
      <c r="AC17" s="626"/>
      <c r="AD17" s="627">
        <v>1535401</v>
      </c>
      <c r="AE17" s="627"/>
      <c r="AF17" s="627"/>
      <c r="AG17" s="627"/>
      <c r="AH17" s="627"/>
      <c r="AI17" s="627"/>
      <c r="AJ17" s="627"/>
      <c r="AK17" s="627"/>
      <c r="AL17" s="628">
        <v>65.5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103</v>
      </c>
      <c r="BH17" s="624"/>
      <c r="BI17" s="624"/>
      <c r="BJ17" s="624"/>
      <c r="BK17" s="624"/>
      <c r="BL17" s="624"/>
      <c r="BM17" s="624"/>
      <c r="BN17" s="625"/>
      <c r="BO17" s="626" t="s">
        <v>103</v>
      </c>
      <c r="BP17" s="626"/>
      <c r="BQ17" s="626"/>
      <c r="BR17" s="626"/>
      <c r="BS17" s="632" t="s">
        <v>103</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334493</v>
      </c>
      <c r="CS17" s="624"/>
      <c r="CT17" s="624"/>
      <c r="CU17" s="624"/>
      <c r="CV17" s="624"/>
      <c r="CW17" s="624"/>
      <c r="CX17" s="624"/>
      <c r="CY17" s="625"/>
      <c r="CZ17" s="626">
        <v>8.6999999999999993</v>
      </c>
      <c r="DA17" s="626"/>
      <c r="DB17" s="626"/>
      <c r="DC17" s="626"/>
      <c r="DD17" s="632" t="s">
        <v>103</v>
      </c>
      <c r="DE17" s="624"/>
      <c r="DF17" s="624"/>
      <c r="DG17" s="624"/>
      <c r="DH17" s="624"/>
      <c r="DI17" s="624"/>
      <c r="DJ17" s="624"/>
      <c r="DK17" s="624"/>
      <c r="DL17" s="624"/>
      <c r="DM17" s="624"/>
      <c r="DN17" s="624"/>
      <c r="DO17" s="624"/>
      <c r="DP17" s="625"/>
      <c r="DQ17" s="632">
        <v>323477</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332074</v>
      </c>
      <c r="S18" s="624"/>
      <c r="T18" s="624"/>
      <c r="U18" s="624"/>
      <c r="V18" s="624"/>
      <c r="W18" s="624"/>
      <c r="X18" s="624"/>
      <c r="Y18" s="625"/>
      <c r="Z18" s="626">
        <v>8.3000000000000007</v>
      </c>
      <c r="AA18" s="626"/>
      <c r="AB18" s="626"/>
      <c r="AC18" s="626"/>
      <c r="AD18" s="627" t="s">
        <v>103</v>
      </c>
      <c r="AE18" s="627"/>
      <c r="AF18" s="627"/>
      <c r="AG18" s="627"/>
      <c r="AH18" s="627"/>
      <c r="AI18" s="627"/>
      <c r="AJ18" s="627"/>
      <c r="AK18" s="627"/>
      <c r="AL18" s="628" t="s">
        <v>103</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103</v>
      </c>
      <c r="BH18" s="624"/>
      <c r="BI18" s="624"/>
      <c r="BJ18" s="624"/>
      <c r="BK18" s="624"/>
      <c r="BL18" s="624"/>
      <c r="BM18" s="624"/>
      <c r="BN18" s="625"/>
      <c r="BO18" s="626" t="s">
        <v>103</v>
      </c>
      <c r="BP18" s="626"/>
      <c r="BQ18" s="626"/>
      <c r="BR18" s="626"/>
      <c r="BS18" s="632" t="s">
        <v>103</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103</v>
      </c>
      <c r="CS18" s="624"/>
      <c r="CT18" s="624"/>
      <c r="CU18" s="624"/>
      <c r="CV18" s="624"/>
      <c r="CW18" s="624"/>
      <c r="CX18" s="624"/>
      <c r="CY18" s="625"/>
      <c r="CZ18" s="626" t="s">
        <v>103</v>
      </c>
      <c r="DA18" s="626"/>
      <c r="DB18" s="626"/>
      <c r="DC18" s="626"/>
      <c r="DD18" s="632" t="s">
        <v>103</v>
      </c>
      <c r="DE18" s="624"/>
      <c r="DF18" s="624"/>
      <c r="DG18" s="624"/>
      <c r="DH18" s="624"/>
      <c r="DI18" s="624"/>
      <c r="DJ18" s="624"/>
      <c r="DK18" s="624"/>
      <c r="DL18" s="624"/>
      <c r="DM18" s="624"/>
      <c r="DN18" s="624"/>
      <c r="DO18" s="624"/>
      <c r="DP18" s="625"/>
      <c r="DQ18" s="632" t="s">
        <v>103</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103</v>
      </c>
      <c r="S19" s="624"/>
      <c r="T19" s="624"/>
      <c r="U19" s="624"/>
      <c r="V19" s="624"/>
      <c r="W19" s="624"/>
      <c r="X19" s="624"/>
      <c r="Y19" s="625"/>
      <c r="Z19" s="626" t="s">
        <v>103</v>
      </c>
      <c r="AA19" s="626"/>
      <c r="AB19" s="626"/>
      <c r="AC19" s="626"/>
      <c r="AD19" s="627" t="s">
        <v>103</v>
      </c>
      <c r="AE19" s="627"/>
      <c r="AF19" s="627"/>
      <c r="AG19" s="627"/>
      <c r="AH19" s="627"/>
      <c r="AI19" s="627"/>
      <c r="AJ19" s="627"/>
      <c r="AK19" s="627"/>
      <c r="AL19" s="628" t="s">
        <v>103</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103</v>
      </c>
      <c r="BH19" s="624"/>
      <c r="BI19" s="624"/>
      <c r="BJ19" s="624"/>
      <c r="BK19" s="624"/>
      <c r="BL19" s="624"/>
      <c r="BM19" s="624"/>
      <c r="BN19" s="625"/>
      <c r="BO19" s="626" t="s">
        <v>103</v>
      </c>
      <c r="BP19" s="626"/>
      <c r="BQ19" s="626"/>
      <c r="BR19" s="626"/>
      <c r="BS19" s="632" t="s">
        <v>103</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103</v>
      </c>
      <c r="CS19" s="624"/>
      <c r="CT19" s="624"/>
      <c r="CU19" s="624"/>
      <c r="CV19" s="624"/>
      <c r="CW19" s="624"/>
      <c r="CX19" s="624"/>
      <c r="CY19" s="625"/>
      <c r="CZ19" s="626" t="s">
        <v>103</v>
      </c>
      <c r="DA19" s="626"/>
      <c r="DB19" s="626"/>
      <c r="DC19" s="626"/>
      <c r="DD19" s="632" t="s">
        <v>103</v>
      </c>
      <c r="DE19" s="624"/>
      <c r="DF19" s="624"/>
      <c r="DG19" s="624"/>
      <c r="DH19" s="624"/>
      <c r="DI19" s="624"/>
      <c r="DJ19" s="624"/>
      <c r="DK19" s="624"/>
      <c r="DL19" s="624"/>
      <c r="DM19" s="624"/>
      <c r="DN19" s="624"/>
      <c r="DO19" s="624"/>
      <c r="DP19" s="625"/>
      <c r="DQ19" s="632" t="s">
        <v>103</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2627982</v>
      </c>
      <c r="S20" s="624"/>
      <c r="T20" s="624"/>
      <c r="U20" s="624"/>
      <c r="V20" s="624"/>
      <c r="W20" s="624"/>
      <c r="X20" s="624"/>
      <c r="Y20" s="625"/>
      <c r="Z20" s="626">
        <v>65.900000000000006</v>
      </c>
      <c r="AA20" s="626"/>
      <c r="AB20" s="626"/>
      <c r="AC20" s="626"/>
      <c r="AD20" s="627">
        <v>2295908</v>
      </c>
      <c r="AE20" s="627"/>
      <c r="AF20" s="627"/>
      <c r="AG20" s="627"/>
      <c r="AH20" s="627"/>
      <c r="AI20" s="627"/>
      <c r="AJ20" s="627"/>
      <c r="AK20" s="627"/>
      <c r="AL20" s="628">
        <v>98</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103</v>
      </c>
      <c r="BH20" s="624"/>
      <c r="BI20" s="624"/>
      <c r="BJ20" s="624"/>
      <c r="BK20" s="624"/>
      <c r="BL20" s="624"/>
      <c r="BM20" s="624"/>
      <c r="BN20" s="625"/>
      <c r="BO20" s="626" t="s">
        <v>103</v>
      </c>
      <c r="BP20" s="626"/>
      <c r="BQ20" s="626"/>
      <c r="BR20" s="626"/>
      <c r="BS20" s="632" t="s">
        <v>103</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3832935</v>
      </c>
      <c r="CS20" s="624"/>
      <c r="CT20" s="624"/>
      <c r="CU20" s="624"/>
      <c r="CV20" s="624"/>
      <c r="CW20" s="624"/>
      <c r="CX20" s="624"/>
      <c r="CY20" s="625"/>
      <c r="CZ20" s="626">
        <v>100</v>
      </c>
      <c r="DA20" s="626"/>
      <c r="DB20" s="626"/>
      <c r="DC20" s="626"/>
      <c r="DD20" s="632">
        <v>489845</v>
      </c>
      <c r="DE20" s="624"/>
      <c r="DF20" s="624"/>
      <c r="DG20" s="624"/>
      <c r="DH20" s="624"/>
      <c r="DI20" s="624"/>
      <c r="DJ20" s="624"/>
      <c r="DK20" s="624"/>
      <c r="DL20" s="624"/>
      <c r="DM20" s="624"/>
      <c r="DN20" s="624"/>
      <c r="DO20" s="624"/>
      <c r="DP20" s="625"/>
      <c r="DQ20" s="632">
        <v>2858139</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t="s">
        <v>103</v>
      </c>
      <c r="S21" s="624"/>
      <c r="T21" s="624"/>
      <c r="U21" s="624"/>
      <c r="V21" s="624"/>
      <c r="W21" s="624"/>
      <c r="X21" s="624"/>
      <c r="Y21" s="625"/>
      <c r="Z21" s="626" t="s">
        <v>103</v>
      </c>
      <c r="AA21" s="626"/>
      <c r="AB21" s="626"/>
      <c r="AC21" s="626"/>
      <c r="AD21" s="627" t="s">
        <v>103</v>
      </c>
      <c r="AE21" s="627"/>
      <c r="AF21" s="627"/>
      <c r="AG21" s="627"/>
      <c r="AH21" s="627"/>
      <c r="AI21" s="627"/>
      <c r="AJ21" s="627"/>
      <c r="AK21" s="627"/>
      <c r="AL21" s="628" t="s">
        <v>103</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103</v>
      </c>
      <c r="BH21" s="624"/>
      <c r="BI21" s="624"/>
      <c r="BJ21" s="624"/>
      <c r="BK21" s="624"/>
      <c r="BL21" s="624"/>
      <c r="BM21" s="624"/>
      <c r="BN21" s="625"/>
      <c r="BO21" s="626" t="s">
        <v>103</v>
      </c>
      <c r="BP21" s="626"/>
      <c r="BQ21" s="626"/>
      <c r="BR21" s="626"/>
      <c r="BS21" s="632" t="s">
        <v>103</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30667</v>
      </c>
      <c r="S22" s="624"/>
      <c r="T22" s="624"/>
      <c r="U22" s="624"/>
      <c r="V22" s="624"/>
      <c r="W22" s="624"/>
      <c r="X22" s="624"/>
      <c r="Y22" s="625"/>
      <c r="Z22" s="626">
        <v>0.8</v>
      </c>
      <c r="AA22" s="626"/>
      <c r="AB22" s="626"/>
      <c r="AC22" s="626"/>
      <c r="AD22" s="627">
        <v>23925</v>
      </c>
      <c r="AE22" s="627"/>
      <c r="AF22" s="627"/>
      <c r="AG22" s="627"/>
      <c r="AH22" s="627"/>
      <c r="AI22" s="627"/>
      <c r="AJ22" s="627"/>
      <c r="AK22" s="627"/>
      <c r="AL22" s="628">
        <v>1</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103</v>
      </c>
      <c r="BH22" s="624"/>
      <c r="BI22" s="624"/>
      <c r="BJ22" s="624"/>
      <c r="BK22" s="624"/>
      <c r="BL22" s="624"/>
      <c r="BM22" s="624"/>
      <c r="BN22" s="625"/>
      <c r="BO22" s="626" t="s">
        <v>103</v>
      </c>
      <c r="BP22" s="626"/>
      <c r="BQ22" s="626"/>
      <c r="BR22" s="626"/>
      <c r="BS22" s="632" t="s">
        <v>103</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56042</v>
      </c>
      <c r="S23" s="624"/>
      <c r="T23" s="624"/>
      <c r="U23" s="624"/>
      <c r="V23" s="624"/>
      <c r="W23" s="624"/>
      <c r="X23" s="624"/>
      <c r="Y23" s="625"/>
      <c r="Z23" s="626">
        <v>1.4</v>
      </c>
      <c r="AA23" s="626"/>
      <c r="AB23" s="626"/>
      <c r="AC23" s="626"/>
      <c r="AD23" s="627">
        <v>6328</v>
      </c>
      <c r="AE23" s="627"/>
      <c r="AF23" s="627"/>
      <c r="AG23" s="627"/>
      <c r="AH23" s="627"/>
      <c r="AI23" s="627"/>
      <c r="AJ23" s="627"/>
      <c r="AK23" s="627"/>
      <c r="AL23" s="628">
        <v>0.3</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103</v>
      </c>
      <c r="BH23" s="624"/>
      <c r="BI23" s="624"/>
      <c r="BJ23" s="624"/>
      <c r="BK23" s="624"/>
      <c r="BL23" s="624"/>
      <c r="BM23" s="624"/>
      <c r="BN23" s="625"/>
      <c r="BO23" s="626" t="s">
        <v>103</v>
      </c>
      <c r="BP23" s="626"/>
      <c r="BQ23" s="626"/>
      <c r="BR23" s="626"/>
      <c r="BS23" s="632" t="s">
        <v>103</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8" t="s">
        <v>266</v>
      </c>
      <c r="DM23" s="649"/>
      <c r="DN23" s="649"/>
      <c r="DO23" s="649"/>
      <c r="DP23" s="649"/>
      <c r="DQ23" s="649"/>
      <c r="DR23" s="649"/>
      <c r="DS23" s="649"/>
      <c r="DT23" s="649"/>
      <c r="DU23" s="649"/>
      <c r="DV23" s="650"/>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18049</v>
      </c>
      <c r="S24" s="624"/>
      <c r="T24" s="624"/>
      <c r="U24" s="624"/>
      <c r="V24" s="624"/>
      <c r="W24" s="624"/>
      <c r="X24" s="624"/>
      <c r="Y24" s="625"/>
      <c r="Z24" s="626">
        <v>0.5</v>
      </c>
      <c r="AA24" s="626"/>
      <c r="AB24" s="626"/>
      <c r="AC24" s="626"/>
      <c r="AD24" s="627">
        <v>75</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103</v>
      </c>
      <c r="BH24" s="624"/>
      <c r="BI24" s="624"/>
      <c r="BJ24" s="624"/>
      <c r="BK24" s="624"/>
      <c r="BL24" s="624"/>
      <c r="BM24" s="624"/>
      <c r="BN24" s="625"/>
      <c r="BO24" s="626" t="s">
        <v>103</v>
      </c>
      <c r="BP24" s="626"/>
      <c r="BQ24" s="626"/>
      <c r="BR24" s="626"/>
      <c r="BS24" s="632" t="s">
        <v>103</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1581459</v>
      </c>
      <c r="CS24" s="613"/>
      <c r="CT24" s="613"/>
      <c r="CU24" s="613"/>
      <c r="CV24" s="613"/>
      <c r="CW24" s="613"/>
      <c r="CX24" s="613"/>
      <c r="CY24" s="614"/>
      <c r="CZ24" s="652">
        <v>41.3</v>
      </c>
      <c r="DA24" s="653"/>
      <c r="DB24" s="653"/>
      <c r="DC24" s="654"/>
      <c r="DD24" s="651">
        <v>1230908</v>
      </c>
      <c r="DE24" s="613"/>
      <c r="DF24" s="613"/>
      <c r="DG24" s="613"/>
      <c r="DH24" s="613"/>
      <c r="DI24" s="613"/>
      <c r="DJ24" s="613"/>
      <c r="DK24" s="614"/>
      <c r="DL24" s="651">
        <v>1164091</v>
      </c>
      <c r="DM24" s="613"/>
      <c r="DN24" s="613"/>
      <c r="DO24" s="613"/>
      <c r="DP24" s="613"/>
      <c r="DQ24" s="613"/>
      <c r="DR24" s="613"/>
      <c r="DS24" s="613"/>
      <c r="DT24" s="613"/>
      <c r="DU24" s="613"/>
      <c r="DV24" s="614"/>
      <c r="DW24" s="617">
        <v>47.1</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457742</v>
      </c>
      <c r="S25" s="624"/>
      <c r="T25" s="624"/>
      <c r="U25" s="624"/>
      <c r="V25" s="624"/>
      <c r="W25" s="624"/>
      <c r="X25" s="624"/>
      <c r="Y25" s="625"/>
      <c r="Z25" s="626">
        <v>11.5</v>
      </c>
      <c r="AA25" s="626"/>
      <c r="AB25" s="626"/>
      <c r="AC25" s="626"/>
      <c r="AD25" s="627" t="s">
        <v>103</v>
      </c>
      <c r="AE25" s="627"/>
      <c r="AF25" s="627"/>
      <c r="AG25" s="627"/>
      <c r="AH25" s="627"/>
      <c r="AI25" s="627"/>
      <c r="AJ25" s="627"/>
      <c r="AK25" s="627"/>
      <c r="AL25" s="628" t="s">
        <v>103</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103</v>
      </c>
      <c r="BH25" s="624"/>
      <c r="BI25" s="624"/>
      <c r="BJ25" s="624"/>
      <c r="BK25" s="624"/>
      <c r="BL25" s="624"/>
      <c r="BM25" s="624"/>
      <c r="BN25" s="625"/>
      <c r="BO25" s="626" t="s">
        <v>103</v>
      </c>
      <c r="BP25" s="626"/>
      <c r="BQ25" s="626"/>
      <c r="BR25" s="626"/>
      <c r="BS25" s="632" t="s">
        <v>103</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931559</v>
      </c>
      <c r="CS25" s="643"/>
      <c r="CT25" s="643"/>
      <c r="CU25" s="643"/>
      <c r="CV25" s="643"/>
      <c r="CW25" s="643"/>
      <c r="CX25" s="643"/>
      <c r="CY25" s="644"/>
      <c r="CZ25" s="657">
        <v>24.3</v>
      </c>
      <c r="DA25" s="658"/>
      <c r="DB25" s="658"/>
      <c r="DC25" s="659"/>
      <c r="DD25" s="632">
        <v>830144</v>
      </c>
      <c r="DE25" s="643"/>
      <c r="DF25" s="643"/>
      <c r="DG25" s="643"/>
      <c r="DH25" s="643"/>
      <c r="DI25" s="643"/>
      <c r="DJ25" s="643"/>
      <c r="DK25" s="644"/>
      <c r="DL25" s="632">
        <v>767174</v>
      </c>
      <c r="DM25" s="643"/>
      <c r="DN25" s="643"/>
      <c r="DO25" s="643"/>
      <c r="DP25" s="643"/>
      <c r="DQ25" s="643"/>
      <c r="DR25" s="643"/>
      <c r="DS25" s="643"/>
      <c r="DT25" s="643"/>
      <c r="DU25" s="643"/>
      <c r="DV25" s="644"/>
      <c r="DW25" s="628">
        <v>31.1</v>
      </c>
      <c r="DX25" s="655"/>
      <c r="DY25" s="655"/>
      <c r="DZ25" s="655"/>
      <c r="EA25" s="655"/>
      <c r="EB25" s="655"/>
      <c r="EC25" s="656"/>
    </row>
    <row r="26" spans="2:133" ht="11.25" customHeight="1">
      <c r="B26" s="660" t="s">
        <v>274</v>
      </c>
      <c r="C26" s="661"/>
      <c r="D26" s="661"/>
      <c r="E26" s="661"/>
      <c r="F26" s="661"/>
      <c r="G26" s="661"/>
      <c r="H26" s="661"/>
      <c r="I26" s="661"/>
      <c r="J26" s="661"/>
      <c r="K26" s="661"/>
      <c r="L26" s="661"/>
      <c r="M26" s="661"/>
      <c r="N26" s="661"/>
      <c r="O26" s="661"/>
      <c r="P26" s="661"/>
      <c r="Q26" s="662"/>
      <c r="R26" s="623" t="s">
        <v>103</v>
      </c>
      <c r="S26" s="624"/>
      <c r="T26" s="624"/>
      <c r="U26" s="624"/>
      <c r="V26" s="624"/>
      <c r="W26" s="624"/>
      <c r="X26" s="624"/>
      <c r="Y26" s="625"/>
      <c r="Z26" s="626" t="s">
        <v>103</v>
      </c>
      <c r="AA26" s="626"/>
      <c r="AB26" s="626"/>
      <c r="AC26" s="626"/>
      <c r="AD26" s="627" t="s">
        <v>103</v>
      </c>
      <c r="AE26" s="627"/>
      <c r="AF26" s="627"/>
      <c r="AG26" s="627"/>
      <c r="AH26" s="627"/>
      <c r="AI26" s="627"/>
      <c r="AJ26" s="627"/>
      <c r="AK26" s="627"/>
      <c r="AL26" s="628" t="s">
        <v>103</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103</v>
      </c>
      <c r="BH26" s="624"/>
      <c r="BI26" s="624"/>
      <c r="BJ26" s="624"/>
      <c r="BK26" s="624"/>
      <c r="BL26" s="624"/>
      <c r="BM26" s="624"/>
      <c r="BN26" s="625"/>
      <c r="BO26" s="626" t="s">
        <v>103</v>
      </c>
      <c r="BP26" s="626"/>
      <c r="BQ26" s="626"/>
      <c r="BR26" s="626"/>
      <c r="BS26" s="632" t="s">
        <v>103</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606651</v>
      </c>
      <c r="CS26" s="624"/>
      <c r="CT26" s="624"/>
      <c r="CU26" s="624"/>
      <c r="CV26" s="624"/>
      <c r="CW26" s="624"/>
      <c r="CX26" s="624"/>
      <c r="CY26" s="625"/>
      <c r="CZ26" s="657">
        <v>15.8</v>
      </c>
      <c r="DA26" s="658"/>
      <c r="DB26" s="658"/>
      <c r="DC26" s="659"/>
      <c r="DD26" s="632">
        <v>606651</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5"/>
      <c r="DY26" s="655"/>
      <c r="DZ26" s="655"/>
      <c r="EA26" s="655"/>
      <c r="EB26" s="655"/>
      <c r="EC26" s="656"/>
    </row>
    <row r="27" spans="2:133" ht="11.25" customHeight="1">
      <c r="B27" s="620" t="s">
        <v>277</v>
      </c>
      <c r="C27" s="621"/>
      <c r="D27" s="621"/>
      <c r="E27" s="621"/>
      <c r="F27" s="621"/>
      <c r="G27" s="621"/>
      <c r="H27" s="621"/>
      <c r="I27" s="621"/>
      <c r="J27" s="621"/>
      <c r="K27" s="621"/>
      <c r="L27" s="621"/>
      <c r="M27" s="621"/>
      <c r="N27" s="621"/>
      <c r="O27" s="621"/>
      <c r="P27" s="621"/>
      <c r="Q27" s="622"/>
      <c r="R27" s="623">
        <v>238012</v>
      </c>
      <c r="S27" s="624"/>
      <c r="T27" s="624"/>
      <c r="U27" s="624"/>
      <c r="V27" s="624"/>
      <c r="W27" s="624"/>
      <c r="X27" s="624"/>
      <c r="Y27" s="625"/>
      <c r="Z27" s="626">
        <v>6</v>
      </c>
      <c r="AA27" s="626"/>
      <c r="AB27" s="626"/>
      <c r="AC27" s="626"/>
      <c r="AD27" s="627" t="s">
        <v>103</v>
      </c>
      <c r="AE27" s="627"/>
      <c r="AF27" s="627"/>
      <c r="AG27" s="627"/>
      <c r="AH27" s="627"/>
      <c r="AI27" s="627"/>
      <c r="AJ27" s="627"/>
      <c r="AK27" s="627"/>
      <c r="AL27" s="628" t="s">
        <v>103</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604200</v>
      </c>
      <c r="BH27" s="624"/>
      <c r="BI27" s="624"/>
      <c r="BJ27" s="624"/>
      <c r="BK27" s="624"/>
      <c r="BL27" s="624"/>
      <c r="BM27" s="624"/>
      <c r="BN27" s="625"/>
      <c r="BO27" s="626">
        <v>100</v>
      </c>
      <c r="BP27" s="626"/>
      <c r="BQ27" s="626"/>
      <c r="BR27" s="626"/>
      <c r="BS27" s="632" t="s">
        <v>103</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315407</v>
      </c>
      <c r="CS27" s="643"/>
      <c r="CT27" s="643"/>
      <c r="CU27" s="643"/>
      <c r="CV27" s="643"/>
      <c r="CW27" s="643"/>
      <c r="CX27" s="643"/>
      <c r="CY27" s="644"/>
      <c r="CZ27" s="657">
        <v>8.1999999999999993</v>
      </c>
      <c r="DA27" s="658"/>
      <c r="DB27" s="658"/>
      <c r="DC27" s="659"/>
      <c r="DD27" s="632">
        <v>77287</v>
      </c>
      <c r="DE27" s="643"/>
      <c r="DF27" s="643"/>
      <c r="DG27" s="643"/>
      <c r="DH27" s="643"/>
      <c r="DI27" s="643"/>
      <c r="DJ27" s="643"/>
      <c r="DK27" s="644"/>
      <c r="DL27" s="632">
        <v>73440</v>
      </c>
      <c r="DM27" s="643"/>
      <c r="DN27" s="643"/>
      <c r="DO27" s="643"/>
      <c r="DP27" s="643"/>
      <c r="DQ27" s="643"/>
      <c r="DR27" s="643"/>
      <c r="DS27" s="643"/>
      <c r="DT27" s="643"/>
      <c r="DU27" s="643"/>
      <c r="DV27" s="644"/>
      <c r="DW27" s="628">
        <v>3</v>
      </c>
      <c r="DX27" s="655"/>
      <c r="DY27" s="655"/>
      <c r="DZ27" s="655"/>
      <c r="EA27" s="655"/>
      <c r="EB27" s="655"/>
      <c r="EC27" s="656"/>
    </row>
    <row r="28" spans="2:133" ht="11.25" customHeight="1">
      <c r="B28" s="620" t="s">
        <v>280</v>
      </c>
      <c r="C28" s="621"/>
      <c r="D28" s="621"/>
      <c r="E28" s="621"/>
      <c r="F28" s="621"/>
      <c r="G28" s="621"/>
      <c r="H28" s="621"/>
      <c r="I28" s="621"/>
      <c r="J28" s="621"/>
      <c r="K28" s="621"/>
      <c r="L28" s="621"/>
      <c r="M28" s="621"/>
      <c r="N28" s="621"/>
      <c r="O28" s="621"/>
      <c r="P28" s="621"/>
      <c r="Q28" s="622"/>
      <c r="R28" s="623">
        <v>31540</v>
      </c>
      <c r="S28" s="624"/>
      <c r="T28" s="624"/>
      <c r="U28" s="624"/>
      <c r="V28" s="624"/>
      <c r="W28" s="624"/>
      <c r="X28" s="624"/>
      <c r="Y28" s="625"/>
      <c r="Z28" s="626">
        <v>0.8</v>
      </c>
      <c r="AA28" s="626"/>
      <c r="AB28" s="626"/>
      <c r="AC28" s="626"/>
      <c r="AD28" s="627">
        <v>3415</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334493</v>
      </c>
      <c r="CS28" s="624"/>
      <c r="CT28" s="624"/>
      <c r="CU28" s="624"/>
      <c r="CV28" s="624"/>
      <c r="CW28" s="624"/>
      <c r="CX28" s="624"/>
      <c r="CY28" s="625"/>
      <c r="CZ28" s="657">
        <v>8.6999999999999993</v>
      </c>
      <c r="DA28" s="658"/>
      <c r="DB28" s="658"/>
      <c r="DC28" s="659"/>
      <c r="DD28" s="632">
        <v>323477</v>
      </c>
      <c r="DE28" s="624"/>
      <c r="DF28" s="624"/>
      <c r="DG28" s="624"/>
      <c r="DH28" s="624"/>
      <c r="DI28" s="624"/>
      <c r="DJ28" s="624"/>
      <c r="DK28" s="625"/>
      <c r="DL28" s="632">
        <v>323477</v>
      </c>
      <c r="DM28" s="624"/>
      <c r="DN28" s="624"/>
      <c r="DO28" s="624"/>
      <c r="DP28" s="624"/>
      <c r="DQ28" s="624"/>
      <c r="DR28" s="624"/>
      <c r="DS28" s="624"/>
      <c r="DT28" s="624"/>
      <c r="DU28" s="624"/>
      <c r="DV28" s="625"/>
      <c r="DW28" s="628">
        <v>13.1</v>
      </c>
      <c r="DX28" s="655"/>
      <c r="DY28" s="655"/>
      <c r="DZ28" s="655"/>
      <c r="EA28" s="655"/>
      <c r="EB28" s="655"/>
      <c r="EC28" s="656"/>
    </row>
    <row r="29" spans="2:133" ht="11.25" customHeight="1">
      <c r="B29" s="620" t="s">
        <v>282</v>
      </c>
      <c r="C29" s="621"/>
      <c r="D29" s="621"/>
      <c r="E29" s="621"/>
      <c r="F29" s="621"/>
      <c r="G29" s="621"/>
      <c r="H29" s="621"/>
      <c r="I29" s="621"/>
      <c r="J29" s="621"/>
      <c r="K29" s="621"/>
      <c r="L29" s="621"/>
      <c r="M29" s="621"/>
      <c r="N29" s="621"/>
      <c r="O29" s="621"/>
      <c r="P29" s="621"/>
      <c r="Q29" s="622"/>
      <c r="R29" s="623">
        <v>3530</v>
      </c>
      <c r="S29" s="624"/>
      <c r="T29" s="624"/>
      <c r="U29" s="624"/>
      <c r="V29" s="624"/>
      <c r="W29" s="624"/>
      <c r="X29" s="624"/>
      <c r="Y29" s="625"/>
      <c r="Z29" s="626">
        <v>0.1</v>
      </c>
      <c r="AA29" s="626"/>
      <c r="AB29" s="626"/>
      <c r="AC29" s="626"/>
      <c r="AD29" s="627" t="s">
        <v>103</v>
      </c>
      <c r="AE29" s="627"/>
      <c r="AF29" s="627"/>
      <c r="AG29" s="627"/>
      <c r="AH29" s="627"/>
      <c r="AI29" s="627"/>
      <c r="AJ29" s="627"/>
      <c r="AK29" s="627"/>
      <c r="AL29" s="628" t="s">
        <v>103</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334493</v>
      </c>
      <c r="CS29" s="643"/>
      <c r="CT29" s="643"/>
      <c r="CU29" s="643"/>
      <c r="CV29" s="643"/>
      <c r="CW29" s="643"/>
      <c r="CX29" s="643"/>
      <c r="CY29" s="644"/>
      <c r="CZ29" s="657">
        <v>8.6999999999999993</v>
      </c>
      <c r="DA29" s="658"/>
      <c r="DB29" s="658"/>
      <c r="DC29" s="659"/>
      <c r="DD29" s="632">
        <v>323477</v>
      </c>
      <c r="DE29" s="643"/>
      <c r="DF29" s="643"/>
      <c r="DG29" s="643"/>
      <c r="DH29" s="643"/>
      <c r="DI29" s="643"/>
      <c r="DJ29" s="643"/>
      <c r="DK29" s="644"/>
      <c r="DL29" s="632">
        <v>323477</v>
      </c>
      <c r="DM29" s="643"/>
      <c r="DN29" s="643"/>
      <c r="DO29" s="643"/>
      <c r="DP29" s="643"/>
      <c r="DQ29" s="643"/>
      <c r="DR29" s="643"/>
      <c r="DS29" s="643"/>
      <c r="DT29" s="643"/>
      <c r="DU29" s="643"/>
      <c r="DV29" s="644"/>
      <c r="DW29" s="628">
        <v>13.1</v>
      </c>
      <c r="DX29" s="655"/>
      <c r="DY29" s="655"/>
      <c r="DZ29" s="655"/>
      <c r="EA29" s="655"/>
      <c r="EB29" s="655"/>
      <c r="EC29" s="656"/>
    </row>
    <row r="30" spans="2:133" ht="11.25" customHeight="1">
      <c r="B30" s="620" t="s">
        <v>287</v>
      </c>
      <c r="C30" s="621"/>
      <c r="D30" s="621"/>
      <c r="E30" s="621"/>
      <c r="F30" s="621"/>
      <c r="G30" s="621"/>
      <c r="H30" s="621"/>
      <c r="I30" s="621"/>
      <c r="J30" s="621"/>
      <c r="K30" s="621"/>
      <c r="L30" s="621"/>
      <c r="M30" s="621"/>
      <c r="N30" s="621"/>
      <c r="O30" s="621"/>
      <c r="P30" s="621"/>
      <c r="Q30" s="622"/>
      <c r="R30" s="623">
        <v>409</v>
      </c>
      <c r="S30" s="624"/>
      <c r="T30" s="624"/>
      <c r="U30" s="624"/>
      <c r="V30" s="624"/>
      <c r="W30" s="624"/>
      <c r="X30" s="624"/>
      <c r="Y30" s="625"/>
      <c r="Z30" s="626">
        <v>0</v>
      </c>
      <c r="AA30" s="626"/>
      <c r="AB30" s="626"/>
      <c r="AC30" s="626"/>
      <c r="AD30" s="627" t="s">
        <v>103</v>
      </c>
      <c r="AE30" s="627"/>
      <c r="AF30" s="627"/>
      <c r="AG30" s="627"/>
      <c r="AH30" s="627"/>
      <c r="AI30" s="627"/>
      <c r="AJ30" s="627"/>
      <c r="AK30" s="627"/>
      <c r="AL30" s="628" t="s">
        <v>103</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99.8</v>
      </c>
      <c r="BH30" s="682"/>
      <c r="BI30" s="682"/>
      <c r="BJ30" s="682"/>
      <c r="BK30" s="682"/>
      <c r="BL30" s="682"/>
      <c r="BM30" s="618">
        <v>99.2</v>
      </c>
      <c r="BN30" s="682"/>
      <c r="BO30" s="682"/>
      <c r="BP30" s="682"/>
      <c r="BQ30" s="683"/>
      <c r="BR30" s="681">
        <v>99.9</v>
      </c>
      <c r="BS30" s="682"/>
      <c r="BT30" s="682"/>
      <c r="BU30" s="682"/>
      <c r="BV30" s="682"/>
      <c r="BW30" s="682"/>
      <c r="BX30" s="618">
        <v>99.1</v>
      </c>
      <c r="BY30" s="682"/>
      <c r="BZ30" s="682"/>
      <c r="CA30" s="682"/>
      <c r="CB30" s="683"/>
      <c r="CD30" s="686"/>
      <c r="CE30" s="687"/>
      <c r="CF30" s="637" t="s">
        <v>290</v>
      </c>
      <c r="CG30" s="638"/>
      <c r="CH30" s="638"/>
      <c r="CI30" s="638"/>
      <c r="CJ30" s="638"/>
      <c r="CK30" s="638"/>
      <c r="CL30" s="638"/>
      <c r="CM30" s="638"/>
      <c r="CN30" s="638"/>
      <c r="CO30" s="638"/>
      <c r="CP30" s="638"/>
      <c r="CQ30" s="639"/>
      <c r="CR30" s="623">
        <v>297432</v>
      </c>
      <c r="CS30" s="624"/>
      <c r="CT30" s="624"/>
      <c r="CU30" s="624"/>
      <c r="CV30" s="624"/>
      <c r="CW30" s="624"/>
      <c r="CX30" s="624"/>
      <c r="CY30" s="625"/>
      <c r="CZ30" s="657">
        <v>7.8</v>
      </c>
      <c r="DA30" s="658"/>
      <c r="DB30" s="658"/>
      <c r="DC30" s="659"/>
      <c r="DD30" s="632">
        <v>286416</v>
      </c>
      <c r="DE30" s="624"/>
      <c r="DF30" s="624"/>
      <c r="DG30" s="624"/>
      <c r="DH30" s="624"/>
      <c r="DI30" s="624"/>
      <c r="DJ30" s="624"/>
      <c r="DK30" s="625"/>
      <c r="DL30" s="632">
        <v>286416</v>
      </c>
      <c r="DM30" s="624"/>
      <c r="DN30" s="624"/>
      <c r="DO30" s="624"/>
      <c r="DP30" s="624"/>
      <c r="DQ30" s="624"/>
      <c r="DR30" s="624"/>
      <c r="DS30" s="624"/>
      <c r="DT30" s="624"/>
      <c r="DU30" s="624"/>
      <c r="DV30" s="625"/>
      <c r="DW30" s="628">
        <v>11.6</v>
      </c>
      <c r="DX30" s="655"/>
      <c r="DY30" s="655"/>
      <c r="DZ30" s="655"/>
      <c r="EA30" s="655"/>
      <c r="EB30" s="655"/>
      <c r="EC30" s="656"/>
    </row>
    <row r="31" spans="2:133" ht="11.25" customHeight="1">
      <c r="B31" s="620" t="s">
        <v>291</v>
      </c>
      <c r="C31" s="621"/>
      <c r="D31" s="621"/>
      <c r="E31" s="621"/>
      <c r="F31" s="621"/>
      <c r="G31" s="621"/>
      <c r="H31" s="621"/>
      <c r="I31" s="621"/>
      <c r="J31" s="621"/>
      <c r="K31" s="621"/>
      <c r="L31" s="621"/>
      <c r="M31" s="621"/>
      <c r="N31" s="621"/>
      <c r="O31" s="621"/>
      <c r="P31" s="621"/>
      <c r="Q31" s="622"/>
      <c r="R31" s="623">
        <v>202392</v>
      </c>
      <c r="S31" s="624"/>
      <c r="T31" s="624"/>
      <c r="U31" s="624"/>
      <c r="V31" s="624"/>
      <c r="W31" s="624"/>
      <c r="X31" s="624"/>
      <c r="Y31" s="625"/>
      <c r="Z31" s="626">
        <v>5.0999999999999996</v>
      </c>
      <c r="AA31" s="626"/>
      <c r="AB31" s="626"/>
      <c r="AC31" s="626"/>
      <c r="AD31" s="627" t="s">
        <v>103</v>
      </c>
      <c r="AE31" s="627"/>
      <c r="AF31" s="627"/>
      <c r="AG31" s="627"/>
      <c r="AH31" s="627"/>
      <c r="AI31" s="627"/>
      <c r="AJ31" s="627"/>
      <c r="AK31" s="627"/>
      <c r="AL31" s="628" t="s">
        <v>103</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99.7</v>
      </c>
      <c r="BH31" s="643"/>
      <c r="BI31" s="643"/>
      <c r="BJ31" s="643"/>
      <c r="BK31" s="643"/>
      <c r="BL31" s="643"/>
      <c r="BM31" s="629">
        <v>99.5</v>
      </c>
      <c r="BN31" s="679"/>
      <c r="BO31" s="679"/>
      <c r="BP31" s="679"/>
      <c r="BQ31" s="680"/>
      <c r="BR31" s="678">
        <v>99.9</v>
      </c>
      <c r="BS31" s="643"/>
      <c r="BT31" s="643"/>
      <c r="BU31" s="643"/>
      <c r="BV31" s="643"/>
      <c r="BW31" s="643"/>
      <c r="BX31" s="629">
        <v>99.5</v>
      </c>
      <c r="BY31" s="679"/>
      <c r="BZ31" s="679"/>
      <c r="CA31" s="679"/>
      <c r="CB31" s="680"/>
      <c r="CD31" s="686"/>
      <c r="CE31" s="687"/>
      <c r="CF31" s="637" t="s">
        <v>294</v>
      </c>
      <c r="CG31" s="638"/>
      <c r="CH31" s="638"/>
      <c r="CI31" s="638"/>
      <c r="CJ31" s="638"/>
      <c r="CK31" s="638"/>
      <c r="CL31" s="638"/>
      <c r="CM31" s="638"/>
      <c r="CN31" s="638"/>
      <c r="CO31" s="638"/>
      <c r="CP31" s="638"/>
      <c r="CQ31" s="639"/>
      <c r="CR31" s="623">
        <v>37061</v>
      </c>
      <c r="CS31" s="643"/>
      <c r="CT31" s="643"/>
      <c r="CU31" s="643"/>
      <c r="CV31" s="643"/>
      <c r="CW31" s="643"/>
      <c r="CX31" s="643"/>
      <c r="CY31" s="644"/>
      <c r="CZ31" s="657">
        <v>1</v>
      </c>
      <c r="DA31" s="658"/>
      <c r="DB31" s="658"/>
      <c r="DC31" s="659"/>
      <c r="DD31" s="632">
        <v>37061</v>
      </c>
      <c r="DE31" s="643"/>
      <c r="DF31" s="643"/>
      <c r="DG31" s="643"/>
      <c r="DH31" s="643"/>
      <c r="DI31" s="643"/>
      <c r="DJ31" s="643"/>
      <c r="DK31" s="644"/>
      <c r="DL31" s="632">
        <v>37061</v>
      </c>
      <c r="DM31" s="643"/>
      <c r="DN31" s="643"/>
      <c r="DO31" s="643"/>
      <c r="DP31" s="643"/>
      <c r="DQ31" s="643"/>
      <c r="DR31" s="643"/>
      <c r="DS31" s="643"/>
      <c r="DT31" s="643"/>
      <c r="DU31" s="643"/>
      <c r="DV31" s="644"/>
      <c r="DW31" s="628">
        <v>1.5</v>
      </c>
      <c r="DX31" s="655"/>
      <c r="DY31" s="655"/>
      <c r="DZ31" s="655"/>
      <c r="EA31" s="655"/>
      <c r="EB31" s="655"/>
      <c r="EC31" s="656"/>
    </row>
    <row r="32" spans="2:133" ht="11.25" customHeight="1">
      <c r="B32" s="620" t="s">
        <v>295</v>
      </c>
      <c r="C32" s="621"/>
      <c r="D32" s="621"/>
      <c r="E32" s="621"/>
      <c r="F32" s="621"/>
      <c r="G32" s="621"/>
      <c r="H32" s="621"/>
      <c r="I32" s="621"/>
      <c r="J32" s="621"/>
      <c r="K32" s="621"/>
      <c r="L32" s="621"/>
      <c r="M32" s="621"/>
      <c r="N32" s="621"/>
      <c r="O32" s="621"/>
      <c r="P32" s="621"/>
      <c r="Q32" s="622"/>
      <c r="R32" s="623">
        <v>50471</v>
      </c>
      <c r="S32" s="624"/>
      <c r="T32" s="624"/>
      <c r="U32" s="624"/>
      <c r="V32" s="624"/>
      <c r="W32" s="624"/>
      <c r="X32" s="624"/>
      <c r="Y32" s="625"/>
      <c r="Z32" s="626">
        <v>1.3</v>
      </c>
      <c r="AA32" s="626"/>
      <c r="AB32" s="626"/>
      <c r="AC32" s="626"/>
      <c r="AD32" s="627">
        <v>13780</v>
      </c>
      <c r="AE32" s="627"/>
      <c r="AF32" s="627"/>
      <c r="AG32" s="627"/>
      <c r="AH32" s="627"/>
      <c r="AI32" s="627"/>
      <c r="AJ32" s="627"/>
      <c r="AK32" s="627"/>
      <c r="AL32" s="628">
        <v>0.6</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99.8</v>
      </c>
      <c r="BH32" s="691"/>
      <c r="BI32" s="691"/>
      <c r="BJ32" s="691"/>
      <c r="BK32" s="691"/>
      <c r="BL32" s="691"/>
      <c r="BM32" s="692">
        <v>98.5</v>
      </c>
      <c r="BN32" s="691"/>
      <c r="BO32" s="691"/>
      <c r="BP32" s="691"/>
      <c r="BQ32" s="693"/>
      <c r="BR32" s="690">
        <v>99.8</v>
      </c>
      <c r="BS32" s="691"/>
      <c r="BT32" s="691"/>
      <c r="BU32" s="691"/>
      <c r="BV32" s="691"/>
      <c r="BW32" s="691"/>
      <c r="BX32" s="692">
        <v>98.5</v>
      </c>
      <c r="BY32" s="691"/>
      <c r="BZ32" s="691"/>
      <c r="CA32" s="691"/>
      <c r="CB32" s="693"/>
      <c r="CD32" s="688"/>
      <c r="CE32" s="689"/>
      <c r="CF32" s="637" t="s">
        <v>297</v>
      </c>
      <c r="CG32" s="638"/>
      <c r="CH32" s="638"/>
      <c r="CI32" s="638"/>
      <c r="CJ32" s="638"/>
      <c r="CK32" s="638"/>
      <c r="CL32" s="638"/>
      <c r="CM32" s="638"/>
      <c r="CN32" s="638"/>
      <c r="CO32" s="638"/>
      <c r="CP32" s="638"/>
      <c r="CQ32" s="639"/>
      <c r="CR32" s="623" t="s">
        <v>103</v>
      </c>
      <c r="CS32" s="624"/>
      <c r="CT32" s="624"/>
      <c r="CU32" s="624"/>
      <c r="CV32" s="624"/>
      <c r="CW32" s="624"/>
      <c r="CX32" s="624"/>
      <c r="CY32" s="625"/>
      <c r="CZ32" s="657" t="s">
        <v>103</v>
      </c>
      <c r="DA32" s="658"/>
      <c r="DB32" s="658"/>
      <c r="DC32" s="659"/>
      <c r="DD32" s="632" t="s">
        <v>103</v>
      </c>
      <c r="DE32" s="624"/>
      <c r="DF32" s="624"/>
      <c r="DG32" s="624"/>
      <c r="DH32" s="624"/>
      <c r="DI32" s="624"/>
      <c r="DJ32" s="624"/>
      <c r="DK32" s="625"/>
      <c r="DL32" s="632" t="s">
        <v>103</v>
      </c>
      <c r="DM32" s="624"/>
      <c r="DN32" s="624"/>
      <c r="DO32" s="624"/>
      <c r="DP32" s="624"/>
      <c r="DQ32" s="624"/>
      <c r="DR32" s="624"/>
      <c r="DS32" s="624"/>
      <c r="DT32" s="624"/>
      <c r="DU32" s="624"/>
      <c r="DV32" s="625"/>
      <c r="DW32" s="628" t="s">
        <v>103</v>
      </c>
      <c r="DX32" s="655"/>
      <c r="DY32" s="655"/>
      <c r="DZ32" s="655"/>
      <c r="EA32" s="655"/>
      <c r="EB32" s="655"/>
      <c r="EC32" s="656"/>
    </row>
    <row r="33" spans="2:133" ht="11.25" customHeight="1">
      <c r="B33" s="620" t="s">
        <v>298</v>
      </c>
      <c r="C33" s="621"/>
      <c r="D33" s="621"/>
      <c r="E33" s="621"/>
      <c r="F33" s="621"/>
      <c r="G33" s="621"/>
      <c r="H33" s="621"/>
      <c r="I33" s="621"/>
      <c r="J33" s="621"/>
      <c r="K33" s="621"/>
      <c r="L33" s="621"/>
      <c r="M33" s="621"/>
      <c r="N33" s="621"/>
      <c r="O33" s="621"/>
      <c r="P33" s="621"/>
      <c r="Q33" s="622"/>
      <c r="R33" s="623">
        <v>271878</v>
      </c>
      <c r="S33" s="624"/>
      <c r="T33" s="624"/>
      <c r="U33" s="624"/>
      <c r="V33" s="624"/>
      <c r="W33" s="624"/>
      <c r="X33" s="624"/>
      <c r="Y33" s="625"/>
      <c r="Z33" s="626">
        <v>6.8</v>
      </c>
      <c r="AA33" s="626"/>
      <c r="AB33" s="626"/>
      <c r="AC33" s="626"/>
      <c r="AD33" s="627" t="s">
        <v>103</v>
      </c>
      <c r="AE33" s="627"/>
      <c r="AF33" s="627"/>
      <c r="AG33" s="627"/>
      <c r="AH33" s="627"/>
      <c r="AI33" s="627"/>
      <c r="AJ33" s="627"/>
      <c r="AK33" s="627"/>
      <c r="AL33" s="628" t="s">
        <v>103</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1761631</v>
      </c>
      <c r="CS33" s="643"/>
      <c r="CT33" s="643"/>
      <c r="CU33" s="643"/>
      <c r="CV33" s="643"/>
      <c r="CW33" s="643"/>
      <c r="CX33" s="643"/>
      <c r="CY33" s="644"/>
      <c r="CZ33" s="657">
        <v>46</v>
      </c>
      <c r="DA33" s="658"/>
      <c r="DB33" s="658"/>
      <c r="DC33" s="659"/>
      <c r="DD33" s="632">
        <v>1525513</v>
      </c>
      <c r="DE33" s="643"/>
      <c r="DF33" s="643"/>
      <c r="DG33" s="643"/>
      <c r="DH33" s="643"/>
      <c r="DI33" s="643"/>
      <c r="DJ33" s="643"/>
      <c r="DK33" s="644"/>
      <c r="DL33" s="632">
        <v>881287</v>
      </c>
      <c r="DM33" s="643"/>
      <c r="DN33" s="643"/>
      <c r="DO33" s="643"/>
      <c r="DP33" s="643"/>
      <c r="DQ33" s="643"/>
      <c r="DR33" s="643"/>
      <c r="DS33" s="643"/>
      <c r="DT33" s="643"/>
      <c r="DU33" s="643"/>
      <c r="DV33" s="644"/>
      <c r="DW33" s="628">
        <v>35.700000000000003</v>
      </c>
      <c r="DX33" s="655"/>
      <c r="DY33" s="655"/>
      <c r="DZ33" s="655"/>
      <c r="EA33" s="655"/>
      <c r="EB33" s="655"/>
      <c r="EC33" s="656"/>
    </row>
    <row r="34" spans="2:133" ht="11.25" customHeight="1">
      <c r="B34" s="620" t="s">
        <v>300</v>
      </c>
      <c r="C34" s="621"/>
      <c r="D34" s="621"/>
      <c r="E34" s="621"/>
      <c r="F34" s="621"/>
      <c r="G34" s="621"/>
      <c r="H34" s="621"/>
      <c r="I34" s="621"/>
      <c r="J34" s="621"/>
      <c r="K34" s="621"/>
      <c r="L34" s="621"/>
      <c r="M34" s="621"/>
      <c r="N34" s="621"/>
      <c r="O34" s="621"/>
      <c r="P34" s="621"/>
      <c r="Q34" s="622"/>
      <c r="R34" s="623" t="s">
        <v>103</v>
      </c>
      <c r="S34" s="624"/>
      <c r="T34" s="624"/>
      <c r="U34" s="624"/>
      <c r="V34" s="624"/>
      <c r="W34" s="624"/>
      <c r="X34" s="624"/>
      <c r="Y34" s="625"/>
      <c r="Z34" s="626" t="s">
        <v>103</v>
      </c>
      <c r="AA34" s="626"/>
      <c r="AB34" s="626"/>
      <c r="AC34" s="626"/>
      <c r="AD34" s="627" t="s">
        <v>103</v>
      </c>
      <c r="AE34" s="627"/>
      <c r="AF34" s="627"/>
      <c r="AG34" s="627"/>
      <c r="AH34" s="627"/>
      <c r="AI34" s="627"/>
      <c r="AJ34" s="627"/>
      <c r="AK34" s="627"/>
      <c r="AL34" s="628" t="s">
        <v>103</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541192</v>
      </c>
      <c r="CS34" s="624"/>
      <c r="CT34" s="624"/>
      <c r="CU34" s="624"/>
      <c r="CV34" s="624"/>
      <c r="CW34" s="624"/>
      <c r="CX34" s="624"/>
      <c r="CY34" s="625"/>
      <c r="CZ34" s="657">
        <v>14.1</v>
      </c>
      <c r="DA34" s="658"/>
      <c r="DB34" s="658"/>
      <c r="DC34" s="659"/>
      <c r="DD34" s="632">
        <v>385489</v>
      </c>
      <c r="DE34" s="624"/>
      <c r="DF34" s="624"/>
      <c r="DG34" s="624"/>
      <c r="DH34" s="624"/>
      <c r="DI34" s="624"/>
      <c r="DJ34" s="624"/>
      <c r="DK34" s="625"/>
      <c r="DL34" s="632">
        <v>294417</v>
      </c>
      <c r="DM34" s="624"/>
      <c r="DN34" s="624"/>
      <c r="DO34" s="624"/>
      <c r="DP34" s="624"/>
      <c r="DQ34" s="624"/>
      <c r="DR34" s="624"/>
      <c r="DS34" s="624"/>
      <c r="DT34" s="624"/>
      <c r="DU34" s="624"/>
      <c r="DV34" s="625"/>
      <c r="DW34" s="628">
        <v>11.9</v>
      </c>
      <c r="DX34" s="655"/>
      <c r="DY34" s="655"/>
      <c r="DZ34" s="655"/>
      <c r="EA34" s="655"/>
      <c r="EB34" s="655"/>
      <c r="EC34" s="656"/>
    </row>
    <row r="35" spans="2:133" ht="11.25" customHeight="1">
      <c r="B35" s="620" t="s">
        <v>304</v>
      </c>
      <c r="C35" s="621"/>
      <c r="D35" s="621"/>
      <c r="E35" s="621"/>
      <c r="F35" s="621"/>
      <c r="G35" s="621"/>
      <c r="H35" s="621"/>
      <c r="I35" s="621"/>
      <c r="J35" s="621"/>
      <c r="K35" s="621"/>
      <c r="L35" s="621"/>
      <c r="M35" s="621"/>
      <c r="N35" s="621"/>
      <c r="O35" s="621"/>
      <c r="P35" s="621"/>
      <c r="Q35" s="622"/>
      <c r="R35" s="623">
        <v>125878</v>
      </c>
      <c r="S35" s="624"/>
      <c r="T35" s="624"/>
      <c r="U35" s="624"/>
      <c r="V35" s="624"/>
      <c r="W35" s="624"/>
      <c r="X35" s="624"/>
      <c r="Y35" s="625"/>
      <c r="Z35" s="626">
        <v>3.2</v>
      </c>
      <c r="AA35" s="626"/>
      <c r="AB35" s="626"/>
      <c r="AC35" s="626"/>
      <c r="AD35" s="627" t="s">
        <v>103</v>
      </c>
      <c r="AE35" s="627"/>
      <c r="AF35" s="627"/>
      <c r="AG35" s="627"/>
      <c r="AH35" s="627"/>
      <c r="AI35" s="627"/>
      <c r="AJ35" s="627"/>
      <c r="AK35" s="627"/>
      <c r="AL35" s="628" t="s">
        <v>103</v>
      </c>
      <c r="AM35" s="629"/>
      <c r="AN35" s="629"/>
      <c r="AO35" s="630"/>
      <c r="AP35" s="186"/>
      <c r="AQ35" s="634" t="s">
        <v>305</v>
      </c>
      <c r="AR35" s="635"/>
      <c r="AS35" s="635"/>
      <c r="AT35" s="635"/>
      <c r="AU35" s="635"/>
      <c r="AV35" s="635"/>
      <c r="AW35" s="635"/>
      <c r="AX35" s="635"/>
      <c r="AY35" s="636"/>
      <c r="AZ35" s="612">
        <v>494546</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20137</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6020</v>
      </c>
      <c r="CS35" s="643"/>
      <c r="CT35" s="643"/>
      <c r="CU35" s="643"/>
      <c r="CV35" s="643"/>
      <c r="CW35" s="643"/>
      <c r="CX35" s="643"/>
      <c r="CY35" s="644"/>
      <c r="CZ35" s="657">
        <v>0.2</v>
      </c>
      <c r="DA35" s="658"/>
      <c r="DB35" s="658"/>
      <c r="DC35" s="659"/>
      <c r="DD35" s="632">
        <v>2797</v>
      </c>
      <c r="DE35" s="643"/>
      <c r="DF35" s="643"/>
      <c r="DG35" s="643"/>
      <c r="DH35" s="643"/>
      <c r="DI35" s="643"/>
      <c r="DJ35" s="643"/>
      <c r="DK35" s="644"/>
      <c r="DL35" s="632">
        <v>58</v>
      </c>
      <c r="DM35" s="643"/>
      <c r="DN35" s="643"/>
      <c r="DO35" s="643"/>
      <c r="DP35" s="643"/>
      <c r="DQ35" s="643"/>
      <c r="DR35" s="643"/>
      <c r="DS35" s="643"/>
      <c r="DT35" s="643"/>
      <c r="DU35" s="643"/>
      <c r="DV35" s="644"/>
      <c r="DW35" s="628">
        <v>0</v>
      </c>
      <c r="DX35" s="655"/>
      <c r="DY35" s="655"/>
      <c r="DZ35" s="655"/>
      <c r="EA35" s="655"/>
      <c r="EB35" s="655"/>
      <c r="EC35" s="656"/>
    </row>
    <row r="36" spans="2:133" ht="11.25" customHeight="1">
      <c r="B36" s="666" t="s">
        <v>308</v>
      </c>
      <c r="C36" s="667"/>
      <c r="D36" s="667"/>
      <c r="E36" s="667"/>
      <c r="F36" s="667"/>
      <c r="G36" s="667"/>
      <c r="H36" s="667"/>
      <c r="I36" s="667"/>
      <c r="J36" s="667"/>
      <c r="K36" s="667"/>
      <c r="L36" s="667"/>
      <c r="M36" s="667"/>
      <c r="N36" s="667"/>
      <c r="O36" s="667"/>
      <c r="P36" s="667"/>
      <c r="Q36" s="668"/>
      <c r="R36" s="695">
        <v>3988714</v>
      </c>
      <c r="S36" s="696"/>
      <c r="T36" s="696"/>
      <c r="U36" s="696"/>
      <c r="V36" s="696"/>
      <c r="W36" s="696"/>
      <c r="X36" s="696"/>
      <c r="Y36" s="697"/>
      <c r="Z36" s="698">
        <v>100</v>
      </c>
      <c r="AA36" s="698"/>
      <c r="AB36" s="698"/>
      <c r="AC36" s="698"/>
      <c r="AD36" s="699">
        <v>2343431</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166174</v>
      </c>
      <c r="BA36" s="624"/>
      <c r="BB36" s="624"/>
      <c r="BC36" s="624"/>
      <c r="BD36" s="643"/>
      <c r="BE36" s="643"/>
      <c r="BF36" s="680"/>
      <c r="BG36" s="637" t="s">
        <v>310</v>
      </c>
      <c r="BH36" s="638"/>
      <c r="BI36" s="638"/>
      <c r="BJ36" s="638"/>
      <c r="BK36" s="638"/>
      <c r="BL36" s="638"/>
      <c r="BM36" s="638"/>
      <c r="BN36" s="638"/>
      <c r="BO36" s="638"/>
      <c r="BP36" s="638"/>
      <c r="BQ36" s="638"/>
      <c r="BR36" s="638"/>
      <c r="BS36" s="638"/>
      <c r="BT36" s="638"/>
      <c r="BU36" s="639"/>
      <c r="BV36" s="623">
        <v>15103</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359568</v>
      </c>
      <c r="CS36" s="624"/>
      <c r="CT36" s="624"/>
      <c r="CU36" s="624"/>
      <c r="CV36" s="624"/>
      <c r="CW36" s="624"/>
      <c r="CX36" s="624"/>
      <c r="CY36" s="625"/>
      <c r="CZ36" s="657">
        <v>9.4</v>
      </c>
      <c r="DA36" s="658"/>
      <c r="DB36" s="658"/>
      <c r="DC36" s="659"/>
      <c r="DD36" s="632">
        <v>336154</v>
      </c>
      <c r="DE36" s="624"/>
      <c r="DF36" s="624"/>
      <c r="DG36" s="624"/>
      <c r="DH36" s="624"/>
      <c r="DI36" s="624"/>
      <c r="DJ36" s="624"/>
      <c r="DK36" s="625"/>
      <c r="DL36" s="632">
        <v>292681</v>
      </c>
      <c r="DM36" s="624"/>
      <c r="DN36" s="624"/>
      <c r="DO36" s="624"/>
      <c r="DP36" s="624"/>
      <c r="DQ36" s="624"/>
      <c r="DR36" s="624"/>
      <c r="DS36" s="624"/>
      <c r="DT36" s="624"/>
      <c r="DU36" s="624"/>
      <c r="DV36" s="625"/>
      <c r="DW36" s="628">
        <v>11.9</v>
      </c>
      <c r="DX36" s="655"/>
      <c r="DY36" s="655"/>
      <c r="DZ36" s="655"/>
      <c r="EA36" s="655"/>
      <c r="EB36" s="655"/>
      <c r="EC36" s="656"/>
    </row>
    <row r="37" spans="2:133" ht="11.25" customHeight="1">
      <c r="AQ37" s="702" t="s">
        <v>312</v>
      </c>
      <c r="AR37" s="703"/>
      <c r="AS37" s="703"/>
      <c r="AT37" s="703"/>
      <c r="AU37" s="703"/>
      <c r="AV37" s="703"/>
      <c r="AW37" s="703"/>
      <c r="AX37" s="703"/>
      <c r="AY37" s="704"/>
      <c r="AZ37" s="623">
        <v>51878</v>
      </c>
      <c r="BA37" s="624"/>
      <c r="BB37" s="624"/>
      <c r="BC37" s="624"/>
      <c r="BD37" s="643"/>
      <c r="BE37" s="643"/>
      <c r="BF37" s="680"/>
      <c r="BG37" s="637" t="s">
        <v>313</v>
      </c>
      <c r="BH37" s="638"/>
      <c r="BI37" s="638"/>
      <c r="BJ37" s="638"/>
      <c r="BK37" s="638"/>
      <c r="BL37" s="638"/>
      <c r="BM37" s="638"/>
      <c r="BN37" s="638"/>
      <c r="BO37" s="638"/>
      <c r="BP37" s="638"/>
      <c r="BQ37" s="638"/>
      <c r="BR37" s="638"/>
      <c r="BS37" s="638"/>
      <c r="BT37" s="638"/>
      <c r="BU37" s="639"/>
      <c r="BV37" s="623">
        <v>1153</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197704</v>
      </c>
      <c r="CS37" s="643"/>
      <c r="CT37" s="643"/>
      <c r="CU37" s="643"/>
      <c r="CV37" s="643"/>
      <c r="CW37" s="643"/>
      <c r="CX37" s="643"/>
      <c r="CY37" s="644"/>
      <c r="CZ37" s="657">
        <v>5.2</v>
      </c>
      <c r="DA37" s="658"/>
      <c r="DB37" s="658"/>
      <c r="DC37" s="659"/>
      <c r="DD37" s="632">
        <v>197704</v>
      </c>
      <c r="DE37" s="643"/>
      <c r="DF37" s="643"/>
      <c r="DG37" s="643"/>
      <c r="DH37" s="643"/>
      <c r="DI37" s="643"/>
      <c r="DJ37" s="643"/>
      <c r="DK37" s="644"/>
      <c r="DL37" s="632">
        <v>181306</v>
      </c>
      <c r="DM37" s="643"/>
      <c r="DN37" s="643"/>
      <c r="DO37" s="643"/>
      <c r="DP37" s="643"/>
      <c r="DQ37" s="643"/>
      <c r="DR37" s="643"/>
      <c r="DS37" s="643"/>
      <c r="DT37" s="643"/>
      <c r="DU37" s="643"/>
      <c r="DV37" s="644"/>
      <c r="DW37" s="628">
        <v>7.3</v>
      </c>
      <c r="DX37" s="655"/>
      <c r="DY37" s="655"/>
      <c r="DZ37" s="655"/>
      <c r="EA37" s="655"/>
      <c r="EB37" s="655"/>
      <c r="EC37" s="656"/>
    </row>
    <row r="38" spans="2:133" ht="11.25" customHeight="1">
      <c r="AQ38" s="702" t="s">
        <v>315</v>
      </c>
      <c r="AR38" s="703"/>
      <c r="AS38" s="703"/>
      <c r="AT38" s="703"/>
      <c r="AU38" s="703"/>
      <c r="AV38" s="703"/>
      <c r="AW38" s="703"/>
      <c r="AX38" s="703"/>
      <c r="AY38" s="704"/>
      <c r="AZ38" s="623" t="s">
        <v>103</v>
      </c>
      <c r="BA38" s="624"/>
      <c r="BB38" s="624"/>
      <c r="BC38" s="624"/>
      <c r="BD38" s="643"/>
      <c r="BE38" s="643"/>
      <c r="BF38" s="680"/>
      <c r="BG38" s="637" t="s">
        <v>316</v>
      </c>
      <c r="BH38" s="638"/>
      <c r="BI38" s="638"/>
      <c r="BJ38" s="638"/>
      <c r="BK38" s="638"/>
      <c r="BL38" s="638"/>
      <c r="BM38" s="638"/>
      <c r="BN38" s="638"/>
      <c r="BO38" s="638"/>
      <c r="BP38" s="638"/>
      <c r="BQ38" s="638"/>
      <c r="BR38" s="638"/>
      <c r="BS38" s="638"/>
      <c r="BT38" s="638"/>
      <c r="BU38" s="639"/>
      <c r="BV38" s="623">
        <v>1998</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442668</v>
      </c>
      <c r="CS38" s="624"/>
      <c r="CT38" s="624"/>
      <c r="CU38" s="624"/>
      <c r="CV38" s="624"/>
      <c r="CW38" s="624"/>
      <c r="CX38" s="624"/>
      <c r="CY38" s="625"/>
      <c r="CZ38" s="657">
        <v>11.5</v>
      </c>
      <c r="DA38" s="658"/>
      <c r="DB38" s="658"/>
      <c r="DC38" s="659"/>
      <c r="DD38" s="632">
        <v>388890</v>
      </c>
      <c r="DE38" s="624"/>
      <c r="DF38" s="624"/>
      <c r="DG38" s="624"/>
      <c r="DH38" s="624"/>
      <c r="DI38" s="624"/>
      <c r="DJ38" s="624"/>
      <c r="DK38" s="625"/>
      <c r="DL38" s="632">
        <v>294131</v>
      </c>
      <c r="DM38" s="624"/>
      <c r="DN38" s="624"/>
      <c r="DO38" s="624"/>
      <c r="DP38" s="624"/>
      <c r="DQ38" s="624"/>
      <c r="DR38" s="624"/>
      <c r="DS38" s="624"/>
      <c r="DT38" s="624"/>
      <c r="DU38" s="624"/>
      <c r="DV38" s="625"/>
      <c r="DW38" s="628">
        <v>11.9</v>
      </c>
      <c r="DX38" s="655"/>
      <c r="DY38" s="655"/>
      <c r="DZ38" s="655"/>
      <c r="EA38" s="655"/>
      <c r="EB38" s="655"/>
      <c r="EC38" s="656"/>
    </row>
    <row r="39" spans="2:133" ht="11.25" customHeight="1">
      <c r="AQ39" s="702" t="s">
        <v>318</v>
      </c>
      <c r="AR39" s="703"/>
      <c r="AS39" s="703"/>
      <c r="AT39" s="703"/>
      <c r="AU39" s="703"/>
      <c r="AV39" s="703"/>
      <c r="AW39" s="703"/>
      <c r="AX39" s="703"/>
      <c r="AY39" s="704"/>
      <c r="AZ39" s="623" t="s">
        <v>103</v>
      </c>
      <c r="BA39" s="624"/>
      <c r="BB39" s="624"/>
      <c r="BC39" s="624"/>
      <c r="BD39" s="643"/>
      <c r="BE39" s="643"/>
      <c r="BF39" s="680"/>
      <c r="BG39" s="708" t="s">
        <v>319</v>
      </c>
      <c r="BH39" s="709"/>
      <c r="BI39" s="709"/>
      <c r="BJ39" s="709"/>
      <c r="BK39" s="709"/>
      <c r="BL39" s="187"/>
      <c r="BM39" s="638" t="s">
        <v>320</v>
      </c>
      <c r="BN39" s="638"/>
      <c r="BO39" s="638"/>
      <c r="BP39" s="638"/>
      <c r="BQ39" s="638"/>
      <c r="BR39" s="638"/>
      <c r="BS39" s="638"/>
      <c r="BT39" s="638"/>
      <c r="BU39" s="639"/>
      <c r="BV39" s="623">
        <v>84</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411883</v>
      </c>
      <c r="CS39" s="643"/>
      <c r="CT39" s="643"/>
      <c r="CU39" s="643"/>
      <c r="CV39" s="643"/>
      <c r="CW39" s="643"/>
      <c r="CX39" s="643"/>
      <c r="CY39" s="644"/>
      <c r="CZ39" s="657">
        <v>10.7</v>
      </c>
      <c r="DA39" s="658"/>
      <c r="DB39" s="658"/>
      <c r="DC39" s="659"/>
      <c r="DD39" s="632">
        <v>411883</v>
      </c>
      <c r="DE39" s="643"/>
      <c r="DF39" s="643"/>
      <c r="DG39" s="643"/>
      <c r="DH39" s="643"/>
      <c r="DI39" s="643"/>
      <c r="DJ39" s="643"/>
      <c r="DK39" s="644"/>
      <c r="DL39" s="632" t="s">
        <v>103</v>
      </c>
      <c r="DM39" s="643"/>
      <c r="DN39" s="643"/>
      <c r="DO39" s="643"/>
      <c r="DP39" s="643"/>
      <c r="DQ39" s="643"/>
      <c r="DR39" s="643"/>
      <c r="DS39" s="643"/>
      <c r="DT39" s="643"/>
      <c r="DU39" s="643"/>
      <c r="DV39" s="644"/>
      <c r="DW39" s="628" t="s">
        <v>103</v>
      </c>
      <c r="DX39" s="655"/>
      <c r="DY39" s="655"/>
      <c r="DZ39" s="655"/>
      <c r="EA39" s="655"/>
      <c r="EB39" s="655"/>
      <c r="EC39" s="65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62517</v>
      </c>
      <c r="BA40" s="624"/>
      <c r="BB40" s="624"/>
      <c r="BC40" s="624"/>
      <c r="BD40" s="643"/>
      <c r="BE40" s="643"/>
      <c r="BF40" s="680"/>
      <c r="BG40" s="708"/>
      <c r="BH40" s="709"/>
      <c r="BI40" s="709"/>
      <c r="BJ40" s="709"/>
      <c r="BK40" s="709"/>
      <c r="BL40" s="187"/>
      <c r="BM40" s="638" t="s">
        <v>323</v>
      </c>
      <c r="BN40" s="638"/>
      <c r="BO40" s="638"/>
      <c r="BP40" s="638"/>
      <c r="BQ40" s="638"/>
      <c r="BR40" s="638"/>
      <c r="BS40" s="638"/>
      <c r="BT40" s="638"/>
      <c r="BU40" s="639"/>
      <c r="BV40" s="623">
        <v>103</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300</v>
      </c>
      <c r="CS40" s="624"/>
      <c r="CT40" s="624"/>
      <c r="CU40" s="624"/>
      <c r="CV40" s="624"/>
      <c r="CW40" s="624"/>
      <c r="CX40" s="624"/>
      <c r="CY40" s="625"/>
      <c r="CZ40" s="657">
        <v>0</v>
      </c>
      <c r="DA40" s="658"/>
      <c r="DB40" s="658"/>
      <c r="DC40" s="659"/>
      <c r="DD40" s="632">
        <v>300</v>
      </c>
      <c r="DE40" s="624"/>
      <c r="DF40" s="624"/>
      <c r="DG40" s="624"/>
      <c r="DH40" s="624"/>
      <c r="DI40" s="624"/>
      <c r="DJ40" s="624"/>
      <c r="DK40" s="625"/>
      <c r="DL40" s="632" t="s">
        <v>103</v>
      </c>
      <c r="DM40" s="624"/>
      <c r="DN40" s="624"/>
      <c r="DO40" s="624"/>
      <c r="DP40" s="624"/>
      <c r="DQ40" s="624"/>
      <c r="DR40" s="624"/>
      <c r="DS40" s="624"/>
      <c r="DT40" s="624"/>
      <c r="DU40" s="624"/>
      <c r="DV40" s="625"/>
      <c r="DW40" s="628" t="s">
        <v>103</v>
      </c>
      <c r="DX40" s="655"/>
      <c r="DY40" s="655"/>
      <c r="DZ40" s="655"/>
      <c r="EA40" s="655"/>
      <c r="EB40" s="655"/>
      <c r="EC40" s="65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325</v>
      </c>
      <c r="AR41" s="646"/>
      <c r="AS41" s="646"/>
      <c r="AT41" s="646"/>
      <c r="AU41" s="646"/>
      <c r="AV41" s="646"/>
      <c r="AW41" s="646"/>
      <c r="AX41" s="646"/>
      <c r="AY41" s="647"/>
      <c r="AZ41" s="695">
        <v>213977</v>
      </c>
      <c r="BA41" s="696"/>
      <c r="BB41" s="696"/>
      <c r="BC41" s="696"/>
      <c r="BD41" s="691"/>
      <c r="BE41" s="691"/>
      <c r="BF41" s="693"/>
      <c r="BG41" s="710"/>
      <c r="BH41" s="711"/>
      <c r="BI41" s="711"/>
      <c r="BJ41" s="711"/>
      <c r="BK41" s="711"/>
      <c r="BL41" s="189"/>
      <c r="BM41" s="646" t="s">
        <v>326</v>
      </c>
      <c r="BN41" s="646"/>
      <c r="BO41" s="646"/>
      <c r="BP41" s="646"/>
      <c r="BQ41" s="646"/>
      <c r="BR41" s="646"/>
      <c r="BS41" s="646"/>
      <c r="BT41" s="646"/>
      <c r="BU41" s="647"/>
      <c r="BV41" s="695">
        <v>295</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43"/>
      <c r="CT41" s="643"/>
      <c r="CU41" s="643"/>
      <c r="CV41" s="643"/>
      <c r="CW41" s="643"/>
      <c r="CX41" s="643"/>
      <c r="CY41" s="644"/>
      <c r="CZ41" s="657" t="s">
        <v>207</v>
      </c>
      <c r="DA41" s="658"/>
      <c r="DB41" s="658"/>
      <c r="DC41" s="659"/>
      <c r="DD41" s="632" t="s">
        <v>207</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489845</v>
      </c>
      <c r="CS42" s="624"/>
      <c r="CT42" s="624"/>
      <c r="CU42" s="624"/>
      <c r="CV42" s="624"/>
      <c r="CW42" s="624"/>
      <c r="CX42" s="624"/>
      <c r="CY42" s="625"/>
      <c r="CZ42" s="657">
        <v>12.8</v>
      </c>
      <c r="DA42" s="706"/>
      <c r="DB42" s="706"/>
      <c r="DC42" s="707"/>
      <c r="DD42" s="632">
        <v>101718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31718</v>
      </c>
      <c r="CS43" s="643"/>
      <c r="CT43" s="643"/>
      <c r="CU43" s="643"/>
      <c r="CV43" s="643"/>
      <c r="CW43" s="643"/>
      <c r="CX43" s="643"/>
      <c r="CY43" s="644"/>
      <c r="CZ43" s="657">
        <v>0.8</v>
      </c>
      <c r="DA43" s="658"/>
      <c r="DB43" s="658"/>
      <c r="DC43" s="659"/>
      <c r="DD43" s="632">
        <v>31718</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489845</v>
      </c>
      <c r="CS44" s="624"/>
      <c r="CT44" s="624"/>
      <c r="CU44" s="624"/>
      <c r="CV44" s="624"/>
      <c r="CW44" s="624"/>
      <c r="CX44" s="624"/>
      <c r="CY44" s="625"/>
      <c r="CZ44" s="657">
        <v>12.8</v>
      </c>
      <c r="DA44" s="706"/>
      <c r="DB44" s="706"/>
      <c r="DC44" s="707"/>
      <c r="DD44" s="632">
        <v>101718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301080</v>
      </c>
      <c r="CS45" s="643"/>
      <c r="CT45" s="643"/>
      <c r="CU45" s="643"/>
      <c r="CV45" s="643"/>
      <c r="CW45" s="643"/>
      <c r="CX45" s="643"/>
      <c r="CY45" s="644"/>
      <c r="CZ45" s="657">
        <v>7.9</v>
      </c>
      <c r="DA45" s="658"/>
      <c r="DB45" s="658"/>
      <c r="DC45" s="659"/>
      <c r="DD45" s="632">
        <v>33848</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188765</v>
      </c>
      <c r="CS46" s="624"/>
      <c r="CT46" s="624"/>
      <c r="CU46" s="624"/>
      <c r="CV46" s="624"/>
      <c r="CW46" s="624"/>
      <c r="CX46" s="624"/>
      <c r="CY46" s="625"/>
      <c r="CZ46" s="657">
        <v>4.9000000000000004</v>
      </c>
      <c r="DA46" s="706"/>
      <c r="DB46" s="706"/>
      <c r="DC46" s="707"/>
      <c r="DD46" s="632">
        <v>67870</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t="s">
        <v>117</v>
      </c>
      <c r="CS47" s="643"/>
      <c r="CT47" s="643"/>
      <c r="CU47" s="643"/>
      <c r="CV47" s="643"/>
      <c r="CW47" s="643"/>
      <c r="CX47" s="643"/>
      <c r="CY47" s="644"/>
      <c r="CZ47" s="657" t="s">
        <v>117</v>
      </c>
      <c r="DA47" s="658"/>
      <c r="DB47" s="658"/>
      <c r="DC47" s="659"/>
      <c r="DD47" s="632" t="s">
        <v>117</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3832935</v>
      </c>
      <c r="CS49" s="691"/>
      <c r="CT49" s="691"/>
      <c r="CU49" s="691"/>
      <c r="CV49" s="691"/>
      <c r="CW49" s="691"/>
      <c r="CX49" s="691"/>
      <c r="CY49" s="718"/>
      <c r="CZ49" s="719">
        <v>100</v>
      </c>
      <c r="DA49" s="720"/>
      <c r="DB49" s="720"/>
      <c r="DC49" s="721"/>
      <c r="DD49" s="722">
        <v>2858139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3989</v>
      </c>
      <c r="R7" s="753"/>
      <c r="S7" s="753"/>
      <c r="T7" s="753"/>
      <c r="U7" s="753"/>
      <c r="V7" s="753">
        <v>3833</v>
      </c>
      <c r="W7" s="753"/>
      <c r="X7" s="753"/>
      <c r="Y7" s="753"/>
      <c r="Z7" s="753"/>
      <c r="AA7" s="753">
        <v>156</v>
      </c>
      <c r="AB7" s="753"/>
      <c r="AC7" s="753"/>
      <c r="AD7" s="753"/>
      <c r="AE7" s="754"/>
      <c r="AF7" s="755">
        <v>126</v>
      </c>
      <c r="AG7" s="756"/>
      <c r="AH7" s="756"/>
      <c r="AI7" s="756"/>
      <c r="AJ7" s="757"/>
      <c r="AK7" s="792"/>
      <c r="AL7" s="793"/>
      <c r="AM7" s="793"/>
      <c r="AN7" s="793"/>
      <c r="AO7" s="793"/>
      <c r="AP7" s="793"/>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c r="R23" s="812"/>
      <c r="S23" s="812"/>
      <c r="T23" s="812"/>
      <c r="U23" s="812"/>
      <c r="V23" s="812"/>
      <c r="W23" s="812"/>
      <c r="X23" s="812"/>
      <c r="Y23" s="812"/>
      <c r="Z23" s="812"/>
      <c r="AA23" s="812"/>
      <c r="AB23" s="812"/>
      <c r="AC23" s="812"/>
      <c r="AD23" s="812"/>
      <c r="AE23" s="813"/>
      <c r="AF23" s="814">
        <v>126</v>
      </c>
      <c r="AG23" s="812"/>
      <c r="AH23" s="812"/>
      <c r="AI23" s="812"/>
      <c r="AJ23" s="815"/>
      <c r="AK23" s="816"/>
      <c r="AL23" s="817"/>
      <c r="AM23" s="817"/>
      <c r="AN23" s="817"/>
      <c r="AO23" s="817"/>
      <c r="AP23" s="812"/>
      <c r="AQ23" s="812"/>
      <c r="AR23" s="812"/>
      <c r="AS23" s="812"/>
      <c r="AT23" s="812"/>
      <c r="AU23" s="818"/>
      <c r="AV23" s="818"/>
      <c r="AW23" s="818"/>
      <c r="AX23" s="818"/>
      <c r="AY23" s="819"/>
      <c r="AZ23" s="827" t="s">
        <v>103</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375</v>
      </c>
      <c r="C28" s="750"/>
      <c r="D28" s="750"/>
      <c r="E28" s="750"/>
      <c r="F28" s="750"/>
      <c r="G28" s="750"/>
      <c r="H28" s="750"/>
      <c r="I28" s="750"/>
      <c r="J28" s="750"/>
      <c r="K28" s="750"/>
      <c r="L28" s="750"/>
      <c r="M28" s="750"/>
      <c r="N28" s="750"/>
      <c r="O28" s="750"/>
      <c r="P28" s="751"/>
      <c r="Q28" s="840">
        <v>1031</v>
      </c>
      <c r="R28" s="841"/>
      <c r="S28" s="841"/>
      <c r="T28" s="841"/>
      <c r="U28" s="841"/>
      <c r="V28" s="841">
        <v>1011</v>
      </c>
      <c r="W28" s="841"/>
      <c r="X28" s="841"/>
      <c r="Y28" s="841"/>
      <c r="Z28" s="841"/>
      <c r="AA28" s="841">
        <v>20</v>
      </c>
      <c r="AB28" s="841"/>
      <c r="AC28" s="841"/>
      <c r="AD28" s="841"/>
      <c r="AE28" s="842"/>
      <c r="AF28" s="843">
        <v>20</v>
      </c>
      <c r="AG28" s="841"/>
      <c r="AH28" s="841"/>
      <c r="AI28" s="841"/>
      <c r="AJ28" s="844"/>
      <c r="AK28" s="845">
        <v>63</v>
      </c>
      <c r="AL28" s="836"/>
      <c r="AM28" s="836"/>
      <c r="AN28" s="836"/>
      <c r="AO28" s="836"/>
      <c r="AP28" s="836">
        <v>0</v>
      </c>
      <c r="AQ28" s="836"/>
      <c r="AR28" s="836"/>
      <c r="AS28" s="836"/>
      <c r="AT28" s="836"/>
      <c r="AU28" s="836">
        <v>0</v>
      </c>
      <c r="AV28" s="836"/>
      <c r="AW28" s="836"/>
      <c r="AX28" s="836"/>
      <c r="AY28" s="836"/>
      <c r="AZ28" s="837">
        <v>0</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376</v>
      </c>
      <c r="C29" s="774"/>
      <c r="D29" s="774"/>
      <c r="E29" s="774"/>
      <c r="F29" s="774"/>
      <c r="G29" s="774"/>
      <c r="H29" s="774"/>
      <c r="I29" s="774"/>
      <c r="J29" s="774"/>
      <c r="K29" s="774"/>
      <c r="L29" s="774"/>
      <c r="M29" s="774"/>
      <c r="N29" s="774"/>
      <c r="O29" s="774"/>
      <c r="P29" s="775"/>
      <c r="Q29" s="776">
        <v>640</v>
      </c>
      <c r="R29" s="777"/>
      <c r="S29" s="777"/>
      <c r="T29" s="777"/>
      <c r="U29" s="777"/>
      <c r="V29" s="777">
        <v>625</v>
      </c>
      <c r="W29" s="777"/>
      <c r="X29" s="777"/>
      <c r="Y29" s="777"/>
      <c r="Z29" s="777"/>
      <c r="AA29" s="777">
        <v>15</v>
      </c>
      <c r="AB29" s="777"/>
      <c r="AC29" s="777"/>
      <c r="AD29" s="777"/>
      <c r="AE29" s="778"/>
      <c r="AF29" s="779">
        <v>15</v>
      </c>
      <c r="AG29" s="780"/>
      <c r="AH29" s="780"/>
      <c r="AI29" s="780"/>
      <c r="AJ29" s="781"/>
      <c r="AK29" s="848">
        <v>110</v>
      </c>
      <c r="AL29" s="849"/>
      <c r="AM29" s="849"/>
      <c r="AN29" s="849"/>
      <c r="AO29" s="849"/>
      <c r="AP29" s="849">
        <v>0</v>
      </c>
      <c r="AQ29" s="849"/>
      <c r="AR29" s="849"/>
      <c r="AS29" s="849"/>
      <c r="AT29" s="849"/>
      <c r="AU29" s="849">
        <v>0</v>
      </c>
      <c r="AV29" s="849"/>
      <c r="AW29" s="849"/>
      <c r="AX29" s="849"/>
      <c r="AY29" s="849"/>
      <c r="AZ29" s="850">
        <v>0</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377</v>
      </c>
      <c r="C30" s="774"/>
      <c r="D30" s="774"/>
      <c r="E30" s="774"/>
      <c r="F30" s="774"/>
      <c r="G30" s="774"/>
      <c r="H30" s="774"/>
      <c r="I30" s="774"/>
      <c r="J30" s="774"/>
      <c r="K30" s="774"/>
      <c r="L30" s="774"/>
      <c r="M30" s="774"/>
      <c r="N30" s="774"/>
      <c r="O30" s="774"/>
      <c r="P30" s="775"/>
      <c r="Q30" s="776">
        <v>102</v>
      </c>
      <c r="R30" s="777"/>
      <c r="S30" s="777"/>
      <c r="T30" s="777"/>
      <c r="U30" s="777"/>
      <c r="V30" s="777">
        <v>102</v>
      </c>
      <c r="W30" s="777"/>
      <c r="X30" s="777"/>
      <c r="Y30" s="777"/>
      <c r="Z30" s="777"/>
      <c r="AA30" s="777">
        <v>0</v>
      </c>
      <c r="AB30" s="777"/>
      <c r="AC30" s="777"/>
      <c r="AD30" s="777"/>
      <c r="AE30" s="778"/>
      <c r="AF30" s="779">
        <v>0</v>
      </c>
      <c r="AG30" s="780"/>
      <c r="AH30" s="780"/>
      <c r="AI30" s="780"/>
      <c r="AJ30" s="781"/>
      <c r="AK30" s="848">
        <v>30</v>
      </c>
      <c r="AL30" s="849"/>
      <c r="AM30" s="849"/>
      <c r="AN30" s="849"/>
      <c r="AO30" s="849"/>
      <c r="AP30" s="849">
        <v>0</v>
      </c>
      <c r="AQ30" s="849"/>
      <c r="AR30" s="849"/>
      <c r="AS30" s="849"/>
      <c r="AT30" s="849"/>
      <c r="AU30" s="849">
        <v>0</v>
      </c>
      <c r="AV30" s="849"/>
      <c r="AW30" s="849"/>
      <c r="AX30" s="849"/>
      <c r="AY30" s="849"/>
      <c r="AZ30" s="850">
        <v>0</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378</v>
      </c>
      <c r="C31" s="774"/>
      <c r="D31" s="774"/>
      <c r="E31" s="774"/>
      <c r="F31" s="774"/>
      <c r="G31" s="774"/>
      <c r="H31" s="774"/>
      <c r="I31" s="774"/>
      <c r="J31" s="774"/>
      <c r="K31" s="774"/>
      <c r="L31" s="774"/>
      <c r="M31" s="774"/>
      <c r="N31" s="774"/>
      <c r="O31" s="774"/>
      <c r="P31" s="775"/>
      <c r="Q31" s="776">
        <v>183</v>
      </c>
      <c r="R31" s="777"/>
      <c r="S31" s="777"/>
      <c r="T31" s="777"/>
      <c r="U31" s="777"/>
      <c r="V31" s="777">
        <v>159</v>
      </c>
      <c r="W31" s="777"/>
      <c r="X31" s="777"/>
      <c r="Y31" s="777"/>
      <c r="Z31" s="777"/>
      <c r="AA31" s="777">
        <v>24</v>
      </c>
      <c r="AB31" s="777"/>
      <c r="AC31" s="777"/>
      <c r="AD31" s="777"/>
      <c r="AE31" s="778"/>
      <c r="AF31" s="779">
        <v>487</v>
      </c>
      <c r="AG31" s="780"/>
      <c r="AH31" s="780"/>
      <c r="AI31" s="780"/>
      <c r="AJ31" s="781"/>
      <c r="AK31" s="848">
        <v>0</v>
      </c>
      <c r="AL31" s="849"/>
      <c r="AM31" s="849"/>
      <c r="AN31" s="849"/>
      <c r="AO31" s="849"/>
      <c r="AP31" s="849">
        <v>213</v>
      </c>
      <c r="AQ31" s="849"/>
      <c r="AR31" s="849"/>
      <c r="AS31" s="849"/>
      <c r="AT31" s="849"/>
      <c r="AU31" s="849">
        <v>0</v>
      </c>
      <c r="AV31" s="849"/>
      <c r="AW31" s="849"/>
      <c r="AX31" s="849"/>
      <c r="AY31" s="849"/>
      <c r="AZ31" s="850">
        <v>0</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380</v>
      </c>
      <c r="C32" s="774"/>
      <c r="D32" s="774"/>
      <c r="E32" s="774"/>
      <c r="F32" s="774"/>
      <c r="G32" s="774"/>
      <c r="H32" s="774"/>
      <c r="I32" s="774"/>
      <c r="J32" s="774"/>
      <c r="K32" s="774"/>
      <c r="L32" s="774"/>
      <c r="M32" s="774"/>
      <c r="N32" s="774"/>
      <c r="O32" s="774"/>
      <c r="P32" s="775"/>
      <c r="Q32" s="776">
        <v>333</v>
      </c>
      <c r="R32" s="777"/>
      <c r="S32" s="777"/>
      <c r="T32" s="777"/>
      <c r="U32" s="777"/>
      <c r="V32" s="777">
        <v>333</v>
      </c>
      <c r="W32" s="777"/>
      <c r="X32" s="777"/>
      <c r="Y32" s="777"/>
      <c r="Z32" s="777"/>
      <c r="AA32" s="777">
        <v>0</v>
      </c>
      <c r="AB32" s="777"/>
      <c r="AC32" s="777"/>
      <c r="AD32" s="777"/>
      <c r="AE32" s="778"/>
      <c r="AF32" s="779" t="s">
        <v>103</v>
      </c>
      <c r="AG32" s="780"/>
      <c r="AH32" s="780"/>
      <c r="AI32" s="780"/>
      <c r="AJ32" s="781"/>
      <c r="AK32" s="848">
        <v>166</v>
      </c>
      <c r="AL32" s="849"/>
      <c r="AM32" s="849"/>
      <c r="AN32" s="849"/>
      <c r="AO32" s="849"/>
      <c r="AP32" s="849">
        <v>2403</v>
      </c>
      <c r="AQ32" s="849"/>
      <c r="AR32" s="849"/>
      <c r="AS32" s="849"/>
      <c r="AT32" s="849"/>
      <c r="AU32" s="849">
        <v>1202</v>
      </c>
      <c r="AV32" s="849"/>
      <c r="AW32" s="849"/>
      <c r="AX32" s="849"/>
      <c r="AY32" s="849"/>
      <c r="AZ32" s="850">
        <v>0</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382</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383</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523</v>
      </c>
      <c r="AG63" s="860"/>
      <c r="AH63" s="860"/>
      <c r="AI63" s="860"/>
      <c r="AJ63" s="861"/>
      <c r="AK63" s="862"/>
      <c r="AL63" s="857"/>
      <c r="AM63" s="857"/>
      <c r="AN63" s="857"/>
      <c r="AO63" s="857"/>
      <c r="AP63" s="860"/>
      <c r="AQ63" s="860"/>
      <c r="AR63" s="860"/>
      <c r="AS63" s="860"/>
      <c r="AT63" s="860"/>
      <c r="AU63" s="860"/>
      <c r="AV63" s="860"/>
      <c r="AW63" s="860"/>
      <c r="AX63" s="860"/>
      <c r="AY63" s="860"/>
      <c r="AZ63" s="864"/>
      <c r="BA63" s="864"/>
      <c r="BB63" s="864"/>
      <c r="BC63" s="864"/>
      <c r="BD63" s="864"/>
      <c r="BE63" s="865"/>
      <c r="BF63" s="865"/>
      <c r="BG63" s="865"/>
      <c r="BH63" s="865"/>
      <c r="BI63" s="866"/>
      <c r="BJ63" s="867" t="s">
        <v>103</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385</v>
      </c>
      <c r="B66" s="759"/>
      <c r="C66" s="759"/>
      <c r="D66" s="759"/>
      <c r="E66" s="759"/>
      <c r="F66" s="759"/>
      <c r="G66" s="759"/>
      <c r="H66" s="759"/>
      <c r="I66" s="759"/>
      <c r="J66" s="759"/>
      <c r="K66" s="759"/>
      <c r="L66" s="759"/>
      <c r="M66" s="759"/>
      <c r="N66" s="759"/>
      <c r="O66" s="759"/>
      <c r="P66" s="760"/>
      <c r="Q66" s="735" t="s">
        <v>367</v>
      </c>
      <c r="R66" s="736"/>
      <c r="S66" s="736"/>
      <c r="T66" s="736"/>
      <c r="U66" s="737"/>
      <c r="V66" s="735" t="s">
        <v>368</v>
      </c>
      <c r="W66" s="736"/>
      <c r="X66" s="736"/>
      <c r="Y66" s="736"/>
      <c r="Z66" s="737"/>
      <c r="AA66" s="735" t="s">
        <v>369</v>
      </c>
      <c r="AB66" s="736"/>
      <c r="AC66" s="736"/>
      <c r="AD66" s="736"/>
      <c r="AE66" s="737"/>
      <c r="AF66" s="870" t="s">
        <v>370</v>
      </c>
      <c r="AG66" s="831"/>
      <c r="AH66" s="831"/>
      <c r="AI66" s="831"/>
      <c r="AJ66" s="871"/>
      <c r="AK66" s="735" t="s">
        <v>371</v>
      </c>
      <c r="AL66" s="759"/>
      <c r="AM66" s="759"/>
      <c r="AN66" s="759"/>
      <c r="AO66" s="760"/>
      <c r="AP66" s="735" t="s">
        <v>372</v>
      </c>
      <c r="AQ66" s="736"/>
      <c r="AR66" s="736"/>
      <c r="AS66" s="736"/>
      <c r="AT66" s="737"/>
      <c r="AU66" s="735" t="s">
        <v>386</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530</v>
      </c>
      <c r="C68" s="888"/>
      <c r="D68" s="888"/>
      <c r="E68" s="888"/>
      <c r="F68" s="888"/>
      <c r="G68" s="888"/>
      <c r="H68" s="888"/>
      <c r="I68" s="888"/>
      <c r="J68" s="888"/>
      <c r="K68" s="888"/>
      <c r="L68" s="888"/>
      <c r="M68" s="888"/>
      <c r="N68" s="888"/>
      <c r="O68" s="888"/>
      <c r="P68" s="889"/>
      <c r="Q68" s="890">
        <v>145</v>
      </c>
      <c r="R68" s="884"/>
      <c r="S68" s="884"/>
      <c r="T68" s="884"/>
      <c r="U68" s="884"/>
      <c r="V68" s="884">
        <v>140</v>
      </c>
      <c r="W68" s="884"/>
      <c r="X68" s="884"/>
      <c r="Y68" s="884"/>
      <c r="Z68" s="884"/>
      <c r="AA68" s="884">
        <v>5</v>
      </c>
      <c r="AB68" s="884"/>
      <c r="AC68" s="884"/>
      <c r="AD68" s="884"/>
      <c r="AE68" s="884"/>
      <c r="AF68" s="884"/>
      <c r="AG68" s="884"/>
      <c r="AH68" s="884"/>
      <c r="AI68" s="884"/>
      <c r="AJ68" s="884"/>
      <c r="AK68" s="884">
        <v>0</v>
      </c>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531</v>
      </c>
      <c r="C69" s="892"/>
      <c r="D69" s="892"/>
      <c r="E69" s="892"/>
      <c r="F69" s="892"/>
      <c r="G69" s="892"/>
      <c r="H69" s="892"/>
      <c r="I69" s="892"/>
      <c r="J69" s="892"/>
      <c r="K69" s="892"/>
      <c r="L69" s="892"/>
      <c r="M69" s="892"/>
      <c r="N69" s="892"/>
      <c r="O69" s="892"/>
      <c r="P69" s="893"/>
      <c r="Q69" s="894">
        <v>15434</v>
      </c>
      <c r="R69" s="849"/>
      <c r="S69" s="849"/>
      <c r="T69" s="849"/>
      <c r="U69" s="849"/>
      <c r="V69" s="849">
        <v>15147</v>
      </c>
      <c r="W69" s="849"/>
      <c r="X69" s="849"/>
      <c r="Y69" s="849"/>
      <c r="Z69" s="849"/>
      <c r="AA69" s="849">
        <v>287</v>
      </c>
      <c r="AB69" s="849"/>
      <c r="AC69" s="849"/>
      <c r="AD69" s="849"/>
      <c r="AE69" s="849"/>
      <c r="AF69" s="849"/>
      <c r="AG69" s="849"/>
      <c r="AH69" s="849"/>
      <c r="AI69" s="849"/>
      <c r="AJ69" s="849"/>
      <c r="AK69" s="849">
        <v>8</v>
      </c>
      <c r="AL69" s="849"/>
      <c r="AM69" s="849"/>
      <c r="AN69" s="849"/>
      <c r="AO69" s="849"/>
      <c r="AP69" s="849"/>
      <c r="AQ69" s="849"/>
      <c r="AR69" s="849"/>
      <c r="AS69" s="849"/>
      <c r="AT69" s="849"/>
      <c r="AU69" s="849"/>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532</v>
      </c>
      <c r="C70" s="892"/>
      <c r="D70" s="892"/>
      <c r="E70" s="892"/>
      <c r="F70" s="892"/>
      <c r="G70" s="892"/>
      <c r="H70" s="892"/>
      <c r="I70" s="892"/>
      <c r="J70" s="892"/>
      <c r="K70" s="892"/>
      <c r="L70" s="892"/>
      <c r="M70" s="892"/>
      <c r="N70" s="892"/>
      <c r="O70" s="892"/>
      <c r="P70" s="893"/>
      <c r="Q70" s="894">
        <v>3686</v>
      </c>
      <c r="R70" s="849"/>
      <c r="S70" s="849"/>
      <c r="T70" s="849"/>
      <c r="U70" s="849"/>
      <c r="V70" s="849">
        <v>3291</v>
      </c>
      <c r="W70" s="849"/>
      <c r="X70" s="849"/>
      <c r="Y70" s="849"/>
      <c r="Z70" s="849"/>
      <c r="AA70" s="849">
        <v>395</v>
      </c>
      <c r="AB70" s="849"/>
      <c r="AC70" s="849"/>
      <c r="AD70" s="849"/>
      <c r="AE70" s="849"/>
      <c r="AF70" s="849"/>
      <c r="AG70" s="849"/>
      <c r="AH70" s="849"/>
      <c r="AI70" s="849"/>
      <c r="AJ70" s="849"/>
      <c r="AK70" s="849">
        <v>309</v>
      </c>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c r="C71" s="892"/>
      <c r="D71" s="892"/>
      <c r="E71" s="892"/>
      <c r="F71" s="892"/>
      <c r="G71" s="892"/>
      <c r="H71" s="892"/>
      <c r="I71" s="892"/>
      <c r="J71" s="892"/>
      <c r="K71" s="892"/>
      <c r="L71" s="892"/>
      <c r="M71" s="892"/>
      <c r="N71" s="892"/>
      <c r="O71" s="892"/>
      <c r="P71" s="893"/>
      <c r="Q71" s="894"/>
      <c r="R71" s="849"/>
      <c r="S71" s="849"/>
      <c r="T71" s="849"/>
      <c r="U71" s="849"/>
      <c r="V71" s="849"/>
      <c r="W71" s="849"/>
      <c r="X71" s="849"/>
      <c r="Y71" s="849"/>
      <c r="Z71" s="849"/>
      <c r="AA71" s="849"/>
      <c r="AB71" s="849"/>
      <c r="AC71" s="849"/>
      <c r="AD71" s="849"/>
      <c r="AE71" s="849"/>
      <c r="AF71" s="849"/>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c r="C72" s="892"/>
      <c r="D72" s="892"/>
      <c r="E72" s="892"/>
      <c r="F72" s="892"/>
      <c r="G72" s="892"/>
      <c r="H72" s="892"/>
      <c r="I72" s="892"/>
      <c r="J72" s="892"/>
      <c r="K72" s="892"/>
      <c r="L72" s="892"/>
      <c r="M72" s="892"/>
      <c r="N72" s="892"/>
      <c r="O72" s="892"/>
      <c r="P72" s="893"/>
      <c r="Q72" s="894"/>
      <c r="R72" s="849"/>
      <c r="S72" s="849"/>
      <c r="T72" s="849"/>
      <c r="U72" s="849"/>
      <c r="V72" s="849"/>
      <c r="W72" s="849"/>
      <c r="X72" s="849"/>
      <c r="Y72" s="849"/>
      <c r="Z72" s="849"/>
      <c r="AA72" s="849"/>
      <c r="AB72" s="849"/>
      <c r="AC72" s="849"/>
      <c r="AD72" s="849"/>
      <c r="AE72" s="849"/>
      <c r="AF72" s="849"/>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c r="C73" s="892"/>
      <c r="D73" s="892"/>
      <c r="E73" s="892"/>
      <c r="F73" s="892"/>
      <c r="G73" s="892"/>
      <c r="H73" s="892"/>
      <c r="I73" s="892"/>
      <c r="J73" s="892"/>
      <c r="K73" s="892"/>
      <c r="L73" s="892"/>
      <c r="M73" s="892"/>
      <c r="N73" s="892"/>
      <c r="O73" s="892"/>
      <c r="P73" s="893"/>
      <c r="Q73" s="894"/>
      <c r="R73" s="849"/>
      <c r="S73" s="849"/>
      <c r="T73" s="849"/>
      <c r="U73" s="849"/>
      <c r="V73" s="849"/>
      <c r="W73" s="849"/>
      <c r="X73" s="849"/>
      <c r="Y73" s="849"/>
      <c r="Z73" s="849"/>
      <c r="AA73" s="849"/>
      <c r="AB73" s="849"/>
      <c r="AC73" s="849"/>
      <c r="AD73" s="849"/>
      <c r="AE73" s="849"/>
      <c r="AF73" s="849"/>
      <c r="AG73" s="849"/>
      <c r="AH73" s="849"/>
      <c r="AI73" s="849"/>
      <c r="AJ73" s="849"/>
      <c r="AK73" s="849"/>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387</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c r="AG88" s="860"/>
      <c r="AH88" s="860"/>
      <c r="AI88" s="860"/>
      <c r="AJ88" s="860"/>
      <c r="AK88" s="857"/>
      <c r="AL88" s="857"/>
      <c r="AM88" s="857"/>
      <c r="AN88" s="857"/>
      <c r="AO88" s="857"/>
      <c r="AP88" s="860"/>
      <c r="AQ88" s="860"/>
      <c r="AR88" s="860"/>
      <c r="AS88" s="860"/>
      <c r="AT88" s="860"/>
      <c r="AU88" s="860"/>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388</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389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395</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396</v>
      </c>
      <c r="AB109" s="913"/>
      <c r="AC109" s="913"/>
      <c r="AD109" s="913"/>
      <c r="AE109" s="914"/>
      <c r="AF109" s="912" t="s">
        <v>284</v>
      </c>
      <c r="AG109" s="913"/>
      <c r="AH109" s="913"/>
      <c r="AI109" s="913"/>
      <c r="AJ109" s="914"/>
      <c r="AK109" s="912" t="s">
        <v>283</v>
      </c>
      <c r="AL109" s="913"/>
      <c r="AM109" s="913"/>
      <c r="AN109" s="913"/>
      <c r="AO109" s="914"/>
      <c r="AP109" s="912" t="s">
        <v>397</v>
      </c>
      <c r="AQ109" s="913"/>
      <c r="AR109" s="913"/>
      <c r="AS109" s="913"/>
      <c r="AT109" s="915"/>
      <c r="AU109" s="934" t="s">
        <v>395</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396</v>
      </c>
      <c r="BR109" s="913"/>
      <c r="BS109" s="913"/>
      <c r="BT109" s="913"/>
      <c r="BU109" s="914"/>
      <c r="BV109" s="912" t="s">
        <v>284</v>
      </c>
      <c r="BW109" s="913"/>
      <c r="BX109" s="913"/>
      <c r="BY109" s="913"/>
      <c r="BZ109" s="914"/>
      <c r="CA109" s="912" t="s">
        <v>283</v>
      </c>
      <c r="CB109" s="913"/>
      <c r="CC109" s="913"/>
      <c r="CD109" s="913"/>
      <c r="CE109" s="914"/>
      <c r="CF109" s="935" t="s">
        <v>397</v>
      </c>
      <c r="CG109" s="935"/>
      <c r="CH109" s="935"/>
      <c r="CI109" s="935"/>
      <c r="CJ109" s="935"/>
      <c r="CK109" s="912" t="s">
        <v>398</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396</v>
      </c>
      <c r="DH109" s="913"/>
      <c r="DI109" s="913"/>
      <c r="DJ109" s="913"/>
      <c r="DK109" s="914"/>
      <c r="DL109" s="912" t="s">
        <v>284</v>
      </c>
      <c r="DM109" s="913"/>
      <c r="DN109" s="913"/>
      <c r="DO109" s="913"/>
      <c r="DP109" s="914"/>
      <c r="DQ109" s="912" t="s">
        <v>283</v>
      </c>
      <c r="DR109" s="913"/>
      <c r="DS109" s="913"/>
      <c r="DT109" s="913"/>
      <c r="DU109" s="914"/>
      <c r="DV109" s="912" t="s">
        <v>397</v>
      </c>
      <c r="DW109" s="913"/>
      <c r="DX109" s="913"/>
      <c r="DY109" s="913"/>
      <c r="DZ109" s="915"/>
    </row>
    <row r="110" spans="1:131" s="197" customFormat="1" ht="26.25" customHeight="1">
      <c r="A110" s="916" t="s">
        <v>399</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355591</v>
      </c>
      <c r="AB110" s="920"/>
      <c r="AC110" s="920"/>
      <c r="AD110" s="920"/>
      <c r="AE110" s="921"/>
      <c r="AF110" s="922">
        <v>352626</v>
      </c>
      <c r="AG110" s="920"/>
      <c r="AH110" s="920"/>
      <c r="AI110" s="920"/>
      <c r="AJ110" s="921"/>
      <c r="AK110" s="922">
        <v>334493</v>
      </c>
      <c r="AL110" s="920"/>
      <c r="AM110" s="920"/>
      <c r="AN110" s="920"/>
      <c r="AO110" s="921"/>
      <c r="AP110" s="923">
        <v>16.899999999999999</v>
      </c>
      <c r="AQ110" s="924"/>
      <c r="AR110" s="924"/>
      <c r="AS110" s="924"/>
      <c r="AT110" s="925"/>
      <c r="AU110" s="926" t="s">
        <v>60</v>
      </c>
      <c r="AV110" s="927"/>
      <c r="AW110" s="927"/>
      <c r="AX110" s="927"/>
      <c r="AY110" s="928"/>
      <c r="AZ110" s="970" t="s">
        <v>400</v>
      </c>
      <c r="BA110" s="917"/>
      <c r="BB110" s="917"/>
      <c r="BC110" s="917"/>
      <c r="BD110" s="917"/>
      <c r="BE110" s="917"/>
      <c r="BF110" s="917"/>
      <c r="BG110" s="917"/>
      <c r="BH110" s="917"/>
      <c r="BI110" s="917"/>
      <c r="BJ110" s="917"/>
      <c r="BK110" s="917"/>
      <c r="BL110" s="917"/>
      <c r="BM110" s="917"/>
      <c r="BN110" s="917"/>
      <c r="BO110" s="917"/>
      <c r="BP110" s="918"/>
      <c r="BQ110" s="956">
        <v>3191554</v>
      </c>
      <c r="BR110" s="957"/>
      <c r="BS110" s="957"/>
      <c r="BT110" s="957"/>
      <c r="BU110" s="957"/>
      <c r="BV110" s="957">
        <v>3059411</v>
      </c>
      <c r="BW110" s="957"/>
      <c r="BX110" s="957"/>
      <c r="BY110" s="957"/>
      <c r="BZ110" s="957"/>
      <c r="CA110" s="957">
        <v>3033857</v>
      </c>
      <c r="CB110" s="957"/>
      <c r="CC110" s="957"/>
      <c r="CD110" s="957"/>
      <c r="CE110" s="957"/>
      <c r="CF110" s="971">
        <v>153.1</v>
      </c>
      <c r="CG110" s="972"/>
      <c r="CH110" s="972"/>
      <c r="CI110" s="972"/>
      <c r="CJ110" s="972"/>
      <c r="CK110" s="973" t="s">
        <v>401</v>
      </c>
      <c r="CL110" s="974"/>
      <c r="CM110" s="953" t="s">
        <v>402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403</v>
      </c>
      <c r="DH110" s="957"/>
      <c r="DI110" s="957"/>
      <c r="DJ110" s="957"/>
      <c r="DK110" s="957"/>
      <c r="DL110" s="957" t="s">
        <v>403</v>
      </c>
      <c r="DM110" s="957"/>
      <c r="DN110" s="957"/>
      <c r="DO110" s="957"/>
      <c r="DP110" s="957"/>
      <c r="DQ110" s="957" t="s">
        <v>403</v>
      </c>
      <c r="DR110" s="957"/>
      <c r="DS110" s="957"/>
      <c r="DT110" s="957"/>
      <c r="DU110" s="957"/>
      <c r="DV110" s="958" t="s">
        <v>403</v>
      </c>
      <c r="DW110" s="958"/>
      <c r="DX110" s="958"/>
      <c r="DY110" s="958"/>
      <c r="DZ110" s="959"/>
    </row>
    <row r="111" spans="1:131" s="197" customFormat="1" ht="26.25" customHeight="1">
      <c r="A111" s="960" t="s">
        <v>404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405</v>
      </c>
      <c r="AB111" s="964"/>
      <c r="AC111" s="964"/>
      <c r="AD111" s="964"/>
      <c r="AE111" s="965"/>
      <c r="AF111" s="966" t="s">
        <v>405</v>
      </c>
      <c r="AG111" s="964"/>
      <c r="AH111" s="964"/>
      <c r="AI111" s="964"/>
      <c r="AJ111" s="965"/>
      <c r="AK111" s="966" t="s">
        <v>405</v>
      </c>
      <c r="AL111" s="964"/>
      <c r="AM111" s="964"/>
      <c r="AN111" s="964"/>
      <c r="AO111" s="965"/>
      <c r="AP111" s="967" t="s">
        <v>405</v>
      </c>
      <c r="AQ111" s="968"/>
      <c r="AR111" s="968"/>
      <c r="AS111" s="968"/>
      <c r="AT111" s="969"/>
      <c r="AU111" s="929"/>
      <c r="AV111" s="930"/>
      <c r="AW111" s="930"/>
      <c r="AX111" s="930"/>
      <c r="AY111" s="931"/>
      <c r="AZ111" s="979" t="s">
        <v>406</v>
      </c>
      <c r="BA111" s="980"/>
      <c r="BB111" s="980"/>
      <c r="BC111" s="980"/>
      <c r="BD111" s="980"/>
      <c r="BE111" s="980"/>
      <c r="BF111" s="980"/>
      <c r="BG111" s="980"/>
      <c r="BH111" s="980"/>
      <c r="BI111" s="980"/>
      <c r="BJ111" s="980"/>
      <c r="BK111" s="980"/>
      <c r="BL111" s="980"/>
      <c r="BM111" s="980"/>
      <c r="BN111" s="980"/>
      <c r="BO111" s="980"/>
      <c r="BP111" s="981"/>
      <c r="BQ111" s="949" t="s">
        <v>103</v>
      </c>
      <c r="BR111" s="950"/>
      <c r="BS111" s="950"/>
      <c r="BT111" s="950"/>
      <c r="BU111" s="950"/>
      <c r="BV111" s="950" t="s">
        <v>103</v>
      </c>
      <c r="BW111" s="950"/>
      <c r="BX111" s="950"/>
      <c r="BY111" s="950"/>
      <c r="BZ111" s="950"/>
      <c r="CA111" s="950" t="s">
        <v>103</v>
      </c>
      <c r="CB111" s="950"/>
      <c r="CC111" s="950"/>
      <c r="CD111" s="950"/>
      <c r="CE111" s="950"/>
      <c r="CF111" s="944" t="s">
        <v>103</v>
      </c>
      <c r="CG111" s="945"/>
      <c r="CH111" s="945"/>
      <c r="CI111" s="945"/>
      <c r="CJ111" s="945"/>
      <c r="CK111" s="975"/>
      <c r="CL111" s="976"/>
      <c r="CM111" s="946" t="s">
        <v>407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103</v>
      </c>
      <c r="DH111" s="950"/>
      <c r="DI111" s="950"/>
      <c r="DJ111" s="950"/>
      <c r="DK111" s="950"/>
      <c r="DL111" s="950" t="s">
        <v>103</v>
      </c>
      <c r="DM111" s="950"/>
      <c r="DN111" s="950"/>
      <c r="DO111" s="950"/>
      <c r="DP111" s="950"/>
      <c r="DQ111" s="950" t="s">
        <v>103</v>
      </c>
      <c r="DR111" s="950"/>
      <c r="DS111" s="950"/>
      <c r="DT111" s="950"/>
      <c r="DU111" s="950"/>
      <c r="DV111" s="951" t="s">
        <v>103</v>
      </c>
      <c r="DW111" s="951"/>
      <c r="DX111" s="951"/>
      <c r="DY111" s="951"/>
      <c r="DZ111" s="952"/>
    </row>
    <row r="112" spans="1:131" s="197" customFormat="1" ht="26.25" customHeight="1">
      <c r="A112" s="982" t="s">
        <v>408</v>
      </c>
      <c r="B112" s="983"/>
      <c r="C112" s="980" t="s">
        <v>409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410</v>
      </c>
      <c r="AB112" s="989"/>
      <c r="AC112" s="989"/>
      <c r="AD112" s="989"/>
      <c r="AE112" s="990"/>
      <c r="AF112" s="991" t="s">
        <v>410</v>
      </c>
      <c r="AG112" s="989"/>
      <c r="AH112" s="989"/>
      <c r="AI112" s="989"/>
      <c r="AJ112" s="990"/>
      <c r="AK112" s="991" t="s">
        <v>410</v>
      </c>
      <c r="AL112" s="989"/>
      <c r="AM112" s="989"/>
      <c r="AN112" s="989"/>
      <c r="AO112" s="990"/>
      <c r="AP112" s="992" t="s">
        <v>410</v>
      </c>
      <c r="AQ112" s="993"/>
      <c r="AR112" s="993"/>
      <c r="AS112" s="993"/>
      <c r="AT112" s="994"/>
      <c r="AU112" s="929"/>
      <c r="AV112" s="930"/>
      <c r="AW112" s="930"/>
      <c r="AX112" s="930"/>
      <c r="AY112" s="931"/>
      <c r="AZ112" s="979" t="s">
        <v>411</v>
      </c>
      <c r="BA112" s="980"/>
      <c r="BB112" s="980"/>
      <c r="BC112" s="980"/>
      <c r="BD112" s="980"/>
      <c r="BE112" s="980"/>
      <c r="BF112" s="980"/>
      <c r="BG112" s="980"/>
      <c r="BH112" s="980"/>
      <c r="BI112" s="980"/>
      <c r="BJ112" s="980"/>
      <c r="BK112" s="980"/>
      <c r="BL112" s="980"/>
      <c r="BM112" s="980"/>
      <c r="BN112" s="980"/>
      <c r="BO112" s="980"/>
      <c r="BP112" s="981"/>
      <c r="BQ112" s="949">
        <v>1310486</v>
      </c>
      <c r="BR112" s="950"/>
      <c r="BS112" s="950"/>
      <c r="BT112" s="950"/>
      <c r="BU112" s="950"/>
      <c r="BV112" s="950">
        <v>1212942</v>
      </c>
      <c r="BW112" s="950"/>
      <c r="BX112" s="950"/>
      <c r="BY112" s="950"/>
      <c r="BZ112" s="950"/>
      <c r="CA112" s="950">
        <v>1126983</v>
      </c>
      <c r="CB112" s="950"/>
      <c r="CC112" s="950"/>
      <c r="CD112" s="950"/>
      <c r="CE112" s="950"/>
      <c r="CF112" s="944">
        <v>56.9</v>
      </c>
      <c r="CG112" s="945"/>
      <c r="CH112" s="945"/>
      <c r="CI112" s="945"/>
      <c r="CJ112" s="945"/>
      <c r="CK112" s="975"/>
      <c r="CL112" s="976"/>
      <c r="CM112" s="946" t="s">
        <v>412</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410</v>
      </c>
      <c r="DH112" s="950"/>
      <c r="DI112" s="950"/>
      <c r="DJ112" s="950"/>
      <c r="DK112" s="950"/>
      <c r="DL112" s="950" t="s">
        <v>410</v>
      </c>
      <c r="DM112" s="950"/>
      <c r="DN112" s="950"/>
      <c r="DO112" s="950"/>
      <c r="DP112" s="950"/>
      <c r="DQ112" s="950" t="s">
        <v>410</v>
      </c>
      <c r="DR112" s="950"/>
      <c r="DS112" s="950"/>
      <c r="DT112" s="950"/>
      <c r="DU112" s="950"/>
      <c r="DV112" s="951" t="s">
        <v>410</v>
      </c>
      <c r="DW112" s="951"/>
      <c r="DX112" s="951"/>
      <c r="DY112" s="951"/>
      <c r="DZ112" s="952"/>
    </row>
    <row r="113" spans="1:130" s="197" customFormat="1" ht="26.25" customHeight="1">
      <c r="A113" s="984"/>
      <c r="B113" s="985"/>
      <c r="C113" s="980" t="s">
        <v>413</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132478</v>
      </c>
      <c r="AB113" s="964"/>
      <c r="AC113" s="964"/>
      <c r="AD113" s="964"/>
      <c r="AE113" s="965"/>
      <c r="AF113" s="966">
        <v>117297</v>
      </c>
      <c r="AG113" s="964"/>
      <c r="AH113" s="964"/>
      <c r="AI113" s="964"/>
      <c r="AJ113" s="965"/>
      <c r="AK113" s="966">
        <v>124646</v>
      </c>
      <c r="AL113" s="964"/>
      <c r="AM113" s="964"/>
      <c r="AN113" s="964"/>
      <c r="AO113" s="965"/>
      <c r="AP113" s="967">
        <v>6.3</v>
      </c>
      <c r="AQ113" s="968"/>
      <c r="AR113" s="968"/>
      <c r="AS113" s="968"/>
      <c r="AT113" s="969"/>
      <c r="AU113" s="929"/>
      <c r="AV113" s="930"/>
      <c r="AW113" s="930"/>
      <c r="AX113" s="930"/>
      <c r="AY113" s="931"/>
      <c r="AZ113" s="979" t="s">
        <v>414</v>
      </c>
      <c r="BA113" s="980"/>
      <c r="BB113" s="980"/>
      <c r="BC113" s="980"/>
      <c r="BD113" s="980"/>
      <c r="BE113" s="980"/>
      <c r="BF113" s="980"/>
      <c r="BG113" s="980"/>
      <c r="BH113" s="980"/>
      <c r="BI113" s="980"/>
      <c r="BJ113" s="980"/>
      <c r="BK113" s="980"/>
      <c r="BL113" s="980"/>
      <c r="BM113" s="980"/>
      <c r="BN113" s="980"/>
      <c r="BO113" s="980"/>
      <c r="BP113" s="981"/>
      <c r="BQ113" s="949">
        <v>500348</v>
      </c>
      <c r="BR113" s="950"/>
      <c r="BS113" s="950"/>
      <c r="BT113" s="950"/>
      <c r="BU113" s="950"/>
      <c r="BV113" s="950">
        <v>534992</v>
      </c>
      <c r="BW113" s="950"/>
      <c r="BX113" s="950"/>
      <c r="BY113" s="950"/>
      <c r="BZ113" s="950"/>
      <c r="CA113" s="950">
        <v>493591</v>
      </c>
      <c r="CB113" s="950"/>
      <c r="CC113" s="950"/>
      <c r="CD113" s="950"/>
      <c r="CE113" s="950"/>
      <c r="CF113" s="944">
        <v>24.9</v>
      </c>
      <c r="CG113" s="945"/>
      <c r="CH113" s="945"/>
      <c r="CI113" s="945"/>
      <c r="CJ113" s="945"/>
      <c r="CK113" s="975"/>
      <c r="CL113" s="976"/>
      <c r="CM113" s="946" t="s">
        <v>415</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410</v>
      </c>
      <c r="DH113" s="989"/>
      <c r="DI113" s="989"/>
      <c r="DJ113" s="989"/>
      <c r="DK113" s="990"/>
      <c r="DL113" s="991" t="s">
        <v>410</v>
      </c>
      <c r="DM113" s="989"/>
      <c r="DN113" s="989"/>
      <c r="DO113" s="989"/>
      <c r="DP113" s="990"/>
      <c r="DQ113" s="991" t="s">
        <v>410</v>
      </c>
      <c r="DR113" s="989"/>
      <c r="DS113" s="989"/>
      <c r="DT113" s="989"/>
      <c r="DU113" s="990"/>
      <c r="DV113" s="992" t="s">
        <v>410</v>
      </c>
      <c r="DW113" s="993"/>
      <c r="DX113" s="993"/>
      <c r="DY113" s="993"/>
      <c r="DZ113" s="994"/>
    </row>
    <row r="114" spans="1:130" s="197" customFormat="1" ht="26.25" customHeight="1">
      <c r="A114" s="984"/>
      <c r="B114" s="985"/>
      <c r="C114" s="980" t="s">
        <v>416</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34268</v>
      </c>
      <c r="AB114" s="989"/>
      <c r="AC114" s="989"/>
      <c r="AD114" s="989"/>
      <c r="AE114" s="990"/>
      <c r="AF114" s="991">
        <v>30115</v>
      </c>
      <c r="AG114" s="989"/>
      <c r="AH114" s="989"/>
      <c r="AI114" s="989"/>
      <c r="AJ114" s="990"/>
      <c r="AK114" s="991">
        <v>42472</v>
      </c>
      <c r="AL114" s="989"/>
      <c r="AM114" s="989"/>
      <c r="AN114" s="989"/>
      <c r="AO114" s="990"/>
      <c r="AP114" s="992">
        <v>2.1</v>
      </c>
      <c r="AQ114" s="993"/>
      <c r="AR114" s="993"/>
      <c r="AS114" s="993"/>
      <c r="AT114" s="994"/>
      <c r="AU114" s="929"/>
      <c r="AV114" s="930"/>
      <c r="AW114" s="930"/>
      <c r="AX114" s="930"/>
      <c r="AY114" s="931"/>
      <c r="AZ114" s="979" t="s">
        <v>417</v>
      </c>
      <c r="BA114" s="980"/>
      <c r="BB114" s="980"/>
      <c r="BC114" s="980"/>
      <c r="BD114" s="980"/>
      <c r="BE114" s="980"/>
      <c r="BF114" s="980"/>
      <c r="BG114" s="980"/>
      <c r="BH114" s="980"/>
      <c r="BI114" s="980"/>
      <c r="BJ114" s="980"/>
      <c r="BK114" s="980"/>
      <c r="BL114" s="980"/>
      <c r="BM114" s="980"/>
      <c r="BN114" s="980"/>
      <c r="BO114" s="980"/>
      <c r="BP114" s="981"/>
      <c r="BQ114" s="949">
        <v>701315</v>
      </c>
      <c r="BR114" s="950"/>
      <c r="BS114" s="950"/>
      <c r="BT114" s="950"/>
      <c r="BU114" s="950"/>
      <c r="BV114" s="950">
        <v>780000</v>
      </c>
      <c r="BW114" s="950"/>
      <c r="BX114" s="950"/>
      <c r="BY114" s="950"/>
      <c r="BZ114" s="950"/>
      <c r="CA114" s="950">
        <v>769501</v>
      </c>
      <c r="CB114" s="950"/>
      <c r="CC114" s="950"/>
      <c r="CD114" s="950"/>
      <c r="CE114" s="950"/>
      <c r="CF114" s="944">
        <v>38.799999999999997</v>
      </c>
      <c r="CG114" s="945"/>
      <c r="CH114" s="945"/>
      <c r="CI114" s="945"/>
      <c r="CJ114" s="945"/>
      <c r="CK114" s="975"/>
      <c r="CL114" s="976"/>
      <c r="CM114" s="946" t="s">
        <v>418</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410</v>
      </c>
      <c r="DH114" s="989"/>
      <c r="DI114" s="989"/>
      <c r="DJ114" s="989"/>
      <c r="DK114" s="990"/>
      <c r="DL114" s="991" t="s">
        <v>410</v>
      </c>
      <c r="DM114" s="989"/>
      <c r="DN114" s="989"/>
      <c r="DO114" s="989"/>
      <c r="DP114" s="990"/>
      <c r="DQ114" s="991" t="s">
        <v>410</v>
      </c>
      <c r="DR114" s="989"/>
      <c r="DS114" s="989"/>
      <c r="DT114" s="989"/>
      <c r="DU114" s="990"/>
      <c r="DV114" s="992" t="s">
        <v>410</v>
      </c>
      <c r="DW114" s="993"/>
      <c r="DX114" s="993"/>
      <c r="DY114" s="993"/>
      <c r="DZ114" s="994"/>
    </row>
    <row r="115" spans="1:130" s="197" customFormat="1" ht="26.25" customHeight="1">
      <c r="A115" s="984"/>
      <c r="B115" s="985"/>
      <c r="C115" s="980" t="s">
        <v>419</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410</v>
      </c>
      <c r="AB115" s="964"/>
      <c r="AC115" s="964"/>
      <c r="AD115" s="964"/>
      <c r="AE115" s="965"/>
      <c r="AF115" s="966" t="s">
        <v>410</v>
      </c>
      <c r="AG115" s="964"/>
      <c r="AH115" s="964"/>
      <c r="AI115" s="964"/>
      <c r="AJ115" s="965"/>
      <c r="AK115" s="966" t="s">
        <v>410</v>
      </c>
      <c r="AL115" s="964"/>
      <c r="AM115" s="964"/>
      <c r="AN115" s="964"/>
      <c r="AO115" s="965"/>
      <c r="AP115" s="967" t="s">
        <v>410</v>
      </c>
      <c r="AQ115" s="968"/>
      <c r="AR115" s="968"/>
      <c r="AS115" s="968"/>
      <c r="AT115" s="969"/>
      <c r="AU115" s="929"/>
      <c r="AV115" s="930"/>
      <c r="AW115" s="930"/>
      <c r="AX115" s="930"/>
      <c r="AY115" s="931"/>
      <c r="AZ115" s="979" t="s">
        <v>420</v>
      </c>
      <c r="BA115" s="980"/>
      <c r="BB115" s="980"/>
      <c r="BC115" s="980"/>
      <c r="BD115" s="980"/>
      <c r="BE115" s="980"/>
      <c r="BF115" s="980"/>
      <c r="BG115" s="980"/>
      <c r="BH115" s="980"/>
      <c r="BI115" s="980"/>
      <c r="BJ115" s="980"/>
      <c r="BK115" s="980"/>
      <c r="BL115" s="980"/>
      <c r="BM115" s="980"/>
      <c r="BN115" s="980"/>
      <c r="BO115" s="980"/>
      <c r="BP115" s="981"/>
      <c r="BQ115" s="949" t="s">
        <v>410</v>
      </c>
      <c r="BR115" s="950"/>
      <c r="BS115" s="950"/>
      <c r="BT115" s="950"/>
      <c r="BU115" s="950"/>
      <c r="BV115" s="950" t="s">
        <v>410</v>
      </c>
      <c r="BW115" s="950"/>
      <c r="BX115" s="950"/>
      <c r="BY115" s="950"/>
      <c r="BZ115" s="950"/>
      <c r="CA115" s="950" t="s">
        <v>410</v>
      </c>
      <c r="CB115" s="950"/>
      <c r="CC115" s="950"/>
      <c r="CD115" s="950"/>
      <c r="CE115" s="950"/>
      <c r="CF115" s="944" t="s">
        <v>410</v>
      </c>
      <c r="CG115" s="945"/>
      <c r="CH115" s="945"/>
      <c r="CI115" s="945"/>
      <c r="CJ115" s="945"/>
      <c r="CK115" s="975"/>
      <c r="CL115" s="976"/>
      <c r="CM115" s="979" t="s">
        <v>421</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410</v>
      </c>
      <c r="DH115" s="989"/>
      <c r="DI115" s="989"/>
      <c r="DJ115" s="989"/>
      <c r="DK115" s="990"/>
      <c r="DL115" s="991" t="s">
        <v>410</v>
      </c>
      <c r="DM115" s="989"/>
      <c r="DN115" s="989"/>
      <c r="DO115" s="989"/>
      <c r="DP115" s="990"/>
      <c r="DQ115" s="991" t="s">
        <v>410</v>
      </c>
      <c r="DR115" s="989"/>
      <c r="DS115" s="989"/>
      <c r="DT115" s="989"/>
      <c r="DU115" s="990"/>
      <c r="DV115" s="992" t="s">
        <v>410</v>
      </c>
      <c r="DW115" s="993"/>
      <c r="DX115" s="993"/>
      <c r="DY115" s="993"/>
      <c r="DZ115" s="994"/>
    </row>
    <row r="116" spans="1:130" s="197" customFormat="1" ht="26.25" customHeight="1">
      <c r="A116" s="986"/>
      <c r="B116" s="987"/>
      <c r="C116" s="1001" t="s">
        <v>422</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410</v>
      </c>
      <c r="AB116" s="989"/>
      <c r="AC116" s="989"/>
      <c r="AD116" s="989"/>
      <c r="AE116" s="990"/>
      <c r="AF116" s="991" t="s">
        <v>410</v>
      </c>
      <c r="AG116" s="989"/>
      <c r="AH116" s="989"/>
      <c r="AI116" s="989"/>
      <c r="AJ116" s="990"/>
      <c r="AK116" s="991" t="s">
        <v>410</v>
      </c>
      <c r="AL116" s="989"/>
      <c r="AM116" s="989"/>
      <c r="AN116" s="989"/>
      <c r="AO116" s="990"/>
      <c r="AP116" s="992" t="s">
        <v>410</v>
      </c>
      <c r="AQ116" s="993"/>
      <c r="AR116" s="993"/>
      <c r="AS116" s="993"/>
      <c r="AT116" s="994"/>
      <c r="AU116" s="929"/>
      <c r="AV116" s="930"/>
      <c r="AW116" s="930"/>
      <c r="AX116" s="930"/>
      <c r="AY116" s="931"/>
      <c r="AZ116" s="979" t="s">
        <v>423</v>
      </c>
      <c r="BA116" s="980"/>
      <c r="BB116" s="980"/>
      <c r="BC116" s="980"/>
      <c r="BD116" s="980"/>
      <c r="BE116" s="980"/>
      <c r="BF116" s="980"/>
      <c r="BG116" s="980"/>
      <c r="BH116" s="980"/>
      <c r="BI116" s="980"/>
      <c r="BJ116" s="980"/>
      <c r="BK116" s="980"/>
      <c r="BL116" s="980"/>
      <c r="BM116" s="980"/>
      <c r="BN116" s="980"/>
      <c r="BO116" s="980"/>
      <c r="BP116" s="981"/>
      <c r="BQ116" s="949" t="s">
        <v>410</v>
      </c>
      <c r="BR116" s="950"/>
      <c r="BS116" s="950"/>
      <c r="BT116" s="950"/>
      <c r="BU116" s="950"/>
      <c r="BV116" s="950" t="s">
        <v>410</v>
      </c>
      <c r="BW116" s="950"/>
      <c r="BX116" s="950"/>
      <c r="BY116" s="950"/>
      <c r="BZ116" s="950"/>
      <c r="CA116" s="950" t="s">
        <v>410</v>
      </c>
      <c r="CB116" s="950"/>
      <c r="CC116" s="950"/>
      <c r="CD116" s="950"/>
      <c r="CE116" s="950"/>
      <c r="CF116" s="944" t="s">
        <v>410</v>
      </c>
      <c r="CG116" s="945"/>
      <c r="CH116" s="945"/>
      <c r="CI116" s="945"/>
      <c r="CJ116" s="945"/>
      <c r="CK116" s="975"/>
      <c r="CL116" s="976"/>
      <c r="CM116" s="946" t="s">
        <v>424</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410</v>
      </c>
      <c r="DH116" s="989"/>
      <c r="DI116" s="989"/>
      <c r="DJ116" s="989"/>
      <c r="DK116" s="990"/>
      <c r="DL116" s="991" t="s">
        <v>410</v>
      </c>
      <c r="DM116" s="989"/>
      <c r="DN116" s="989"/>
      <c r="DO116" s="989"/>
      <c r="DP116" s="990"/>
      <c r="DQ116" s="991" t="s">
        <v>410</v>
      </c>
      <c r="DR116" s="989"/>
      <c r="DS116" s="989"/>
      <c r="DT116" s="989"/>
      <c r="DU116" s="990"/>
      <c r="DV116" s="992" t="s">
        <v>410</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425</v>
      </c>
      <c r="Z117" s="914"/>
      <c r="AA117" s="1026">
        <v>522337</v>
      </c>
      <c r="AB117" s="996"/>
      <c r="AC117" s="996"/>
      <c r="AD117" s="996"/>
      <c r="AE117" s="997"/>
      <c r="AF117" s="995">
        <v>500038</v>
      </c>
      <c r="AG117" s="996"/>
      <c r="AH117" s="996"/>
      <c r="AI117" s="996"/>
      <c r="AJ117" s="997"/>
      <c r="AK117" s="995">
        <v>501611</v>
      </c>
      <c r="AL117" s="996"/>
      <c r="AM117" s="996"/>
      <c r="AN117" s="996"/>
      <c r="AO117" s="997"/>
      <c r="AP117" s="998"/>
      <c r="AQ117" s="999"/>
      <c r="AR117" s="999"/>
      <c r="AS117" s="999"/>
      <c r="AT117" s="1000"/>
      <c r="AU117" s="929"/>
      <c r="AV117" s="930"/>
      <c r="AW117" s="930"/>
      <c r="AX117" s="930"/>
      <c r="AY117" s="931"/>
      <c r="AZ117" s="1025" t="s">
        <v>426</v>
      </c>
      <c r="BA117" s="1001"/>
      <c r="BB117" s="1001"/>
      <c r="BC117" s="1001"/>
      <c r="BD117" s="1001"/>
      <c r="BE117" s="1001"/>
      <c r="BF117" s="1001"/>
      <c r="BG117" s="1001"/>
      <c r="BH117" s="1001"/>
      <c r="BI117" s="1001"/>
      <c r="BJ117" s="1001"/>
      <c r="BK117" s="1001"/>
      <c r="BL117" s="1001"/>
      <c r="BM117" s="1001"/>
      <c r="BN117" s="1001"/>
      <c r="BO117" s="1001"/>
      <c r="BP117" s="1002"/>
      <c r="BQ117" s="1015" t="s">
        <v>103</v>
      </c>
      <c r="BR117" s="1016"/>
      <c r="BS117" s="1016"/>
      <c r="BT117" s="1016"/>
      <c r="BU117" s="1016"/>
      <c r="BV117" s="1016" t="s">
        <v>103</v>
      </c>
      <c r="BW117" s="1016"/>
      <c r="BX117" s="1016"/>
      <c r="BY117" s="1016"/>
      <c r="BZ117" s="1016"/>
      <c r="CA117" s="1016" t="s">
        <v>103</v>
      </c>
      <c r="CB117" s="1016"/>
      <c r="CC117" s="1016"/>
      <c r="CD117" s="1016"/>
      <c r="CE117" s="1016"/>
      <c r="CF117" s="944" t="s">
        <v>103</v>
      </c>
      <c r="CG117" s="945"/>
      <c r="CH117" s="945"/>
      <c r="CI117" s="945"/>
      <c r="CJ117" s="945"/>
      <c r="CK117" s="975"/>
      <c r="CL117" s="976"/>
      <c r="CM117" s="946" t="s">
        <v>427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103</v>
      </c>
      <c r="DH117" s="989"/>
      <c r="DI117" s="989"/>
      <c r="DJ117" s="989"/>
      <c r="DK117" s="990"/>
      <c r="DL117" s="991" t="s">
        <v>103</v>
      </c>
      <c r="DM117" s="989"/>
      <c r="DN117" s="989"/>
      <c r="DO117" s="989"/>
      <c r="DP117" s="990"/>
      <c r="DQ117" s="991" t="s">
        <v>103</v>
      </c>
      <c r="DR117" s="989"/>
      <c r="DS117" s="989"/>
      <c r="DT117" s="989"/>
      <c r="DU117" s="990"/>
      <c r="DV117" s="992" t="s">
        <v>103</v>
      </c>
      <c r="DW117" s="993"/>
      <c r="DX117" s="993"/>
      <c r="DY117" s="993"/>
      <c r="DZ117" s="994"/>
    </row>
    <row r="118" spans="1:130" s="197" customFormat="1" ht="26.25" customHeight="1">
      <c r="A118" s="934" t="s">
        <v>398</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396</v>
      </c>
      <c r="AB118" s="913"/>
      <c r="AC118" s="913"/>
      <c r="AD118" s="913"/>
      <c r="AE118" s="914"/>
      <c r="AF118" s="912" t="s">
        <v>284</v>
      </c>
      <c r="AG118" s="913"/>
      <c r="AH118" s="913"/>
      <c r="AI118" s="913"/>
      <c r="AJ118" s="914"/>
      <c r="AK118" s="912" t="s">
        <v>283</v>
      </c>
      <c r="AL118" s="913"/>
      <c r="AM118" s="913"/>
      <c r="AN118" s="913"/>
      <c r="AO118" s="914"/>
      <c r="AP118" s="1020" t="s">
        <v>397</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428</v>
      </c>
      <c r="BP118" s="1024"/>
      <c r="BQ118" s="1015">
        <v>5703703</v>
      </c>
      <c r="BR118" s="1016"/>
      <c r="BS118" s="1016"/>
      <c r="BT118" s="1016"/>
      <c r="BU118" s="1016"/>
      <c r="BV118" s="1016">
        <v>5587345</v>
      </c>
      <c r="BW118" s="1016"/>
      <c r="BX118" s="1016"/>
      <c r="BY118" s="1016"/>
      <c r="BZ118" s="1016"/>
      <c r="CA118" s="1016">
        <v>5423932</v>
      </c>
      <c r="CB118" s="1016"/>
      <c r="CC118" s="1016"/>
      <c r="CD118" s="1016"/>
      <c r="CE118" s="1016"/>
      <c r="CF118" s="1017"/>
      <c r="CG118" s="1018"/>
      <c r="CH118" s="1018"/>
      <c r="CI118" s="1018"/>
      <c r="CJ118" s="1019"/>
      <c r="CK118" s="975"/>
      <c r="CL118" s="976"/>
      <c r="CM118" s="946" t="s">
        <v>429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103</v>
      </c>
      <c r="DH118" s="989"/>
      <c r="DI118" s="989"/>
      <c r="DJ118" s="989"/>
      <c r="DK118" s="990"/>
      <c r="DL118" s="991" t="s">
        <v>103</v>
      </c>
      <c r="DM118" s="989"/>
      <c r="DN118" s="989"/>
      <c r="DO118" s="989"/>
      <c r="DP118" s="990"/>
      <c r="DQ118" s="991" t="s">
        <v>103</v>
      </c>
      <c r="DR118" s="989"/>
      <c r="DS118" s="989"/>
      <c r="DT118" s="989"/>
      <c r="DU118" s="990"/>
      <c r="DV118" s="992" t="s">
        <v>103</v>
      </c>
      <c r="DW118" s="993"/>
      <c r="DX118" s="993"/>
      <c r="DY118" s="993"/>
      <c r="DZ118" s="994"/>
    </row>
    <row r="119" spans="1:130" s="197" customFormat="1" ht="26.25" customHeight="1">
      <c r="A119" s="1004" t="s">
        <v>401</v>
      </c>
      <c r="B119" s="974"/>
      <c r="C119" s="953" t="s">
        <v>402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103</v>
      </c>
      <c r="AB119" s="920"/>
      <c r="AC119" s="920"/>
      <c r="AD119" s="920"/>
      <c r="AE119" s="921"/>
      <c r="AF119" s="922" t="s">
        <v>103</v>
      </c>
      <c r="AG119" s="920"/>
      <c r="AH119" s="920"/>
      <c r="AI119" s="920"/>
      <c r="AJ119" s="921"/>
      <c r="AK119" s="922" t="s">
        <v>103</v>
      </c>
      <c r="AL119" s="920"/>
      <c r="AM119" s="920"/>
      <c r="AN119" s="920"/>
      <c r="AO119" s="921"/>
      <c r="AP119" s="923" t="s">
        <v>103</v>
      </c>
      <c r="AQ119" s="924"/>
      <c r="AR119" s="924"/>
      <c r="AS119" s="924"/>
      <c r="AT119" s="925"/>
      <c r="AU119" s="1007" t="s">
        <v>430</v>
      </c>
      <c r="AV119" s="1008"/>
      <c r="AW119" s="1008"/>
      <c r="AX119" s="1008"/>
      <c r="AY119" s="1009"/>
      <c r="AZ119" s="970" t="s">
        <v>431</v>
      </c>
      <c r="BA119" s="917"/>
      <c r="BB119" s="917"/>
      <c r="BC119" s="917"/>
      <c r="BD119" s="917"/>
      <c r="BE119" s="917"/>
      <c r="BF119" s="917"/>
      <c r="BG119" s="917"/>
      <c r="BH119" s="917"/>
      <c r="BI119" s="917"/>
      <c r="BJ119" s="917"/>
      <c r="BK119" s="917"/>
      <c r="BL119" s="917"/>
      <c r="BM119" s="917"/>
      <c r="BN119" s="917"/>
      <c r="BO119" s="917"/>
      <c r="BP119" s="918"/>
      <c r="BQ119" s="956">
        <v>1289149</v>
      </c>
      <c r="BR119" s="957"/>
      <c r="BS119" s="957"/>
      <c r="BT119" s="957"/>
      <c r="BU119" s="957"/>
      <c r="BV119" s="957">
        <v>1332882</v>
      </c>
      <c r="BW119" s="957"/>
      <c r="BX119" s="957"/>
      <c r="BY119" s="957"/>
      <c r="BZ119" s="957"/>
      <c r="CA119" s="957">
        <v>1562882</v>
      </c>
      <c r="CB119" s="957"/>
      <c r="CC119" s="957"/>
      <c r="CD119" s="957"/>
      <c r="CE119" s="957"/>
      <c r="CF119" s="971">
        <v>78.900000000000006</v>
      </c>
      <c r="CG119" s="972"/>
      <c r="CH119" s="972"/>
      <c r="CI119" s="972"/>
      <c r="CJ119" s="972"/>
      <c r="CK119" s="977"/>
      <c r="CL119" s="978"/>
      <c r="CM119" s="1034" t="s">
        <v>432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103</v>
      </c>
      <c r="DH119" s="1028"/>
      <c r="DI119" s="1028"/>
      <c r="DJ119" s="1028"/>
      <c r="DK119" s="1029"/>
      <c r="DL119" s="1030" t="s">
        <v>103</v>
      </c>
      <c r="DM119" s="1028"/>
      <c r="DN119" s="1028"/>
      <c r="DO119" s="1028"/>
      <c r="DP119" s="1029"/>
      <c r="DQ119" s="1030" t="s">
        <v>103</v>
      </c>
      <c r="DR119" s="1028"/>
      <c r="DS119" s="1028"/>
      <c r="DT119" s="1028"/>
      <c r="DU119" s="1029"/>
      <c r="DV119" s="1031" t="s">
        <v>103</v>
      </c>
      <c r="DW119" s="1032"/>
      <c r="DX119" s="1032"/>
      <c r="DY119" s="1032"/>
      <c r="DZ119" s="1033"/>
    </row>
    <row r="120" spans="1:130" s="197" customFormat="1" ht="26.25" customHeight="1">
      <c r="A120" s="1005"/>
      <c r="B120" s="976"/>
      <c r="C120" s="946" t="s">
        <v>407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103</v>
      </c>
      <c r="AB120" s="989"/>
      <c r="AC120" s="989"/>
      <c r="AD120" s="989"/>
      <c r="AE120" s="990"/>
      <c r="AF120" s="991" t="s">
        <v>103</v>
      </c>
      <c r="AG120" s="989"/>
      <c r="AH120" s="989"/>
      <c r="AI120" s="989"/>
      <c r="AJ120" s="990"/>
      <c r="AK120" s="991" t="s">
        <v>103</v>
      </c>
      <c r="AL120" s="989"/>
      <c r="AM120" s="989"/>
      <c r="AN120" s="989"/>
      <c r="AO120" s="990"/>
      <c r="AP120" s="992" t="s">
        <v>103</v>
      </c>
      <c r="AQ120" s="993"/>
      <c r="AR120" s="993"/>
      <c r="AS120" s="993"/>
      <c r="AT120" s="994"/>
      <c r="AU120" s="1010"/>
      <c r="AV120" s="1011"/>
      <c r="AW120" s="1011"/>
      <c r="AX120" s="1011"/>
      <c r="AY120" s="1012"/>
      <c r="AZ120" s="979" t="s">
        <v>433</v>
      </c>
      <c r="BA120" s="980"/>
      <c r="BB120" s="980"/>
      <c r="BC120" s="980"/>
      <c r="BD120" s="980"/>
      <c r="BE120" s="980"/>
      <c r="BF120" s="980"/>
      <c r="BG120" s="980"/>
      <c r="BH120" s="980"/>
      <c r="BI120" s="980"/>
      <c r="BJ120" s="980"/>
      <c r="BK120" s="980"/>
      <c r="BL120" s="980"/>
      <c r="BM120" s="980"/>
      <c r="BN120" s="980"/>
      <c r="BO120" s="980"/>
      <c r="BP120" s="981"/>
      <c r="BQ120" s="949">
        <v>85681</v>
      </c>
      <c r="BR120" s="950"/>
      <c r="BS120" s="950"/>
      <c r="BT120" s="950"/>
      <c r="BU120" s="950"/>
      <c r="BV120" s="950">
        <v>69503</v>
      </c>
      <c r="BW120" s="950"/>
      <c r="BX120" s="950"/>
      <c r="BY120" s="950"/>
      <c r="BZ120" s="950"/>
      <c r="CA120" s="950">
        <v>51852</v>
      </c>
      <c r="CB120" s="950"/>
      <c r="CC120" s="950"/>
      <c r="CD120" s="950"/>
      <c r="CE120" s="950"/>
      <c r="CF120" s="944">
        <v>2.6</v>
      </c>
      <c r="CG120" s="945"/>
      <c r="CH120" s="945"/>
      <c r="CI120" s="945"/>
      <c r="CJ120" s="945"/>
      <c r="CK120" s="1043" t="s">
        <v>434</v>
      </c>
      <c r="CL120" s="1044"/>
      <c r="CM120" s="1044"/>
      <c r="CN120" s="1044"/>
      <c r="CO120" s="1045"/>
      <c r="CP120" s="1051" t="s">
        <v>380</v>
      </c>
      <c r="CQ120" s="1052"/>
      <c r="CR120" s="1052"/>
      <c r="CS120" s="1052"/>
      <c r="CT120" s="1052"/>
      <c r="CU120" s="1052"/>
      <c r="CV120" s="1052"/>
      <c r="CW120" s="1052"/>
      <c r="CX120" s="1052"/>
      <c r="CY120" s="1052"/>
      <c r="CZ120" s="1052"/>
      <c r="DA120" s="1052"/>
      <c r="DB120" s="1052"/>
      <c r="DC120" s="1052"/>
      <c r="DD120" s="1052"/>
      <c r="DE120" s="1052"/>
      <c r="DF120" s="1053"/>
      <c r="DG120" s="956">
        <v>1310486</v>
      </c>
      <c r="DH120" s="957"/>
      <c r="DI120" s="957"/>
      <c r="DJ120" s="957"/>
      <c r="DK120" s="957"/>
      <c r="DL120" s="957">
        <v>1197965</v>
      </c>
      <c r="DM120" s="957"/>
      <c r="DN120" s="957"/>
      <c r="DO120" s="957"/>
      <c r="DP120" s="957"/>
      <c r="DQ120" s="957">
        <v>1126983</v>
      </c>
      <c r="DR120" s="957"/>
      <c r="DS120" s="957"/>
      <c r="DT120" s="957"/>
      <c r="DU120" s="957"/>
      <c r="DV120" s="958">
        <v>56.9</v>
      </c>
      <c r="DW120" s="958"/>
      <c r="DX120" s="958"/>
      <c r="DY120" s="958"/>
      <c r="DZ120" s="959"/>
    </row>
    <row r="121" spans="1:130" s="197" customFormat="1" ht="26.25" customHeight="1">
      <c r="A121" s="1005"/>
      <c r="B121" s="976"/>
      <c r="C121" s="1040" t="s">
        <v>435</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103</v>
      </c>
      <c r="AB121" s="989"/>
      <c r="AC121" s="989"/>
      <c r="AD121" s="989"/>
      <c r="AE121" s="990"/>
      <c r="AF121" s="991" t="s">
        <v>103</v>
      </c>
      <c r="AG121" s="989"/>
      <c r="AH121" s="989"/>
      <c r="AI121" s="989"/>
      <c r="AJ121" s="990"/>
      <c r="AK121" s="991" t="s">
        <v>103</v>
      </c>
      <c r="AL121" s="989"/>
      <c r="AM121" s="989"/>
      <c r="AN121" s="989"/>
      <c r="AO121" s="990"/>
      <c r="AP121" s="992" t="s">
        <v>103</v>
      </c>
      <c r="AQ121" s="993"/>
      <c r="AR121" s="993"/>
      <c r="AS121" s="993"/>
      <c r="AT121" s="994"/>
      <c r="AU121" s="1010"/>
      <c r="AV121" s="1011"/>
      <c r="AW121" s="1011"/>
      <c r="AX121" s="1011"/>
      <c r="AY121" s="1012"/>
      <c r="AZ121" s="1025" t="s">
        <v>436</v>
      </c>
      <c r="BA121" s="1001"/>
      <c r="BB121" s="1001"/>
      <c r="BC121" s="1001"/>
      <c r="BD121" s="1001"/>
      <c r="BE121" s="1001"/>
      <c r="BF121" s="1001"/>
      <c r="BG121" s="1001"/>
      <c r="BH121" s="1001"/>
      <c r="BI121" s="1001"/>
      <c r="BJ121" s="1001"/>
      <c r="BK121" s="1001"/>
      <c r="BL121" s="1001"/>
      <c r="BM121" s="1001"/>
      <c r="BN121" s="1001"/>
      <c r="BO121" s="1001"/>
      <c r="BP121" s="1002"/>
      <c r="BQ121" s="1015">
        <v>3906540</v>
      </c>
      <c r="BR121" s="1016"/>
      <c r="BS121" s="1016"/>
      <c r="BT121" s="1016"/>
      <c r="BU121" s="1016"/>
      <c r="BV121" s="1016">
        <v>3623545</v>
      </c>
      <c r="BW121" s="1016"/>
      <c r="BX121" s="1016"/>
      <c r="BY121" s="1016"/>
      <c r="BZ121" s="1016"/>
      <c r="CA121" s="1016">
        <v>3491210</v>
      </c>
      <c r="CB121" s="1016"/>
      <c r="CC121" s="1016"/>
      <c r="CD121" s="1016"/>
      <c r="CE121" s="1016"/>
      <c r="CF121" s="1054">
        <v>176.2</v>
      </c>
      <c r="CG121" s="1055"/>
      <c r="CH121" s="1055"/>
      <c r="CI121" s="1055"/>
      <c r="CJ121" s="1055"/>
      <c r="CK121" s="1046"/>
      <c r="CL121" s="1047"/>
      <c r="CM121" s="1047"/>
      <c r="CN121" s="1047"/>
      <c r="CO121" s="1048"/>
      <c r="CP121" s="1037" t="s">
        <v>437</v>
      </c>
      <c r="CQ121" s="1038"/>
      <c r="CR121" s="1038"/>
      <c r="CS121" s="1038"/>
      <c r="CT121" s="1038"/>
      <c r="CU121" s="1038"/>
      <c r="CV121" s="1038"/>
      <c r="CW121" s="1038"/>
      <c r="CX121" s="1038"/>
      <c r="CY121" s="1038"/>
      <c r="CZ121" s="1038"/>
      <c r="DA121" s="1038"/>
      <c r="DB121" s="1038"/>
      <c r="DC121" s="1038"/>
      <c r="DD121" s="1038"/>
      <c r="DE121" s="1038"/>
      <c r="DF121" s="1039"/>
      <c r="DG121" s="949" t="s">
        <v>410</v>
      </c>
      <c r="DH121" s="950"/>
      <c r="DI121" s="950"/>
      <c r="DJ121" s="950"/>
      <c r="DK121" s="950"/>
      <c r="DL121" s="950" t="s">
        <v>410</v>
      </c>
      <c r="DM121" s="950"/>
      <c r="DN121" s="950"/>
      <c r="DO121" s="950"/>
      <c r="DP121" s="950"/>
      <c r="DQ121" s="950" t="s">
        <v>410</v>
      </c>
      <c r="DR121" s="950"/>
      <c r="DS121" s="950"/>
      <c r="DT121" s="950"/>
      <c r="DU121" s="950"/>
      <c r="DV121" s="951" t="s">
        <v>410</v>
      </c>
      <c r="DW121" s="951"/>
      <c r="DX121" s="951"/>
      <c r="DY121" s="951"/>
      <c r="DZ121" s="952"/>
    </row>
    <row r="122" spans="1:130" s="197" customFormat="1" ht="26.25" customHeight="1">
      <c r="A122" s="1005"/>
      <c r="B122" s="976"/>
      <c r="C122" s="946" t="s">
        <v>418</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410</v>
      </c>
      <c r="AB122" s="989"/>
      <c r="AC122" s="989"/>
      <c r="AD122" s="989"/>
      <c r="AE122" s="990"/>
      <c r="AF122" s="991" t="s">
        <v>410</v>
      </c>
      <c r="AG122" s="989"/>
      <c r="AH122" s="989"/>
      <c r="AI122" s="989"/>
      <c r="AJ122" s="990"/>
      <c r="AK122" s="991" t="s">
        <v>410</v>
      </c>
      <c r="AL122" s="989"/>
      <c r="AM122" s="989"/>
      <c r="AN122" s="989"/>
      <c r="AO122" s="990"/>
      <c r="AP122" s="992" t="s">
        <v>410</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438</v>
      </c>
      <c r="BP122" s="1024"/>
      <c r="BQ122" s="1064">
        <v>5281370</v>
      </c>
      <c r="BR122" s="1065"/>
      <c r="BS122" s="1065"/>
      <c r="BT122" s="1065"/>
      <c r="BU122" s="1065"/>
      <c r="BV122" s="1065">
        <v>5025930</v>
      </c>
      <c r="BW122" s="1065"/>
      <c r="BX122" s="1065"/>
      <c r="BY122" s="1065"/>
      <c r="BZ122" s="1065"/>
      <c r="CA122" s="1065">
        <v>5105944</v>
      </c>
      <c r="CB122" s="1065"/>
      <c r="CC122" s="1065"/>
      <c r="CD122" s="1065"/>
      <c r="CE122" s="1065"/>
      <c r="CF122" s="1017"/>
      <c r="CG122" s="1018"/>
      <c r="CH122" s="1018"/>
      <c r="CI122" s="1018"/>
      <c r="CJ122" s="1019"/>
      <c r="CK122" s="1046"/>
      <c r="CL122" s="1047"/>
      <c r="CM122" s="1047"/>
      <c r="CN122" s="1047"/>
      <c r="CO122" s="1048"/>
      <c r="CP122" s="1037" t="s">
        <v>378</v>
      </c>
      <c r="CQ122" s="1038"/>
      <c r="CR122" s="1038"/>
      <c r="CS122" s="1038"/>
      <c r="CT122" s="1038"/>
      <c r="CU122" s="1038"/>
      <c r="CV122" s="1038"/>
      <c r="CW122" s="1038"/>
      <c r="CX122" s="1038"/>
      <c r="CY122" s="1038"/>
      <c r="CZ122" s="1038"/>
      <c r="DA122" s="1038"/>
      <c r="DB122" s="1038"/>
      <c r="DC122" s="1038"/>
      <c r="DD122" s="1038"/>
      <c r="DE122" s="1038"/>
      <c r="DF122" s="1039"/>
      <c r="DG122" s="949" t="s">
        <v>103</v>
      </c>
      <c r="DH122" s="950"/>
      <c r="DI122" s="950"/>
      <c r="DJ122" s="950"/>
      <c r="DK122" s="950"/>
      <c r="DL122" s="950">
        <v>14977</v>
      </c>
      <c r="DM122" s="950"/>
      <c r="DN122" s="950"/>
      <c r="DO122" s="950"/>
      <c r="DP122" s="950"/>
      <c r="DQ122" s="950" t="s">
        <v>103</v>
      </c>
      <c r="DR122" s="950"/>
      <c r="DS122" s="950"/>
      <c r="DT122" s="950"/>
      <c r="DU122" s="950"/>
      <c r="DV122" s="951" t="s">
        <v>103</v>
      </c>
      <c r="DW122" s="951"/>
      <c r="DX122" s="951"/>
      <c r="DY122" s="951"/>
      <c r="DZ122" s="952"/>
    </row>
    <row r="123" spans="1:130" s="197" customFormat="1" ht="26.25" customHeight="1" thickBot="1">
      <c r="A123" s="1005"/>
      <c r="B123" s="976"/>
      <c r="C123" s="946" t="s">
        <v>424</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103</v>
      </c>
      <c r="AB123" s="989"/>
      <c r="AC123" s="989"/>
      <c r="AD123" s="989"/>
      <c r="AE123" s="990"/>
      <c r="AF123" s="991" t="s">
        <v>103</v>
      </c>
      <c r="AG123" s="989"/>
      <c r="AH123" s="989"/>
      <c r="AI123" s="989"/>
      <c r="AJ123" s="990"/>
      <c r="AK123" s="991" t="s">
        <v>103</v>
      </c>
      <c r="AL123" s="989"/>
      <c r="AM123" s="989"/>
      <c r="AN123" s="989"/>
      <c r="AO123" s="990"/>
      <c r="AP123" s="992" t="s">
        <v>103</v>
      </c>
      <c r="AQ123" s="993"/>
      <c r="AR123" s="993"/>
      <c r="AS123" s="993"/>
      <c r="AT123" s="994"/>
      <c r="AU123" s="1061" t="s">
        <v>439</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23.8</v>
      </c>
      <c r="BR123" s="1057"/>
      <c r="BS123" s="1057"/>
      <c r="BT123" s="1057"/>
      <c r="BU123" s="1057"/>
      <c r="BV123" s="1057">
        <v>31.8</v>
      </c>
      <c r="BW123" s="1057"/>
      <c r="BX123" s="1057"/>
      <c r="BY123" s="1057"/>
      <c r="BZ123" s="1057"/>
      <c r="CA123" s="1057">
        <v>16</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c r="A124" s="1005"/>
      <c r="B124" s="976"/>
      <c r="C124" s="946" t="s">
        <v>427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440</v>
      </c>
      <c r="AB124" s="989"/>
      <c r="AC124" s="989"/>
      <c r="AD124" s="989"/>
      <c r="AE124" s="990"/>
      <c r="AF124" s="991" t="s">
        <v>440</v>
      </c>
      <c r="AG124" s="989"/>
      <c r="AH124" s="989"/>
      <c r="AI124" s="989"/>
      <c r="AJ124" s="990"/>
      <c r="AK124" s="991" t="s">
        <v>440</v>
      </c>
      <c r="AL124" s="989"/>
      <c r="AM124" s="989"/>
      <c r="AN124" s="989"/>
      <c r="AO124" s="990"/>
      <c r="AP124" s="992" t="s">
        <v>440</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441</v>
      </c>
      <c r="CQ124" s="1038"/>
      <c r="CR124" s="1038"/>
      <c r="CS124" s="1038"/>
      <c r="CT124" s="1038"/>
      <c r="CU124" s="1038"/>
      <c r="CV124" s="1038"/>
      <c r="CW124" s="1038"/>
      <c r="CX124" s="1038"/>
      <c r="CY124" s="1038"/>
      <c r="CZ124" s="1038"/>
      <c r="DA124" s="1038"/>
      <c r="DB124" s="1038"/>
      <c r="DC124" s="1038"/>
      <c r="DD124" s="1038"/>
      <c r="DE124" s="1038"/>
      <c r="DF124" s="1039"/>
      <c r="DG124" s="1027" t="s">
        <v>440</v>
      </c>
      <c r="DH124" s="1028"/>
      <c r="DI124" s="1028"/>
      <c r="DJ124" s="1028"/>
      <c r="DK124" s="1029"/>
      <c r="DL124" s="1030" t="s">
        <v>440</v>
      </c>
      <c r="DM124" s="1028"/>
      <c r="DN124" s="1028"/>
      <c r="DO124" s="1028"/>
      <c r="DP124" s="1029"/>
      <c r="DQ124" s="1030" t="s">
        <v>440</v>
      </c>
      <c r="DR124" s="1028"/>
      <c r="DS124" s="1028"/>
      <c r="DT124" s="1028"/>
      <c r="DU124" s="1029"/>
      <c r="DV124" s="1031" t="s">
        <v>440</v>
      </c>
      <c r="DW124" s="1032"/>
      <c r="DX124" s="1032"/>
      <c r="DY124" s="1032"/>
      <c r="DZ124" s="1033"/>
    </row>
    <row r="125" spans="1:130" s="197" customFormat="1" ht="26.25" customHeight="1" thickBot="1">
      <c r="A125" s="1005"/>
      <c r="B125" s="976"/>
      <c r="C125" s="946" t="s">
        <v>429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440</v>
      </c>
      <c r="AB125" s="989"/>
      <c r="AC125" s="989"/>
      <c r="AD125" s="989"/>
      <c r="AE125" s="990"/>
      <c r="AF125" s="991" t="s">
        <v>440</v>
      </c>
      <c r="AG125" s="989"/>
      <c r="AH125" s="989"/>
      <c r="AI125" s="989"/>
      <c r="AJ125" s="990"/>
      <c r="AK125" s="991" t="s">
        <v>440</v>
      </c>
      <c r="AL125" s="989"/>
      <c r="AM125" s="989"/>
      <c r="AN125" s="989"/>
      <c r="AO125" s="990"/>
      <c r="AP125" s="992" t="s">
        <v>440</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442</v>
      </c>
      <c r="CL125" s="1044"/>
      <c r="CM125" s="1044"/>
      <c r="CN125" s="1044"/>
      <c r="CO125" s="1045"/>
      <c r="CP125" s="970" t="s">
        <v>443</v>
      </c>
      <c r="CQ125" s="917"/>
      <c r="CR125" s="917"/>
      <c r="CS125" s="917"/>
      <c r="CT125" s="917"/>
      <c r="CU125" s="917"/>
      <c r="CV125" s="917"/>
      <c r="CW125" s="917"/>
      <c r="CX125" s="917"/>
      <c r="CY125" s="917"/>
      <c r="CZ125" s="917"/>
      <c r="DA125" s="917"/>
      <c r="DB125" s="917"/>
      <c r="DC125" s="917"/>
      <c r="DD125" s="917"/>
      <c r="DE125" s="917"/>
      <c r="DF125" s="918"/>
      <c r="DG125" s="956" t="s">
        <v>440</v>
      </c>
      <c r="DH125" s="957"/>
      <c r="DI125" s="957"/>
      <c r="DJ125" s="957"/>
      <c r="DK125" s="957"/>
      <c r="DL125" s="957" t="s">
        <v>440</v>
      </c>
      <c r="DM125" s="957"/>
      <c r="DN125" s="957"/>
      <c r="DO125" s="957"/>
      <c r="DP125" s="957"/>
      <c r="DQ125" s="957" t="s">
        <v>440</v>
      </c>
      <c r="DR125" s="957"/>
      <c r="DS125" s="957"/>
      <c r="DT125" s="957"/>
      <c r="DU125" s="957"/>
      <c r="DV125" s="958" t="s">
        <v>440</v>
      </c>
      <c r="DW125" s="958"/>
      <c r="DX125" s="958"/>
      <c r="DY125" s="958"/>
      <c r="DZ125" s="959"/>
    </row>
    <row r="126" spans="1:130" s="197" customFormat="1" ht="26.25" customHeight="1">
      <c r="A126" s="1005"/>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440</v>
      </c>
      <c r="AB126" s="989"/>
      <c r="AC126" s="989"/>
      <c r="AD126" s="989"/>
      <c r="AE126" s="990"/>
      <c r="AF126" s="991" t="s">
        <v>440</v>
      </c>
      <c r="AG126" s="989"/>
      <c r="AH126" s="989"/>
      <c r="AI126" s="989"/>
      <c r="AJ126" s="990"/>
      <c r="AK126" s="991" t="s">
        <v>440</v>
      </c>
      <c r="AL126" s="989"/>
      <c r="AM126" s="989"/>
      <c r="AN126" s="989"/>
      <c r="AO126" s="990"/>
      <c r="AP126" s="992" t="s">
        <v>440</v>
      </c>
      <c r="AQ126" s="993"/>
      <c r="AR126" s="993"/>
      <c r="AS126" s="993"/>
      <c r="AT126" s="994"/>
      <c r="AU126" s="233"/>
      <c r="AV126" s="233"/>
      <c r="AW126" s="233"/>
      <c r="AX126" s="1066" t="s">
        <v>444</v>
      </c>
      <c r="AY126" s="1067"/>
      <c r="AZ126" s="1067"/>
      <c r="BA126" s="1067"/>
      <c r="BB126" s="1067"/>
      <c r="BC126" s="1067"/>
      <c r="BD126" s="1067"/>
      <c r="BE126" s="1068"/>
      <c r="BF126" s="1082" t="s">
        <v>445</v>
      </c>
      <c r="BG126" s="1067"/>
      <c r="BH126" s="1067"/>
      <c r="BI126" s="1067"/>
      <c r="BJ126" s="1067"/>
      <c r="BK126" s="1067"/>
      <c r="BL126" s="1068"/>
      <c r="BM126" s="1082" t="s">
        <v>446</v>
      </c>
      <c r="BN126" s="1067"/>
      <c r="BO126" s="1067"/>
      <c r="BP126" s="1067"/>
      <c r="BQ126" s="1067"/>
      <c r="BR126" s="1067"/>
      <c r="BS126" s="1068"/>
      <c r="BT126" s="1082" t="s">
        <v>447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448</v>
      </c>
      <c r="CQ126" s="980"/>
      <c r="CR126" s="980"/>
      <c r="CS126" s="980"/>
      <c r="CT126" s="980"/>
      <c r="CU126" s="980"/>
      <c r="CV126" s="980"/>
      <c r="CW126" s="980"/>
      <c r="CX126" s="980"/>
      <c r="CY126" s="980"/>
      <c r="CZ126" s="980"/>
      <c r="DA126" s="980"/>
      <c r="DB126" s="980"/>
      <c r="DC126" s="980"/>
      <c r="DD126" s="980"/>
      <c r="DE126" s="980"/>
      <c r="DF126" s="981"/>
      <c r="DG126" s="949" t="s">
        <v>440</v>
      </c>
      <c r="DH126" s="950"/>
      <c r="DI126" s="950"/>
      <c r="DJ126" s="950"/>
      <c r="DK126" s="950"/>
      <c r="DL126" s="950" t="s">
        <v>440</v>
      </c>
      <c r="DM126" s="950"/>
      <c r="DN126" s="950"/>
      <c r="DO126" s="950"/>
      <c r="DP126" s="950"/>
      <c r="DQ126" s="950" t="s">
        <v>440</v>
      </c>
      <c r="DR126" s="950"/>
      <c r="DS126" s="950"/>
      <c r="DT126" s="950"/>
      <c r="DU126" s="950"/>
      <c r="DV126" s="951" t="s">
        <v>440</v>
      </c>
      <c r="DW126" s="951"/>
      <c r="DX126" s="951"/>
      <c r="DY126" s="951"/>
      <c r="DZ126" s="952"/>
    </row>
    <row r="127" spans="1:130" s="197" customFormat="1" ht="26.25" customHeight="1" thickBot="1">
      <c r="A127" s="1006"/>
      <c r="B127" s="978"/>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440</v>
      </c>
      <c r="AB127" s="989"/>
      <c r="AC127" s="989"/>
      <c r="AD127" s="989"/>
      <c r="AE127" s="990"/>
      <c r="AF127" s="991" t="s">
        <v>440</v>
      </c>
      <c r="AG127" s="989"/>
      <c r="AH127" s="989"/>
      <c r="AI127" s="989"/>
      <c r="AJ127" s="990"/>
      <c r="AK127" s="991" t="s">
        <v>440</v>
      </c>
      <c r="AL127" s="989"/>
      <c r="AM127" s="989"/>
      <c r="AN127" s="989"/>
      <c r="AO127" s="990"/>
      <c r="AP127" s="992" t="s">
        <v>440</v>
      </c>
      <c r="AQ127" s="993"/>
      <c r="AR127" s="993"/>
      <c r="AS127" s="993"/>
      <c r="AT127" s="994"/>
      <c r="AU127" s="233"/>
      <c r="AV127" s="233"/>
      <c r="AW127" s="233"/>
      <c r="AX127" s="916" t="s">
        <v>450</v>
      </c>
      <c r="AY127" s="917"/>
      <c r="AZ127" s="917"/>
      <c r="BA127" s="917"/>
      <c r="BB127" s="917"/>
      <c r="BC127" s="917"/>
      <c r="BD127" s="917"/>
      <c r="BE127" s="918"/>
      <c r="BF127" s="1071" t="s">
        <v>440</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451</v>
      </c>
      <c r="CQ127" s="1075"/>
      <c r="CR127" s="1075"/>
      <c r="CS127" s="1075"/>
      <c r="CT127" s="1075"/>
      <c r="CU127" s="1075"/>
      <c r="CV127" s="1075"/>
      <c r="CW127" s="1075"/>
      <c r="CX127" s="1075"/>
      <c r="CY127" s="1075"/>
      <c r="CZ127" s="1075"/>
      <c r="DA127" s="1075"/>
      <c r="DB127" s="1075"/>
      <c r="DC127" s="1075"/>
      <c r="DD127" s="1075"/>
      <c r="DE127" s="1075"/>
      <c r="DF127" s="1076"/>
      <c r="DG127" s="1077" t="s">
        <v>452</v>
      </c>
      <c r="DH127" s="1078"/>
      <c r="DI127" s="1078"/>
      <c r="DJ127" s="1078"/>
      <c r="DK127" s="1078"/>
      <c r="DL127" s="1078" t="s">
        <v>453</v>
      </c>
      <c r="DM127" s="1078"/>
      <c r="DN127" s="1078"/>
      <c r="DO127" s="1078"/>
      <c r="DP127" s="1078"/>
      <c r="DQ127" s="1078" t="s">
        <v>453</v>
      </c>
      <c r="DR127" s="1078"/>
      <c r="DS127" s="1078"/>
      <c r="DT127" s="1078"/>
      <c r="DU127" s="1078"/>
      <c r="DV127" s="1079" t="s">
        <v>453</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31427</v>
      </c>
      <c r="AB128" s="1120"/>
      <c r="AC128" s="1120"/>
      <c r="AD128" s="1120"/>
      <c r="AE128" s="1121"/>
      <c r="AF128" s="1122">
        <v>25081</v>
      </c>
      <c r="AG128" s="1120"/>
      <c r="AH128" s="1120"/>
      <c r="AI128" s="1120"/>
      <c r="AJ128" s="1121"/>
      <c r="AK128" s="1122">
        <v>35535</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440</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457</v>
      </c>
      <c r="X129" s="1091"/>
      <c r="Y129" s="1091"/>
      <c r="Z129" s="1092"/>
      <c r="AA129" s="988">
        <v>2210638</v>
      </c>
      <c r="AB129" s="989"/>
      <c r="AC129" s="989"/>
      <c r="AD129" s="989"/>
      <c r="AE129" s="990"/>
      <c r="AF129" s="991">
        <v>2214018</v>
      </c>
      <c r="AG129" s="989"/>
      <c r="AH129" s="989"/>
      <c r="AI129" s="989"/>
      <c r="AJ129" s="990"/>
      <c r="AK129" s="991">
        <v>2395364</v>
      </c>
      <c r="AL129" s="989"/>
      <c r="AM129" s="989"/>
      <c r="AN129" s="989"/>
      <c r="AO129" s="990"/>
      <c r="AP129" s="1093"/>
      <c r="AQ129" s="1094"/>
      <c r="AR129" s="1094"/>
      <c r="AS129" s="1094"/>
      <c r="AT129" s="1095"/>
      <c r="AU129" s="235"/>
      <c r="AV129" s="235"/>
      <c r="AW129" s="235"/>
      <c r="AX129" s="1084" t="s">
        <v>458</v>
      </c>
      <c r="AY129" s="980"/>
      <c r="AZ129" s="980"/>
      <c r="BA129" s="980"/>
      <c r="BB129" s="980"/>
      <c r="BC129" s="980"/>
      <c r="BD129" s="980"/>
      <c r="BE129" s="981"/>
      <c r="BF129" s="1085">
        <v>2.2999999999999998</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460</v>
      </c>
      <c r="X130" s="1091"/>
      <c r="Y130" s="1091"/>
      <c r="Z130" s="1092"/>
      <c r="AA130" s="988">
        <v>437041</v>
      </c>
      <c r="AB130" s="989"/>
      <c r="AC130" s="989"/>
      <c r="AD130" s="989"/>
      <c r="AE130" s="990"/>
      <c r="AF130" s="991">
        <v>451069</v>
      </c>
      <c r="AG130" s="989"/>
      <c r="AH130" s="989"/>
      <c r="AI130" s="989"/>
      <c r="AJ130" s="990"/>
      <c r="AK130" s="991">
        <v>413477</v>
      </c>
      <c r="AL130" s="989"/>
      <c r="AM130" s="989"/>
      <c r="AN130" s="989"/>
      <c r="AO130" s="990"/>
      <c r="AP130" s="1093"/>
      <c r="AQ130" s="1094"/>
      <c r="AR130" s="1094"/>
      <c r="AS130" s="1094"/>
      <c r="AT130" s="1095"/>
      <c r="AU130" s="235"/>
      <c r="AV130" s="235"/>
      <c r="AW130" s="235"/>
      <c r="AX130" s="1143" t="s">
        <v>461</v>
      </c>
      <c r="AY130" s="1075"/>
      <c r="AZ130" s="1075"/>
      <c r="BA130" s="1075"/>
      <c r="BB130" s="1075"/>
      <c r="BC130" s="1075"/>
      <c r="BD130" s="1075"/>
      <c r="BE130" s="1076"/>
      <c r="BF130" s="1105">
        <v>16</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462</v>
      </c>
      <c r="X131" s="1114"/>
      <c r="Y131" s="1114"/>
      <c r="Z131" s="1115"/>
      <c r="AA131" s="1027">
        <v>1773597</v>
      </c>
      <c r="AB131" s="1028"/>
      <c r="AC131" s="1028"/>
      <c r="AD131" s="1028"/>
      <c r="AE131" s="1029"/>
      <c r="AF131" s="1030">
        <v>1762949</v>
      </c>
      <c r="AG131" s="1028"/>
      <c r="AH131" s="1028"/>
      <c r="AI131" s="1028"/>
      <c r="AJ131" s="1029"/>
      <c r="AK131" s="1030">
        <v>1981887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463</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464</v>
      </c>
      <c r="W132" s="1131"/>
      <c r="X132" s="1131"/>
      <c r="Y132" s="1131"/>
      <c r="Z132" s="1132"/>
      <c r="AA132" s="1133">
        <v>3.0372739690000001</v>
      </c>
      <c r="AB132" s="1134"/>
      <c r="AC132" s="1134"/>
      <c r="AD132" s="1134"/>
      <c r="AE132" s="1135"/>
      <c r="AF132" s="1136">
        <v>1.3550023280000001</v>
      </c>
      <c r="AG132" s="1134"/>
      <c r="AH132" s="1134"/>
      <c r="AI132" s="1134"/>
      <c r="AJ132" s="1135"/>
      <c r="AK132" s="1136">
        <v>2.6539858230000002</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465</v>
      </c>
      <c r="W133" s="1138"/>
      <c r="X133" s="1138"/>
      <c r="Y133" s="1138"/>
      <c r="Z133" s="1139"/>
      <c r="AA133" s="1140">
        <v>4</v>
      </c>
      <c r="AB133" s="1141"/>
      <c r="AC133" s="1141"/>
      <c r="AD133" s="1141"/>
      <c r="AE133" s="1142"/>
      <c r="AF133" s="1140">
        <v>2.9</v>
      </c>
      <c r="AG133" s="1141"/>
      <c r="AH133" s="1141"/>
      <c r="AI133" s="1141"/>
      <c r="AJ133" s="1142"/>
      <c r="AK133" s="1140">
        <v>2.2999999999999998</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466</v>
      </c>
      <c r="B5" s="246"/>
      <c r="C5" s="246"/>
      <c r="D5" s="246"/>
      <c r="E5" s="246"/>
      <c r="F5" s="246"/>
      <c r="G5" s="246"/>
      <c r="H5" s="246"/>
      <c r="I5" s="246"/>
      <c r="J5" s="246"/>
      <c r="K5" s="246"/>
      <c r="L5" s="246"/>
      <c r="M5" s="246"/>
      <c r="N5" s="246"/>
      <c r="O5" s="247"/>
    </row>
    <row r="6" spans="1:16">
      <c r="A6" s="248"/>
      <c r="B6" s="244"/>
      <c r="C6" s="244"/>
      <c r="D6" s="244"/>
      <c r="E6" s="244"/>
      <c r="F6" s="244"/>
      <c r="G6" s="249" t="s">
        <v>467</v>
      </c>
      <c r="H6" s="249"/>
      <c r="I6" s="249"/>
      <c r="J6" s="249"/>
      <c r="K6" s="244"/>
      <c r="L6" s="244"/>
      <c r="M6" s="244"/>
      <c r="N6" s="244"/>
    </row>
    <row r="7" spans="1:16">
      <c r="A7" s="248"/>
      <c r="B7" s="244"/>
      <c r="C7" s="244"/>
      <c r="D7" s="244"/>
      <c r="E7" s="244"/>
      <c r="F7" s="244"/>
      <c r="G7" s="251"/>
      <c r="H7" s="252"/>
      <c r="I7" s="252"/>
      <c r="J7" s="253"/>
      <c r="K7" s="1147" t="s">
        <v>468</v>
      </c>
      <c r="L7" s="254"/>
      <c r="M7" s="255" t="s">
        <v>469</v>
      </c>
      <c r="N7" s="256"/>
    </row>
    <row r="8" spans="1:16">
      <c r="A8" s="248"/>
      <c r="B8" s="244"/>
      <c r="C8" s="244"/>
      <c r="D8" s="244"/>
      <c r="E8" s="244"/>
      <c r="F8" s="244"/>
      <c r="G8" s="257"/>
      <c r="H8" s="258"/>
      <c r="I8" s="258"/>
      <c r="J8" s="259"/>
      <c r="K8" s="1148"/>
      <c r="L8" s="260" t="s">
        <v>470</v>
      </c>
      <c r="M8" s="261" t="s">
        <v>471</v>
      </c>
      <c r="N8" s="262" t="s">
        <v>472</v>
      </c>
    </row>
    <row r="9" spans="1:16">
      <c r="A9" s="248"/>
      <c r="B9" s="244"/>
      <c r="C9" s="244"/>
      <c r="D9" s="244"/>
      <c r="E9" s="244"/>
      <c r="F9" s="244"/>
      <c r="G9" s="1149" t="s">
        <v>473</v>
      </c>
      <c r="H9" s="1150"/>
      <c r="I9" s="1150"/>
      <c r="J9" s="1151"/>
      <c r="K9" s="263">
        <v>931559</v>
      </c>
      <c r="L9" s="264">
        <v>131298</v>
      </c>
      <c r="M9" s="265">
        <v>114146</v>
      </c>
      <c r="N9" s="266">
        <v>15</v>
      </c>
    </row>
    <row r="10" spans="1:16">
      <c r="A10" s="248"/>
      <c r="B10" s="244"/>
      <c r="C10" s="244"/>
      <c r="D10" s="244"/>
      <c r="E10" s="244"/>
      <c r="F10" s="244"/>
      <c r="G10" s="1149" t="s">
        <v>474</v>
      </c>
      <c r="H10" s="1150"/>
      <c r="I10" s="1150"/>
      <c r="J10" s="1151"/>
      <c r="K10" s="267">
        <v>19185</v>
      </c>
      <c r="L10" s="268">
        <v>2704</v>
      </c>
      <c r="M10" s="269">
        <v>10658</v>
      </c>
      <c r="N10" s="270">
        <v>-74.599999999999994</v>
      </c>
    </row>
    <row r="11" spans="1:16" ht="13.5" customHeight="1">
      <c r="A11" s="248"/>
      <c r="B11" s="244"/>
      <c r="C11" s="244"/>
      <c r="D11" s="244"/>
      <c r="E11" s="244"/>
      <c r="F11" s="244"/>
      <c r="G11" s="1149" t="s">
        <v>475</v>
      </c>
      <c r="H11" s="1150"/>
      <c r="I11" s="1150"/>
      <c r="J11" s="1151"/>
      <c r="K11" s="267">
        <v>138042</v>
      </c>
      <c r="L11" s="268">
        <v>19456</v>
      </c>
      <c r="M11" s="269">
        <v>17529</v>
      </c>
      <c r="N11" s="270">
        <v>11</v>
      </c>
    </row>
    <row r="12" spans="1:16" ht="13.5" customHeight="1">
      <c r="A12" s="248"/>
      <c r="B12" s="244"/>
      <c r="C12" s="244"/>
      <c r="D12" s="244"/>
      <c r="E12" s="244"/>
      <c r="F12" s="244"/>
      <c r="G12" s="1149" t="s">
        <v>476</v>
      </c>
      <c r="H12" s="1150"/>
      <c r="I12" s="1150"/>
      <c r="J12" s="1151"/>
      <c r="K12" s="267" t="s">
        <v>477</v>
      </c>
      <c r="L12" s="268" t="s">
        <v>477</v>
      </c>
      <c r="M12" s="269">
        <v>1257</v>
      </c>
      <c r="N12" s="270" t="s">
        <v>477</v>
      </c>
    </row>
    <row r="13" spans="1:16" ht="13.5" customHeight="1">
      <c r="A13" s="248"/>
      <c r="B13" s="244"/>
      <c r="C13" s="244"/>
      <c r="D13" s="244"/>
      <c r="E13" s="244"/>
      <c r="F13" s="244"/>
      <c r="G13" s="1149" t="s">
        <v>478</v>
      </c>
      <c r="H13" s="1150"/>
      <c r="I13" s="1150"/>
      <c r="J13" s="1151"/>
      <c r="K13" s="267" t="s">
        <v>477</v>
      </c>
      <c r="L13" s="268" t="s">
        <v>477</v>
      </c>
      <c r="M13" s="269" t="s">
        <v>477</v>
      </c>
      <c r="N13" s="270" t="s">
        <v>477</v>
      </c>
    </row>
    <row r="14" spans="1:16" ht="13.5" customHeight="1">
      <c r="A14" s="248"/>
      <c r="B14" s="244"/>
      <c r="C14" s="244"/>
      <c r="D14" s="244"/>
      <c r="E14" s="244"/>
      <c r="F14" s="244"/>
      <c r="G14" s="1149" t="s">
        <v>479</v>
      </c>
      <c r="H14" s="1150"/>
      <c r="I14" s="1150"/>
      <c r="J14" s="1151"/>
      <c r="K14" s="267">
        <v>24788</v>
      </c>
      <c r="L14" s="268">
        <v>3494</v>
      </c>
      <c r="M14" s="269">
        <v>5389</v>
      </c>
      <c r="N14" s="270">
        <v>-35.200000000000003</v>
      </c>
    </row>
    <row r="15" spans="1:16" ht="13.5" customHeight="1">
      <c r="A15" s="248"/>
      <c r="B15" s="244"/>
      <c r="C15" s="244"/>
      <c r="D15" s="244"/>
      <c r="E15" s="244"/>
      <c r="F15" s="244"/>
      <c r="G15" s="1149" t="s">
        <v>480</v>
      </c>
      <c r="H15" s="1150"/>
      <c r="I15" s="1150"/>
      <c r="J15" s="1151"/>
      <c r="K15" s="267">
        <v>31718</v>
      </c>
      <c r="L15" s="268">
        <v>4470</v>
      </c>
      <c r="M15" s="269">
        <v>2513</v>
      </c>
      <c r="N15" s="270">
        <v>77.900000000000006</v>
      </c>
    </row>
    <row r="16" spans="1:16">
      <c r="A16" s="248"/>
      <c r="B16" s="244"/>
      <c r="C16" s="244"/>
      <c r="D16" s="244"/>
      <c r="E16" s="244"/>
      <c r="F16" s="244"/>
      <c r="G16" s="1152" t="s">
        <v>481</v>
      </c>
      <c r="H16" s="1153"/>
      <c r="I16" s="1153"/>
      <c r="J16" s="1154"/>
      <c r="K16" s="268">
        <v>-99998</v>
      </c>
      <c r="L16" s="268">
        <v>-14094</v>
      </c>
      <c r="M16" s="269">
        <v>-11876</v>
      </c>
      <c r="N16" s="270">
        <v>18.7</v>
      </c>
    </row>
    <row r="17" spans="1:16">
      <c r="A17" s="248"/>
      <c r="B17" s="244"/>
      <c r="C17" s="244"/>
      <c r="D17" s="244"/>
      <c r="E17" s="244"/>
      <c r="F17" s="244"/>
      <c r="G17" s="1152" t="s">
        <v>167</v>
      </c>
      <c r="H17" s="1153"/>
      <c r="I17" s="1153"/>
      <c r="J17" s="1154"/>
      <c r="K17" s="268">
        <v>1045294</v>
      </c>
      <c r="L17" s="268">
        <v>147328</v>
      </c>
      <c r="M17" s="269">
        <v>139615</v>
      </c>
      <c r="N17" s="270">
        <v>5.5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482</v>
      </c>
      <c r="H19" s="244"/>
      <c r="I19" s="244"/>
      <c r="J19" s="244"/>
      <c r="K19" s="244"/>
      <c r="L19" s="244"/>
      <c r="M19" s="244"/>
      <c r="N19" s="244"/>
    </row>
    <row r="20" spans="1:16">
      <c r="A20" s="248"/>
      <c r="B20" s="244"/>
      <c r="C20" s="244"/>
      <c r="D20" s="244"/>
      <c r="E20" s="244"/>
      <c r="F20" s="244"/>
      <c r="G20" s="272"/>
      <c r="H20" s="273"/>
      <c r="I20" s="273"/>
      <c r="J20" s="274"/>
      <c r="K20" s="275" t="s">
        <v>483</v>
      </c>
      <c r="L20" s="276" t="s">
        <v>484</v>
      </c>
      <c r="M20" s="277" t="s">
        <v>485</v>
      </c>
      <c r="N20" s="278"/>
    </row>
    <row r="21" spans="1:16" s="284" customFormat="1">
      <c r="A21" s="279"/>
      <c r="B21" s="249"/>
      <c r="C21" s="249"/>
      <c r="D21" s="249"/>
      <c r="E21" s="249"/>
      <c r="F21" s="249"/>
      <c r="G21" s="1144" t="s">
        <v>486</v>
      </c>
      <c r="H21" s="1145"/>
      <c r="I21" s="1145"/>
      <c r="J21" s="1146"/>
      <c r="K21" s="280">
        <v>15.64</v>
      </c>
      <c r="L21" s="281">
        <v>13.07</v>
      </c>
      <c r="M21" s="282">
        <v>2.57</v>
      </c>
      <c r="N21" s="249"/>
      <c r="O21" s="283"/>
      <c r="P21" s="279"/>
    </row>
    <row r="22" spans="1:16" s="284" customFormat="1">
      <c r="A22" s="279"/>
      <c r="B22" s="249"/>
      <c r="C22" s="249"/>
      <c r="D22" s="249"/>
      <c r="E22" s="249"/>
      <c r="F22" s="249"/>
      <c r="G22" s="1144" t="s">
        <v>487</v>
      </c>
      <c r="H22" s="1145"/>
      <c r="I22" s="1145"/>
      <c r="J22" s="1146"/>
      <c r="K22" s="285">
        <v>91.1</v>
      </c>
      <c r="L22" s="286">
        <v>95</v>
      </c>
      <c r="M22" s="287">
        <v>-3.9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47" t="s">
        <v>468</v>
      </c>
      <c r="L30" s="254"/>
      <c r="M30" s="255" t="s">
        <v>469</v>
      </c>
      <c r="N30" s="256"/>
    </row>
    <row r="31" spans="1:16">
      <c r="A31" s="248"/>
      <c r="B31" s="244"/>
      <c r="C31" s="244"/>
      <c r="D31" s="244"/>
      <c r="E31" s="244"/>
      <c r="F31" s="244"/>
      <c r="G31" s="257"/>
      <c r="H31" s="258"/>
      <c r="I31" s="258"/>
      <c r="J31" s="259"/>
      <c r="K31" s="1148"/>
      <c r="L31" s="260" t="s">
        <v>470</v>
      </c>
      <c r="M31" s="261" t="s">
        <v>471</v>
      </c>
      <c r="N31" s="262" t="s">
        <v>472</v>
      </c>
    </row>
    <row r="32" spans="1:16" ht="27" customHeight="1">
      <c r="A32" s="248"/>
      <c r="B32" s="244"/>
      <c r="C32" s="244"/>
      <c r="D32" s="244"/>
      <c r="E32" s="244"/>
      <c r="F32" s="244"/>
      <c r="G32" s="1160" t="s">
        <v>491</v>
      </c>
      <c r="H32" s="1161"/>
      <c r="I32" s="1161"/>
      <c r="J32" s="1162"/>
      <c r="K32" s="294">
        <v>334493</v>
      </c>
      <c r="L32" s="294">
        <v>47145</v>
      </c>
      <c r="M32" s="295">
        <v>64386</v>
      </c>
      <c r="N32" s="296">
        <v>-26.8</v>
      </c>
    </row>
    <row r="33" spans="1:16" ht="13.5" customHeight="1">
      <c r="A33" s="248"/>
      <c r="B33" s="244"/>
      <c r="C33" s="244"/>
      <c r="D33" s="244"/>
      <c r="E33" s="244"/>
      <c r="F33" s="244"/>
      <c r="G33" s="1160" t="s">
        <v>492</v>
      </c>
      <c r="H33" s="1161"/>
      <c r="I33" s="1161"/>
      <c r="J33" s="1162"/>
      <c r="K33" s="294" t="s">
        <v>477</v>
      </c>
      <c r="L33" s="294" t="s">
        <v>477</v>
      </c>
      <c r="M33" s="295" t="s">
        <v>477</v>
      </c>
      <c r="N33" s="296" t="s">
        <v>477</v>
      </c>
    </row>
    <row r="34" spans="1:16" ht="27" customHeight="1">
      <c r="A34" s="248"/>
      <c r="B34" s="244"/>
      <c r="C34" s="244"/>
      <c r="D34" s="244"/>
      <c r="E34" s="244"/>
      <c r="F34" s="244"/>
      <c r="G34" s="1160" t="s">
        <v>493</v>
      </c>
      <c r="H34" s="1161"/>
      <c r="I34" s="1161"/>
      <c r="J34" s="1162"/>
      <c r="K34" s="294" t="s">
        <v>477</v>
      </c>
      <c r="L34" s="294" t="s">
        <v>477</v>
      </c>
      <c r="M34" s="295">
        <v>1</v>
      </c>
      <c r="N34" s="296" t="s">
        <v>477</v>
      </c>
    </row>
    <row r="35" spans="1:16" ht="27" customHeight="1">
      <c r="A35" s="248"/>
      <c r="B35" s="244"/>
      <c r="C35" s="244"/>
      <c r="D35" s="244"/>
      <c r="E35" s="244"/>
      <c r="F35" s="244"/>
      <c r="G35" s="1160" t="s">
        <v>494</v>
      </c>
      <c r="H35" s="1161"/>
      <c r="I35" s="1161"/>
      <c r="J35" s="1162"/>
      <c r="K35" s="294">
        <v>124646</v>
      </c>
      <c r="L35" s="294">
        <v>17568</v>
      </c>
      <c r="M35" s="295">
        <v>18584</v>
      </c>
      <c r="N35" s="296">
        <v>-5.5</v>
      </c>
    </row>
    <row r="36" spans="1:16" ht="27" customHeight="1">
      <c r="A36" s="248"/>
      <c r="B36" s="244"/>
      <c r="C36" s="244"/>
      <c r="D36" s="244"/>
      <c r="E36" s="244"/>
      <c r="F36" s="244"/>
      <c r="G36" s="1160" t="s">
        <v>495</v>
      </c>
      <c r="H36" s="1161"/>
      <c r="I36" s="1161"/>
      <c r="J36" s="1162"/>
      <c r="K36" s="294">
        <v>42472</v>
      </c>
      <c r="L36" s="294">
        <v>5986</v>
      </c>
      <c r="M36" s="295">
        <v>4740</v>
      </c>
      <c r="N36" s="296">
        <v>26.3</v>
      </c>
    </row>
    <row r="37" spans="1:16" ht="13.5" customHeight="1">
      <c r="A37" s="248"/>
      <c r="B37" s="244"/>
      <c r="C37" s="244"/>
      <c r="D37" s="244"/>
      <c r="E37" s="244"/>
      <c r="F37" s="244"/>
      <c r="G37" s="1160" t="s">
        <v>496</v>
      </c>
      <c r="H37" s="1161"/>
      <c r="I37" s="1161"/>
      <c r="J37" s="1162"/>
      <c r="K37" s="294" t="s">
        <v>477</v>
      </c>
      <c r="L37" s="294" t="s">
        <v>477</v>
      </c>
      <c r="M37" s="295">
        <v>1431</v>
      </c>
      <c r="N37" s="296" t="s">
        <v>477</v>
      </c>
    </row>
    <row r="38" spans="1:16" ht="27" customHeight="1">
      <c r="A38" s="248"/>
      <c r="B38" s="244"/>
      <c r="C38" s="244"/>
      <c r="D38" s="244"/>
      <c r="E38" s="244"/>
      <c r="F38" s="244"/>
      <c r="G38" s="1163" t="s">
        <v>497</v>
      </c>
      <c r="H38" s="1164"/>
      <c r="I38" s="1164"/>
      <c r="J38" s="1165"/>
      <c r="K38" s="297" t="s">
        <v>477</v>
      </c>
      <c r="L38" s="297" t="s">
        <v>477</v>
      </c>
      <c r="M38" s="298">
        <v>15</v>
      </c>
      <c r="N38" s="299" t="s">
        <v>477</v>
      </c>
      <c r="O38" s="293"/>
    </row>
    <row r="39" spans="1:16">
      <c r="A39" s="248"/>
      <c r="B39" s="244"/>
      <c r="C39" s="244"/>
      <c r="D39" s="244"/>
      <c r="E39" s="244"/>
      <c r="F39" s="244"/>
      <c r="G39" s="1163" t="s">
        <v>498</v>
      </c>
      <c r="H39" s="1164"/>
      <c r="I39" s="1164"/>
      <c r="J39" s="1165"/>
      <c r="K39" s="300">
        <v>-35535</v>
      </c>
      <c r="L39" s="300">
        <v>-5008</v>
      </c>
      <c r="M39" s="301">
        <v>-2634</v>
      </c>
      <c r="N39" s="302">
        <v>90.1</v>
      </c>
      <c r="O39" s="293"/>
    </row>
    <row r="40" spans="1:16" ht="27" customHeight="1">
      <c r="A40" s="248"/>
      <c r="B40" s="244"/>
      <c r="C40" s="244"/>
      <c r="D40" s="244"/>
      <c r="E40" s="244"/>
      <c r="F40" s="244"/>
      <c r="G40" s="1160" t="s">
        <v>499</v>
      </c>
      <c r="H40" s="1161"/>
      <c r="I40" s="1161"/>
      <c r="J40" s="1162"/>
      <c r="K40" s="300">
        <v>-413477</v>
      </c>
      <c r="L40" s="300">
        <v>-58277</v>
      </c>
      <c r="M40" s="301">
        <v>-59733</v>
      </c>
      <c r="N40" s="302">
        <v>-2.4</v>
      </c>
      <c r="O40" s="293"/>
    </row>
    <row r="41" spans="1:16">
      <c r="A41" s="248"/>
      <c r="B41" s="244"/>
      <c r="C41" s="244"/>
      <c r="D41" s="244"/>
      <c r="E41" s="244"/>
      <c r="F41" s="244"/>
      <c r="G41" s="1166" t="s">
        <v>278</v>
      </c>
      <c r="H41" s="1167"/>
      <c r="I41" s="1167"/>
      <c r="J41" s="1168"/>
      <c r="K41" s="294">
        <v>52599</v>
      </c>
      <c r="L41" s="300">
        <v>7414</v>
      </c>
      <c r="M41" s="301">
        <v>26789</v>
      </c>
      <c r="N41" s="302">
        <v>-72.3</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55" t="s">
        <v>468</v>
      </c>
      <c r="J49" s="1157" t="s">
        <v>503</v>
      </c>
      <c r="K49" s="1158"/>
      <c r="L49" s="1158"/>
      <c r="M49" s="1158"/>
      <c r="N49" s="1159"/>
    </row>
    <row r="50" spans="1:14">
      <c r="A50" s="248"/>
      <c r="B50" s="244"/>
      <c r="C50" s="244"/>
      <c r="D50" s="244"/>
      <c r="E50" s="244"/>
      <c r="F50" s="244"/>
      <c r="G50" s="312"/>
      <c r="H50" s="313"/>
      <c r="I50" s="1156"/>
      <c r="J50" s="314" t="s">
        <v>504</v>
      </c>
      <c r="K50" s="315" t="s">
        <v>505</v>
      </c>
      <c r="L50" s="316" t="s">
        <v>506</v>
      </c>
      <c r="M50" s="317" t="s">
        <v>507</v>
      </c>
      <c r="N50" s="318" t="s">
        <v>508</v>
      </c>
    </row>
    <row r="51" spans="1:14">
      <c r="A51" s="248"/>
      <c r="B51" s="244"/>
      <c r="C51" s="244"/>
      <c r="D51" s="244"/>
      <c r="E51" s="244"/>
      <c r="F51" s="244"/>
      <c r="G51" s="310" t="s">
        <v>509</v>
      </c>
      <c r="H51" s="311"/>
      <c r="I51" s="319">
        <v>120120</v>
      </c>
      <c r="J51" s="320">
        <v>16279</v>
      </c>
      <c r="K51" s="321">
        <v>-60.5</v>
      </c>
      <c r="L51" s="322">
        <v>92021</v>
      </c>
      <c r="M51" s="323">
        <v>-24.5</v>
      </c>
      <c r="N51" s="324">
        <v>-36</v>
      </c>
    </row>
    <row r="52" spans="1:14">
      <c r="A52" s="248"/>
      <c r="B52" s="244"/>
      <c r="C52" s="244"/>
      <c r="D52" s="244"/>
      <c r="E52" s="244"/>
      <c r="F52" s="244"/>
      <c r="G52" s="325"/>
      <c r="H52" s="326" t="s">
        <v>510</v>
      </c>
      <c r="I52" s="327">
        <v>117675</v>
      </c>
      <c r="J52" s="328">
        <v>15947</v>
      </c>
      <c r="K52" s="329">
        <v>-56.4</v>
      </c>
      <c r="L52" s="330">
        <v>52579</v>
      </c>
      <c r="M52" s="331">
        <v>-23.2</v>
      </c>
      <c r="N52" s="332">
        <v>-33.200000000000003</v>
      </c>
    </row>
    <row r="53" spans="1:14">
      <c r="A53" s="248"/>
      <c r="B53" s="244"/>
      <c r="C53" s="244"/>
      <c r="D53" s="244"/>
      <c r="E53" s="244"/>
      <c r="F53" s="244"/>
      <c r="G53" s="310" t="s">
        <v>511</v>
      </c>
      <c r="H53" s="311"/>
      <c r="I53" s="319">
        <v>211939</v>
      </c>
      <c r="J53" s="320">
        <v>29097</v>
      </c>
      <c r="K53" s="321">
        <v>78.7</v>
      </c>
      <c r="L53" s="322">
        <v>94828</v>
      </c>
      <c r="M53" s="323">
        <v>3.1</v>
      </c>
      <c r="N53" s="324">
        <v>75.599999999999994</v>
      </c>
    </row>
    <row r="54" spans="1:14">
      <c r="A54" s="248"/>
      <c r="B54" s="244"/>
      <c r="C54" s="244"/>
      <c r="D54" s="244"/>
      <c r="E54" s="244"/>
      <c r="F54" s="244"/>
      <c r="G54" s="325"/>
      <c r="H54" s="326" t="s">
        <v>510</v>
      </c>
      <c r="I54" s="327">
        <v>85451</v>
      </c>
      <c r="J54" s="328">
        <v>11731</v>
      </c>
      <c r="K54" s="329">
        <v>-26.4</v>
      </c>
      <c r="L54" s="330">
        <v>55133</v>
      </c>
      <c r="M54" s="331">
        <v>4.9000000000000004</v>
      </c>
      <c r="N54" s="332">
        <v>-31.3</v>
      </c>
    </row>
    <row r="55" spans="1:14">
      <c r="A55" s="248"/>
      <c r="B55" s="244"/>
      <c r="C55" s="244"/>
      <c r="D55" s="244"/>
      <c r="E55" s="244"/>
      <c r="F55" s="244"/>
      <c r="G55" s="310" t="s">
        <v>512</v>
      </c>
      <c r="H55" s="311"/>
      <c r="I55" s="319">
        <v>249327</v>
      </c>
      <c r="J55" s="320">
        <v>34471</v>
      </c>
      <c r="K55" s="321">
        <v>18.5</v>
      </c>
      <c r="L55" s="322">
        <v>119674</v>
      </c>
      <c r="M55" s="323">
        <v>26.2</v>
      </c>
      <c r="N55" s="324">
        <v>-7.7</v>
      </c>
    </row>
    <row r="56" spans="1:14">
      <c r="A56" s="248"/>
      <c r="B56" s="244"/>
      <c r="C56" s="244"/>
      <c r="D56" s="244"/>
      <c r="E56" s="244"/>
      <c r="F56" s="244"/>
      <c r="G56" s="325"/>
      <c r="H56" s="326" t="s">
        <v>510</v>
      </c>
      <c r="I56" s="327">
        <v>213206</v>
      </c>
      <c r="J56" s="328">
        <v>29477</v>
      </c>
      <c r="K56" s="329">
        <v>151.30000000000001</v>
      </c>
      <c r="L56" s="330">
        <v>57803</v>
      </c>
      <c r="M56" s="331">
        <v>4.8</v>
      </c>
      <c r="N56" s="332">
        <v>146.5</v>
      </c>
    </row>
    <row r="57" spans="1:14">
      <c r="A57" s="248"/>
      <c r="B57" s="244"/>
      <c r="C57" s="244"/>
      <c r="D57" s="244"/>
      <c r="E57" s="244"/>
      <c r="F57" s="244"/>
      <c r="G57" s="310" t="s">
        <v>513</v>
      </c>
      <c r="H57" s="311"/>
      <c r="I57" s="319">
        <v>153211</v>
      </c>
      <c r="J57" s="320">
        <v>21356</v>
      </c>
      <c r="K57" s="321">
        <v>-38</v>
      </c>
      <c r="L57" s="322">
        <v>119685</v>
      </c>
      <c r="M57" s="323">
        <v>0</v>
      </c>
      <c r="N57" s="324">
        <v>-38</v>
      </c>
    </row>
    <row r="58" spans="1:14">
      <c r="A58" s="248"/>
      <c r="B58" s="244"/>
      <c r="C58" s="244"/>
      <c r="D58" s="244"/>
      <c r="E58" s="244"/>
      <c r="F58" s="244"/>
      <c r="G58" s="325"/>
      <c r="H58" s="326" t="s">
        <v>510</v>
      </c>
      <c r="I58" s="327">
        <v>90673</v>
      </c>
      <c r="J58" s="328">
        <v>12639</v>
      </c>
      <c r="K58" s="329">
        <v>-57.1</v>
      </c>
      <c r="L58" s="330">
        <v>68464</v>
      </c>
      <c r="M58" s="331">
        <v>18.399999999999999</v>
      </c>
      <c r="N58" s="332">
        <v>-75.5</v>
      </c>
    </row>
    <row r="59" spans="1:14">
      <c r="A59" s="248"/>
      <c r="B59" s="244"/>
      <c r="C59" s="244"/>
      <c r="D59" s="244"/>
      <c r="E59" s="244"/>
      <c r="F59" s="244"/>
      <c r="G59" s="310" t="s">
        <v>514</v>
      </c>
      <c r="H59" s="311"/>
      <c r="I59" s="319">
        <v>489845</v>
      </c>
      <c r="J59" s="320">
        <v>69041</v>
      </c>
      <c r="K59" s="321">
        <v>223.3</v>
      </c>
      <c r="L59" s="322">
        <v>109920</v>
      </c>
      <c r="M59" s="323">
        <v>-8.1999999999999993</v>
      </c>
      <c r="N59" s="324">
        <v>231.5</v>
      </c>
    </row>
    <row r="60" spans="1:14">
      <c r="A60" s="248"/>
      <c r="B60" s="244"/>
      <c r="C60" s="244"/>
      <c r="D60" s="244"/>
      <c r="E60" s="244"/>
      <c r="F60" s="244"/>
      <c r="G60" s="325"/>
      <c r="H60" s="326" t="s">
        <v>510</v>
      </c>
      <c r="I60" s="333">
        <v>188765</v>
      </c>
      <c r="J60" s="328">
        <v>26605</v>
      </c>
      <c r="K60" s="329">
        <v>110.5</v>
      </c>
      <c r="L60" s="330">
        <v>62739</v>
      </c>
      <c r="M60" s="331">
        <v>-8.4</v>
      </c>
      <c r="N60" s="332">
        <v>118.9</v>
      </c>
    </row>
    <row r="61" spans="1:14">
      <c r="A61" s="248"/>
      <c r="B61" s="244"/>
      <c r="C61" s="244"/>
      <c r="D61" s="244"/>
      <c r="E61" s="244"/>
      <c r="F61" s="244"/>
      <c r="G61" s="310" t="s">
        <v>515</v>
      </c>
      <c r="H61" s="334"/>
      <c r="I61" s="335">
        <v>244888</v>
      </c>
      <c r="J61" s="336">
        <v>34049</v>
      </c>
      <c r="K61" s="337">
        <v>44.4</v>
      </c>
      <c r="L61" s="338">
        <v>107226</v>
      </c>
      <c r="M61" s="339">
        <v>-0.7</v>
      </c>
      <c r="N61" s="324">
        <v>45.1</v>
      </c>
    </row>
    <row r="62" spans="1:14">
      <c r="A62" s="248"/>
      <c r="B62" s="244"/>
      <c r="C62" s="244"/>
      <c r="D62" s="244"/>
      <c r="E62" s="244"/>
      <c r="F62" s="244"/>
      <c r="G62" s="325"/>
      <c r="H62" s="326" t="s">
        <v>510</v>
      </c>
      <c r="I62" s="327">
        <v>139154</v>
      </c>
      <c r="J62" s="328">
        <v>19280</v>
      </c>
      <c r="K62" s="329">
        <v>24.4</v>
      </c>
      <c r="L62" s="330">
        <v>59344</v>
      </c>
      <c r="M62" s="331">
        <v>-0.7</v>
      </c>
      <c r="N62" s="332">
        <v>25.1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69" t="s">
        <v>3</v>
      </c>
      <c r="D47" s="1169"/>
      <c r="E47" s="1170"/>
      <c r="F47" s="11">
        <v>31.57</v>
      </c>
      <c r="G47" s="12">
        <v>36.21</v>
      </c>
      <c r="H47" s="12">
        <v>45.89</v>
      </c>
      <c r="I47" s="12">
        <v>42.73</v>
      </c>
      <c r="J47" s="13">
        <v>47.85</v>
      </c>
    </row>
    <row r="48" spans="2:10" ht="57.75" customHeight="1">
      <c r="B48" s="14"/>
      <c r="C48" s="1171" t="s">
        <v>4</v>
      </c>
      <c r="D48" s="1171"/>
      <c r="E48" s="1172"/>
      <c r="F48" s="15">
        <v>5.0999999999999996</v>
      </c>
      <c r="G48" s="16">
        <v>3.27</v>
      </c>
      <c r="H48" s="16">
        <v>5.74</v>
      </c>
      <c r="I48" s="16">
        <v>9.01</v>
      </c>
      <c r="J48" s="17">
        <v>5.24</v>
      </c>
    </row>
    <row r="49" spans="2:10" ht="57.75" customHeight="1" thickBot="1">
      <c r="B49" s="18"/>
      <c r="C49" s="1173" t="s">
        <v>5</v>
      </c>
      <c r="D49" s="1173"/>
      <c r="E49" s="1174"/>
      <c r="F49" s="19">
        <v>24.62</v>
      </c>
      <c r="G49" s="20">
        <v>4.1399999999999997</v>
      </c>
      <c r="H49" s="20">
        <v>11.52</v>
      </c>
      <c r="I49" s="20">
        <v>0.2</v>
      </c>
      <c r="J49" s="21">
        <v>5.26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2017-04-25T00:08:32Z</cp:lastPrinted>
  <dcterms:created xsi:type="dcterms:W3CDTF">2017-02-15T20:58:03Z</dcterms:created>
  <dcterms:modified xsi:type="dcterms:W3CDTF">2017-05-19T07:20:54Z</dcterms:modified>
  <cp:category/>
</cp:coreProperties>
</file>