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W42" i="9" s="1"/>
  <c r="BE37" i="9"/>
  <c r="AM37" i="9"/>
  <c r="C37" i="9"/>
  <c r="CO36" i="9"/>
  <c r="BW36" i="9"/>
  <c r="BE36" i="9"/>
  <c r="AM36" i="9"/>
  <c r="C36" i="9"/>
  <c r="CO35" i="9"/>
  <c r="BW35" i="9"/>
  <c r="BE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<sst xmlns="http://schemas.openxmlformats.org/spreadsheetml/2006/main" count="1073" uniqueCount="550">
  <si>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</si>
  <si>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</si>
  <si>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</si>
  <si>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</si>
  <si>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</si>
  <si>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</si>
  <si>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</si>
  <si>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</si>
  <si>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</si>
  <si>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</si>
  <si>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</si>
  <si>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</si>
  <si>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</si>
  <si>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</si>
  <si>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</si>
  <si>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</si>
  <si>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</si>
  <si>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</si>
  <si>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</si>
  <si>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</si>
  <si>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</si>
  <si>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</si>
  <si>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</si>
  <si>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</si>
  <si>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</si>
  <si>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</si>
  <si>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</si>
  <si>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</si>
  <si>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</si>
  <si>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</si>
  <si>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</si>
  <si>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</si>
  <si>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</si>
  <si>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</si>
  <si>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</si>
  <si>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</si>
  <si>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</si>
  <si>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</si>
  <si>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</si>
  <si>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</si>
  <si>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</si>
  <si>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</si>
  <si>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</si>
  <si>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</si>
  <si>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</si>
  <si>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</si>
  <si>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</si>
  <si>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</si>
  <si>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</si>
  <si>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</si>
  <si>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</si>
  <si>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</si>
  <si>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</si>
  <si>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</si>
  <si>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</si>
  <si>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</si>
  <si>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</si>
  <si>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</si>
  <si>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</si>
  <si>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</si>
  <si>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</si>
  <si>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</si>
  <si>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</si>
  <si>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</si>
  <si>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</si>
  <si>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</si>
  <si>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</si>
  <si>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</si>
  <si>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</si>
  <si>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</si>
  <si>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</si>
  <si>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</si>
  <si>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</si>
  <si>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</si>
  <si>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</si>
  <si>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</si>
  <si>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</si>
  <si>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</si>
  <si>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</si>
  <si>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</si>
  <si>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</si>
  <si>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</si>
  <si>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</si>
  <si>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</si>
  <si>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</si>
  <si>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</si>
  <si>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</si>
  <si>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</si>
  <si>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</si>
  <si>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</si>
  <si>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</si>
  <si>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</si>
  <si>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</si>
  <si>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</si>
  <si>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</si>
  <si>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</si>
  <si>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</si>
  <si>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</si>
  <si>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</si>
  <si>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</si>
  <si>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</si>
  <si>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</si>
  <si>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</si>
  <si>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</si>
  <si>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</si>
  <si>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</si>
  <si>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</si>
  <si>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</si>
  <si>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</si>
  <si>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</si>
  <si>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</si>
  <si>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</si>
  <si>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</si>
  <si>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</si>
  <si>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</si>
  <si>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</si>
  <si>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</si>
  <si>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</si>
  <si>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</si>
  <si>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</si>
  <si>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</si>
  <si>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</si>
  <si>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</si>
  <si>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</si>
  <si>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</si>
  <si>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</si>
  <si>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</si>
  <si>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</si>
  <si>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</si>
  <si>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</si>
  <si>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</si>
  <si>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</si>
  <si>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</si>
  <si>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</si>
  <si>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</si>
  <si>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</si>
  <si>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</si>
  <si>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</si>
  <si>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</si>
  <si>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</si>
  <si>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</si>
  <si>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</si>
  <si>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</si>
  <si>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</si>
  <si>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</si>
  <si>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</si>
  <si>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</si>
  <si>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</si>
  <si>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</si>
  <si>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</si>
  <si>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</si>
  <si>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</si>
  <si>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</si>
  <si>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</si>
  <si>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</si>
  <si>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</si>
  <si>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</si>
  <si>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</si>
  <si>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</si>
  <si>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</si>
  <si>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</si>
  <si>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</si>
  <si>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</si>
  <si>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</si>
  <si>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</si>
  <si>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</si>
  <si>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</si>
  <si>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</si>
  <si>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</si>
  <si>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</si>
  <si>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</si>
  <si>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</si>
  <si>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</si>
  <si>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</si>
  <si>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</si>
  <si>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</si>
  <si>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</si>
  <si>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</si>
  <si>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</si>
  <si>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</si>
  <si>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</si>
  <si>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</si>
  <si>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</si>
  <si>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</si>
  <si>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</si>
  <si>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</si>
  <si>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</si>
  <si>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</si>
  <si>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</si>
  <si>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</si>
  <si>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</si>
  <si>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</si>
  <si>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奈良県御杖村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</si>
  <si>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</si>
  <si>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</si>
  <si>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</si>
  <si>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</si>
  <si>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</si>
  <si>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</si>
  <si>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</si>
  <si>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</si>
  <si>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</si>
  <si>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</si>
  <si>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</si>
  <si>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</si>
  <si>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</si>
  <si>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</si>
  <si>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</si>
  <si>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</si>
  <si>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</si>
  <si>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</si>
  <si>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</si>
  <si>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</si>
  <si>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</si>
  <si>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</si>
  <si>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</si>
  <si>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</si>
  <si>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</si>
  <si>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</si>
  <si>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</si>
  <si>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</si>
  <si>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</si>
  <si>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</si>
  <si>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</si>
  <si>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</si>
  <si>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</si>
  <si>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</si>
  <si>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</si>
  <si>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</si>
  <si>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</si>
  <si>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</si>
  <si>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</si>
  <si>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</si>
  <si>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</si>
  <si>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</si>
  <si>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</si>
  <si>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</si>
  <si>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</si>
  <si>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</si>
  <si>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</si>
  <si>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</si>
  <si>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</si>
  <si>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</si>
  <si>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</si>
  <si>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</si>
  <si>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</si>
  <si>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</si>
  <si>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</si>
  <si>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</si>
  <si>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</si>
  <si>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</si>
  <si>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</si>
  <si>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</si>
  <si>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</si>
  <si>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</si>
  <si>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</si>
  <si>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</si>
  <si>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</si>
  <si>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</si>
  <si>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</si>
  <si>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</si>
  <si>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</si>
  <si>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</si>
  <si>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</si>
  <si>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</si>
  <si>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</si>
  <si>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</si>
  <si>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</si>
  <si>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</si>
  <si>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</si>
  <si>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</si>
  <si>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</si>
  <si>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</si>
  <si>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</si>
  <si>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</si>
  <si>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</si>
  <si>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</si>
  <si>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</si>
  <si>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</si>
  <si>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</si>
  <si>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</si>
  <si>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</si>
  <si>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</si>
  <si>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</si>
  <si>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</si>
  <si>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</si>
  <si>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</si>
  <si>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</si>
  <si>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</si>
  <si>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</si>
  <si>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</si>
  <si>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</si>
  <si>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</si>
  <si>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</si>
  <si>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</si>
  <si>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</si>
  <si>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</si>
  <si>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</si>
  <si>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</si>
  <si>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</si>
  <si>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</si>
  <si>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</si>
  <si>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</si>
  <si>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</si>
  <si>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</si>
  <si>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</si>
  <si>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</si>
  <si>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</si>
  <si>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</si>
  <si>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</si>
  <si>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</si>
  <si>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</si>
  <si>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</si>
  <si>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</si>
  <si>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</si>
  <si>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</si>
  <si>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</si>
  <si>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</si>
  <si>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</si>
  <si>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</si>
  <si>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</si>
  <si>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</si>
  <si>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</si>
  <si>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</si>
  <si>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</si>
  <si>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</si>
  <si>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</si>
  <si>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</si>
  <si>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</si>
  <si>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</si>
  <si>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</si>
  <si>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</si>
  <si>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</si>
  <si>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</si>
  <si>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</si>
  <si>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</si>
  <si>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</si>
  <si>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</si>
  <si>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</si>
  <si>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</si>
  <si>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奈良県御杖村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</si>
  <si>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</si>
  <si>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</si>
  <si>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</si>
  <si>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</si>
  <si>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</si>
  <si>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</si>
  <si>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</si>
  <si>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</si>
  <si>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</si>
  <si>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</si>
  <si>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</si>
  <si>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</si>
  <si>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</si>
  <si>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</si>
  <si>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</si>
  <si>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</si>
  <si>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</si>
  <si>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</si>
  <si>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</si>
  <si>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</si>
  <si>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</si>
  <si>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</si>
  <si>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</si>
  <si>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</si>
  <si>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</si>
  <si>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</si>
  <si>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</si>
  <si>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</si>
  <si>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</si>
  <si>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</si>
  <si>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</si>
  <si>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</si>
  <si>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</si>
  <si>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</si>
  <si>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</si>
  <si>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</si>
  <si>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</si>
  <si>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</si>
  <si>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</si>
  <si>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</si>
  <si>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</si>
  <si>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</si>
  <si>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</si>
  <si>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</si>
  <si>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</si>
  <si>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</si>
  <si>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</si>
  <si>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</si>
  <si>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</si>
  <si>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</si>
  <si>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</si>
  <si>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</si>
  <si>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</si>
  <si>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</si>
  <si>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</si>
  <si>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</si>
  <si>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</si>
  <si>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</si>
  <si>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</si>
  <si>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</si>
  <si>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</si>
  <si>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</si>
  <si>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</si>
  <si>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</si>
  <si>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</si>
  <si>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</si>
  <si>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</si>
  <si>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</si>
  <si>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</si>
  <si>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</si>
  <si>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</si>
  <si>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</si>
  <si>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</si>
  <si>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</si>
  <si>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</si>
  <si>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</si>
  <si>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</si>
  <si>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</si>
  <si>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</si>
  <si>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</si>
  <si>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</si>
  <si>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</si>
  <si>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</si>
  <si>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</si>
  <si>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</si>
  <si>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</si>
  <si>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</si>
  <si>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</si>
  <si>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</si>
  <si>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</si>
  <si>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</si>
  <si>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</si>
  <si>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</si>
  <si>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</si>
  <si>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</si>
  <si>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</si>
  <si>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</si>
  <si>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</si>
  <si>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</si>
  <si>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</si>
  <si>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</si>
  <si>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</si>
  <si>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</si>
  <si>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</si>
  <si>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</si>
  <si>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</si>
  <si>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</si>
  <si>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</si>
  <si>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</si>
  <si>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</si>
  <si>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</si>
  <si>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</si>
  <si>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</si>
  <si>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</si>
  <si>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</si>
  <si>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</si>
  <si>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</si>
  <si>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</si>
  <si>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</si>
  <si>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</si>
  <si>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</si>
  <si>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</si>
  <si>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</si>
  <si>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</si>
  <si>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</si>
  <si>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</si>
  <si>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</si>
  <si>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</si>
  <si>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</si>
  <si>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</si>
  <si>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</si>
  <si>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</si>
  <si>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</si>
  <si>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</si>
  <si>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</si>
  <si>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</si>
  <si>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</si>
  <si>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</si>
  <si>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</si>
  <si>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</si>
  <si>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</si>
  <si>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</si>
  <si>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</si>
  <si>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</si>
  <si>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</si>
  <si>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</si>
  <si>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</si>
  <si>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</si>
  <si>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</si>
  <si>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</si>
  <si>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</si>
  <si>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</si>
  <si>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</si>
  <si>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</si>
  <si>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</si>
  <si>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</si>
  <si>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</si>
  <si>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</si>
  <si>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</si>
  <si>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</si>
  <si>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</si>
  <si>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</si>
  <si>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</si>
  <si>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</si>
  <si>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</si>
  <si>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</si>
  <si>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</si>
  <si>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</si>
  <si>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</si>
  <si>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</si>
  <si>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</si>
  <si>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</si>
  <si>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</si>
  <si>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</si>
  <si>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</si>
  <si>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</si>
  <si>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</si>
  <si>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</si>
  <si>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</si>
  <si>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</si>
  <si>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介護保険特別会計</t>
  </si>
  <si>
    <t>国民健康保険特別会計（事業勘定）</t>
  </si>
  <si>
    <t>簡易水道事業特別会計</t>
  </si>
  <si>
    <t>国民健康保険特別会計（診療施設勘定）</t>
  </si>
  <si>
    <t>後期高齢者医療特別会計</t>
  </si>
  <si>
    <t>その他会計（赤字）</t>
  </si>
  <si>
    <t>その他会計（黒字）</t>
  </si>
  <si>
    <t>宇陀衛生一部事務組合</t>
    <phoneticPr fontId="2"/>
  </si>
  <si>
    <t>奈良県市町村総合事務組合</t>
    <phoneticPr fontId="2"/>
  </si>
  <si>
    <t>奈良県広域消防組合</t>
    <phoneticPr fontId="2"/>
  </si>
  <si>
    <t>東宇陀環境衛生組合</t>
    <phoneticPr fontId="2"/>
  </si>
  <si>
    <t>奈良県住宅新築資金等貸付金回収管理組合</t>
    <phoneticPr fontId="2"/>
  </si>
  <si>
    <t>桜井宇陀広域連合</t>
    <phoneticPr fontId="2"/>
  </si>
  <si>
    <t>奈良県後期高齢者医療広域連合</t>
    <phoneticPr fontId="2"/>
  </si>
  <si>
    <t>曽爾御杖行政一部事務組合</t>
    <rPh sb="4" eb="6">
      <t>ギョウセイ</t>
    </rPh>
    <phoneticPr fontId="2"/>
  </si>
  <si>
    <t>奈良広域水質検査センター組合</t>
    <rPh sb="6" eb="8">
      <t>ケンサ</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</si>
  <si>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</si>
  <si>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</si>
  <si>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</si>
  <si>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</si>
  <si>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</si>
  <si>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</si>
  <si>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</si>
  <si>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</si>
  <si>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</si>
  <si>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</si>
  <si>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</si>
  <si>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</si>
  <si>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平成１８年度よりの地方債の発行抑制により、平成２２年度より元利償還金を減少させてきたが、類似団体平均との比較では本村の数値が上回っている。今後も地方債の発行抑制に取り組む。
</t>
    <rPh sb="0" eb="2">
      <t>ヘイセイ</t>
    </rPh>
    <rPh sb="4" eb="6">
      <t>ネンド</t>
    </rPh>
    <rPh sb="44" eb="46">
      <t>ルイジ</t>
    </rPh>
    <rPh sb="46" eb="48">
      <t>ダンタイ</t>
    </rPh>
    <rPh sb="48" eb="50">
      <t>ヘイキン</t>
    </rPh>
    <rPh sb="52" eb="54">
      <t>ヒカク</t>
    </rPh>
    <rPh sb="56" eb="58">
      <t>ホンソン</t>
    </rPh>
    <rPh sb="59" eb="61">
      <t>スウチ</t>
    </rPh>
    <rPh sb="62" eb="64">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</si>
</sst>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104249</c:v>
                </c:pt>
                <c:pt idx="1">
                  <c:v>258207</c:v>
                </c:pt>
                <c:pt idx="2">
                  <c:v>245844</c:v>
                </c:pt>
                <c:pt idx="3">
                  <c:v>169609</c:v>
                </c:pt>
                <c:pt idx="4">
                  <c:v>183515</c:v>
                </c:pt>
              </c:numCache>
            </c:numRef>
          </c:val>
          <c:smooth val="0"/>
        </c:ser>
        <c:dLbls>
          <c:showLegendKey val="0"/>
          <c:showVal val="0"/>
          <c:showCatName val="0"/>
          <c:showSerName val="0"/>
          <c:showPercent val="0"/>
          <c:showBubbleSize val="0"/>
        </c:dLbls>
        <c:marker val="1"/>
        <c:smooth val="0"/>
        <c:axId val="96294016"/>
        <c:axId val="101448704"/>
      </c:lineChart>
      <c:catAx>
        <c:axId val="96294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48704"/>
        <c:crosses val="autoZero"/>
        <c:auto val="1"/>
        <c:lblAlgn val="ctr"/>
        <c:lblOffset val="100"/>
        <c:tickLblSkip val="1"/>
        <c:tickMarkSkip val="1"/>
        <c:noMultiLvlLbl val="0"/>
      </c:catAx>
      <c:valAx>
        <c:axId val="1014487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294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15.6</c:v>
                </c:pt>
                <c:pt idx="1">
                  <c:v>9.3800000000000008</c:v>
                </c:pt>
                <c:pt idx="2">
                  <c:v>19.78</c:v>
                </c:pt>
                <c:pt idx="3">
                  <c:v>21.07</c:v>
                </c:pt>
                <c:pt idx="4">
                  <c:v>21.12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38.46</c:v>
                </c:pt>
                <c:pt idx="1">
                  <c:v>53.4</c:v>
                </c:pt>
                <c:pt idx="2">
                  <c:v>54.12</c:v>
                </c:pt>
                <c:pt idx="3">
                  <c:v>56.37</c:v>
                </c:pt>
                <c:pt idx="4">
                  <c:v>53.53</c:v>
                </c:pt>
              </c:numCache>
            </c:numRef>
          </c:val>
        </c:ser>
        <c:dLbls>
          <c:showLegendKey val="0"/>
          <c:showVal val="0"/>
          <c:showCatName val="0"/>
          <c:showSerName val="0"/>
          <c:showPercent val="0"/>
          <c:showBubbleSize val="0"/>
        </c:dLbls>
        <c:gapWidth val="250"/>
        <c:overlap val="100"/>
        <c:axId val="108106880"/>
        <c:axId val="108108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14.76</c:v>
                </c:pt>
                <c:pt idx="1">
                  <c:v>6.54</c:v>
                </c:pt>
                <c:pt idx="2">
                  <c:v>10.61</c:v>
                </c:pt>
                <c:pt idx="3">
                  <c:v>0.76</c:v>
                </c:pt>
                <c:pt idx="4">
                  <c:v>1.42</c:v>
                </c:pt>
              </c:numCache>
            </c:numRef>
          </c:val>
          <c:smooth val="0"/>
        </c:ser>
        <c:dLbls>
          <c:showLegendKey val="0"/>
          <c:showVal val="0"/>
          <c:showCatName val="0"/>
          <c:showSerName val="0"/>
          <c:showPercent val="0"/>
          <c:showBubbleSize val="0"/>
        </c:dLbls>
        <c:marker val="1"/>
        <c:smooth val="0"/>
        <c:axId val="108106880"/>
        <c:axId val="108108800"/>
      </c:lineChart>
      <c:catAx>
        <c:axId val="10810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108800"/>
        <c:crosses val="autoZero"/>
        <c:auto val="1"/>
        <c:lblAlgn val="ctr"/>
        <c:lblOffset val="100"/>
        <c:tickLblSkip val="1"/>
        <c:tickMarkSkip val="1"/>
        <c:noMultiLvlLbl val="0"/>
      </c:catAx>
      <c:valAx>
        <c:axId val="10810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0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0.11</c:v>
                </c:pt>
                <c:pt idx="2">
                  <c:v>#N/A</c:v>
                </c:pt>
                <c:pt idx="3">
                  <c:v>0.14000000000000001</c:v>
                </c:pt>
                <c:pt idx="4">
                  <c:v>#N/A</c:v>
                </c:pt>
                <c:pt idx="5">
                  <c:v>0.16</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0.18</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0.03</c:v>
                </c:pt>
                <c:pt idx="8">
                  <c:v>#N/A</c:v>
                </c:pt>
                <c:pt idx="9">
                  <c:v>0.03</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0.04</c:v>
                </c:pt>
                <c:pt idx="2">
                  <c:v>#N/A</c:v>
                </c:pt>
                <c:pt idx="3">
                  <c:v>0.38</c:v>
                </c:pt>
                <c:pt idx="4">
                  <c:v>#N/A</c:v>
                </c:pt>
                <c:pt idx="5">
                  <c:v>0.4</c:v>
                </c:pt>
                <c:pt idx="6">
                  <c:v>#N/A</c:v>
                </c:pt>
                <c:pt idx="7">
                  <c:v>0.02</c:v>
                </c:pt>
                <c:pt idx="8">
                  <c:v>#N/A</c:v>
                </c:pt>
                <c:pt idx="9">
                  <c:v>0.43</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0.54</c:v>
                </c:pt>
                <c:pt idx="2">
                  <c:v>#N/A</c:v>
                </c:pt>
                <c:pt idx="3">
                  <c:v>0</c:v>
                </c:pt>
                <c:pt idx="4">
                  <c:v>#N/A</c:v>
                </c:pt>
                <c:pt idx="5">
                  <c:v>0.47</c:v>
                </c:pt>
                <c:pt idx="6">
                  <c:v>#N/A</c:v>
                </c:pt>
                <c:pt idx="7">
                  <c:v>0</c:v>
                </c:pt>
                <c:pt idx="8">
                  <c:v>#N/A</c:v>
                </c:pt>
                <c:pt idx="9">
                  <c:v>0.45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15.48</c:v>
                </c:pt>
                <c:pt idx="2">
                  <c:v>#N/A</c:v>
                </c:pt>
                <c:pt idx="3">
                  <c:v>9.23</c:v>
                </c:pt>
                <c:pt idx="4">
                  <c:v>#N/A</c:v>
                </c:pt>
                <c:pt idx="5">
                  <c:v>19.61</c:v>
                </c:pt>
                <c:pt idx="6">
                  <c:v>#N/A</c:v>
                </c:pt>
                <c:pt idx="7">
                  <c:v>21.07</c:v>
                </c:pt>
                <c:pt idx="8">
                  <c:v>#N/A</c:v>
                </c:pt>
                <c:pt idx="9">
                  <c:v>21.12</c:v>
                </c:pt>
              </c:numCache>
            </c:numRef>
          </c:val>
        </c:ser>
        <c:dLbls>
          <c:showLegendKey val="0"/>
          <c:showVal val="0"/>
          <c:showCatName val="0"/>
          <c:showSerName val="0"/>
          <c:showPercent val="0"/>
          <c:showBubbleSize val="0"/>
        </c:dLbls>
        <c:gapWidth val="150"/>
        <c:overlap val="100"/>
        <c:axId val="91288704"/>
        <c:axId val="91290240"/>
      </c:barChart>
      <c:catAx>
        <c:axId val="9128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90240"/>
        <c:crosses val="autoZero"/>
        <c:auto val="1"/>
        <c:lblAlgn val="ctr"/>
        <c:lblOffset val="100"/>
        <c:tickLblSkip val="1"/>
        <c:tickMarkSkip val="1"/>
        <c:noMultiLvlLbl val="0"/>
      </c:catAx>
      <c:valAx>
        <c:axId val="9129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88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407</c:v>
                </c:pt>
                <c:pt idx="5">
                  <c:v>375</c:v>
                </c:pt>
                <c:pt idx="8">
                  <c:v>352</c:v>
                </c:pt>
                <c:pt idx="11">
                  <c:v>346</c:v>
                </c:pt>
                <c:pt idx="14">
                  <c:v>325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2</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29</c:v>
                </c:pt>
                <c:pt idx="3">
                  <c:v>17</c:v>
                </c:pt>
                <c:pt idx="6">
                  <c:v>16</c:v>
                </c:pt>
                <c:pt idx="9">
                  <c:v>12</c:v>
                </c:pt>
                <c:pt idx="12">
                  <c:v>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500</c:v>
                </c:pt>
                <c:pt idx="3">
                  <c:v>468</c:v>
                </c:pt>
                <c:pt idx="6">
                  <c:v>439</c:v>
                </c:pt>
                <c:pt idx="9">
                  <c:v>420</c:v>
                </c:pt>
                <c:pt idx="12">
                  <c:v>384</c:v>
                </c:pt>
              </c:numCache>
            </c:numRef>
          </c:val>
        </c:ser>
        <c:dLbls>
          <c:showLegendKey val="0"/>
          <c:showVal val="0"/>
          <c:showCatName val="0"/>
          <c:showSerName val="0"/>
          <c:showPercent val="0"/>
          <c:showBubbleSize val="0"/>
        </c:dLbls>
        <c:gapWidth val="100"/>
        <c:overlap val="100"/>
        <c:axId val="96096640"/>
        <c:axId val="96098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124</c:v>
                </c:pt>
                <c:pt idx="2">
                  <c:v>#N/A</c:v>
                </c:pt>
                <c:pt idx="3">
                  <c:v>#N/A</c:v>
                </c:pt>
                <c:pt idx="4">
                  <c:v>112</c:v>
                </c:pt>
                <c:pt idx="5">
                  <c:v>#N/A</c:v>
                </c:pt>
                <c:pt idx="6">
                  <c:v>#N/A</c:v>
                </c:pt>
                <c:pt idx="7">
                  <c:v>104</c:v>
                </c:pt>
                <c:pt idx="8">
                  <c:v>#N/A</c:v>
                </c:pt>
                <c:pt idx="9">
                  <c:v>#N/A</c:v>
                </c:pt>
                <c:pt idx="10">
                  <c:v>87</c:v>
                </c:pt>
                <c:pt idx="11">
                  <c:v>#N/A</c:v>
                </c:pt>
                <c:pt idx="12">
                  <c:v>#N/A</c:v>
                </c:pt>
                <c:pt idx="13">
                  <c:v>81</c:v>
                </c:pt>
                <c:pt idx="14">
                  <c:v>#N/A</c:v>
                </c:pt>
              </c:numCache>
            </c:numRef>
          </c:val>
          <c:smooth val="0"/>
        </c:ser>
        <c:dLbls>
          <c:showLegendKey val="0"/>
          <c:showVal val="0"/>
          <c:showCatName val="0"/>
          <c:showSerName val="0"/>
          <c:showPercent val="0"/>
          <c:showBubbleSize val="0"/>
        </c:dLbls>
        <c:marker val="1"/>
        <c:smooth val="0"/>
        <c:axId val="96096640"/>
        <c:axId val="96098560"/>
      </c:lineChart>
      <c:catAx>
        <c:axId val="960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098560"/>
        <c:crosses val="autoZero"/>
        <c:auto val="1"/>
        <c:lblAlgn val="ctr"/>
        <c:lblOffset val="100"/>
        <c:tickLblSkip val="1"/>
        <c:tickMarkSkip val="1"/>
        <c:noMultiLvlLbl val="0"/>
      </c:catAx>
      <c:valAx>
        <c:axId val="9609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2421</c:v>
                </c:pt>
                <c:pt idx="5">
                  <c:v>2258</c:v>
                </c:pt>
                <c:pt idx="8">
                  <c:v>2086</c:v>
                </c:pt>
                <c:pt idx="11">
                  <c:v>1896</c:v>
                </c:pt>
                <c:pt idx="14">
                  <c:v>1748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1907</c:v>
                </c:pt>
                <c:pt idx="5">
                  <c:v>2122</c:v>
                </c:pt>
                <c:pt idx="8">
                  <c:v>2234</c:v>
                </c:pt>
                <c:pt idx="11">
                  <c:v>2324</c:v>
                </c:pt>
                <c:pt idx="14">
                  <c:v>2538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721</c:v>
                </c:pt>
                <c:pt idx="3">
                  <c:v>711</c:v>
                </c:pt>
                <c:pt idx="6">
                  <c:v>674</c:v>
                </c:pt>
                <c:pt idx="9">
                  <c:v>643</c:v>
                </c:pt>
                <c:pt idx="12">
                  <c:v>612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c:v>
                </c:pt>
                <c:pt idx="3">
                  <c:v>6</c:v>
                </c:pt>
                <c:pt idx="6">
                  <c:v>5</c:v>
                </c:pt>
                <c:pt idx="9">
                  <c:v>17</c:v>
                </c:pt>
                <c:pt idx="12">
                  <c:v>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172</c:v>
                </c:pt>
                <c:pt idx="3">
                  <c:v>154</c:v>
                </c:pt>
                <c:pt idx="6">
                  <c:v>184</c:v>
                </c:pt>
                <c:pt idx="9">
                  <c:v>145</c:v>
                </c:pt>
                <c:pt idx="12">
                  <c:v>150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2697</c:v>
                </c:pt>
                <c:pt idx="3">
                  <c:v>2440</c:v>
                </c:pt>
                <c:pt idx="6">
                  <c:v>2200</c:v>
                </c:pt>
                <c:pt idx="9">
                  <c:v>1939</c:v>
                </c:pt>
                <c:pt idx="12">
                  <c:v>1748</c:v>
                </c:pt>
              </c:numCache>
            </c:numRef>
          </c:val>
        </c:ser>
        <c:dLbls>
          <c:showLegendKey val="0"/>
          <c:showVal val="0"/>
          <c:showCatName val="0"/>
          <c:showSerName val="0"/>
          <c:showPercent val="0"/>
          <c:showBubbleSize val="0"/>
        </c:dLbls>
        <c:gapWidth val="100"/>
        <c:overlap val="100"/>
        <c:axId val="108791680"/>
        <c:axId val="10881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791680"/>
        <c:axId val="108810240"/>
      </c:lineChart>
      <c:catAx>
        <c:axId val="10879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810240"/>
        <c:crosses val="autoZero"/>
        <c:auto val="1"/>
        <c:lblAlgn val="ctr"/>
        <c:lblOffset val="100"/>
        <c:tickLblSkip val="1"/>
        <c:tickMarkSkip val="1"/>
        <c:noMultiLvlLbl val="0"/>
      </c:catAx>
      <c:valAx>
        <c:axId val="10881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9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{74B35C78-2364-488A-91DE-748498F2D3B9}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{9F667A17-8225-400F-958A-19C4225DACF8}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{C3E7F596-72B9-4790-807D-D0949DE422F0}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{037ADDA5-3056-4FB4-9667-E30AD67A850E}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{6667B11A-DD33-4580-A4BF-97E83DF1FAFE}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{A8DAF81E-4209-496A-BC6A-CC300B0D564C}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{5656E624-7A2A-44DF-A873-AE471704072E}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{F6640837-A9B4-4721-9361-5E5B0F45F318}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{55E8550D-0078-42EE-B1D4-92DC83BCC9F2}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{36E8FDD4-51AF-4934-BAC7-F4BBF862AA05}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050112"/>
        <c:axId val="109265280"/>
      </c:scatterChart>
      <c:valAx>
        <c:axId val="109050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65280"/>
        <c:crosses val="autoZero"/>
        <c:crossBetween val="midCat"/>
      </c:valAx>
      <c:valAx>
        <c:axId val="109265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50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{20A5F5C0-D75F-4856-8C2D-08AF7B363682}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{4C669FA2-F22A-479A-9B74-EDE568896F16}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{9FD4C427-697E-4A62-941B-B6475AC08D49}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{540104BA-C520-4A0B-8BC7-6C530C746CE3}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{6E475695-E6E2-4C3C-A421-D902558680E1}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10.6</c:v>
                </c:pt>
                <c:pt idx="2">
                  <c:v>9.8000000000000007</c:v>
                </c:pt>
                <c:pt idx="3">
                  <c:v>8.9</c:v>
                </c:pt>
                <c:pt idx="4">
                  <c:v>7.9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{C33AF47C-FB13-4714-82A1-5131BDEDB7DE}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{ECC8D472-EB62-4B05-B184-3CB06127B9F5}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{B8AC80F4-E0ED-4585-A105-01F376704741}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{C9D02F15-3C98-4F53-8528-4B5006F499C2}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{83F5732A-9241-41E8-8A89-07337DB6EED6}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9309952"/>
        <c:axId val="109311872"/>
      </c:scatterChart>
      <c:valAx>
        <c:axId val="109309952"/>
        <c:scaling>
          <c:orientation val="minMax"/>
          <c:max val="11.1"/>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11872"/>
        <c:crosses val="autoZero"/>
        <c:crossBetween val="midCat"/>
      </c:valAx>
      <c:valAx>
        <c:axId val="1093118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309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５～１７年度にかけて、温泉温浴施設整備事業及びケアハウス等施設整備事業等による地方債の発行額が多額となっていたため、平成１８年度以降、地方債の発行額を抑制し、また簡易水道事業債等の繰上償還を実施した。そのため、平成２１年度までは元利償還金等が増加していたが、平成２２年度から減少に転じた。平成２８年度以降は元利償還金が大幅に減少する予定であるが、それまでは元利償還金の負担がまだまだ大きく、今後も地方債の発行抑制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簡易水道の中央監視装置を整備したことに伴い簡易水道事業の地方債残高が増加したものの、地方債の発行抑制に取り組んでいるため、地方債残高は減少させることができた。また行財政改革の推進により、基金残高が増加したことによって、引き続き将来負担額より、充当可能財源等が上回る結果となった。今後も将来負担額を増加させないように、地方債の発行抑制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1,805
1,801
79.58
2,558,370
2,201,762
321,412
1,521,745
1,729,899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1,805
1,801
79.58
2,558,370
2,201,762
321,412
1,521,745
1,729,899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1,805
1,801
79.58
2,558,370
2,201,762
321,412
1,521,745
1,729,899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1,805
1,801
79.58
2,558,370
2,201,762
321,412
1,521,745
1,729,899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過疎化による人口の減少や本村の高齢化率は</a:t>
          </a:r>
          <a:r>
            <a:rPr lang="en-US" altLang="ja-JP" sz="1100" b="0" i="0" baseline="0">
              <a:solidFill>
                <a:schemeClr val="dk1"/>
              </a:solidFill>
              <a:effectLst/>
              <a:latin typeface="+mn-lt"/>
              <a:ea typeface="+mn-ea"/>
              <a:cs typeface="+mn-cs"/>
            </a:rPr>
            <a:t>51.7</a:t>
          </a:r>
          <a:r>
            <a:rPr lang="ja-JP" altLang="ja-JP" sz="1100" b="0" i="0" baseline="0">
              <a:solidFill>
                <a:schemeClr val="dk1"/>
              </a:solidFill>
              <a:effectLst/>
              <a:latin typeface="+mn-lt"/>
              <a:ea typeface="+mn-ea"/>
              <a:cs typeface="+mn-cs"/>
            </a:rPr>
            <a:t>%（Ｈ2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3月末）にも達しており、また本村の基幹産業である農林業の不振等の要因により、村税は年々減少傾向にあり、徴収率の向上に努めているものの、財政力は極めて低い水準におかれている。引き続き行財政改革に取り組み、経常経費の抑制、あらゆる経費の見直しを行い、財政の健全化を図っ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157056</xdr:rowOff>
    </xdr:from>
    <xdr:to>
      <xdr:col>7</xdr:col>
      <xdr:colOff>152400</xdr:colOff>
      <xdr:row>44</xdr:row>
      <xdr:rowOff>157056</xdr:rowOff>
    </xdr:to>
    <xdr:cxnSp macro="">
      <xdr:nvCxnSpPr>
        <xdr:cNvPr id="67" name="直線コネクタ 66"/>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157056</xdr:rowOff>
    </xdr:from>
    <xdr:to>
      <xdr:col>6</xdr:col>
      <xdr:colOff>0</xdr:colOff>
      <xdr:row>44</xdr:row>
      <xdr:rowOff>157056</xdr:rowOff>
    </xdr:to>
    <xdr:cxnSp macro="">
      <xdr:nvCxnSpPr>
        <xdr:cNvPr id="70" name="直線コネクタ 69"/>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157056</xdr:rowOff>
    </xdr:from>
    <xdr:to>
      <xdr:col>4</xdr:col>
      <xdr:colOff>482600</xdr:colOff>
      <xdr:row>44</xdr:row>
      <xdr:rowOff>157056</xdr:rowOff>
    </xdr:to>
    <xdr:cxnSp macro="">
      <xdr:nvCxnSpPr>
        <xdr:cNvPr id="73" name="直線コネクタ 72"/>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157056</xdr:rowOff>
    </xdr:from>
    <xdr:to>
      <xdr:col>3</xdr:col>
      <xdr:colOff>279400</xdr:colOff>
      <xdr:row>44</xdr:row>
      <xdr:rowOff>157056</xdr:rowOff>
    </xdr:to>
    <xdr:cxnSp macro="">
      <xdr:nvCxnSpPr>
        <xdr:cNvPr id="76" name="直線コネクタ 75"/>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106256</xdr:rowOff>
    </xdr:from>
    <xdr:to>
      <xdr:col>7</xdr:col>
      <xdr:colOff>203200</xdr:colOff>
      <xdr:row>45</xdr:row>
      <xdr:rowOff>36406</xdr:rowOff>
    </xdr:to>
    <xdr:sp macro="" textlink="">
      <xdr:nvSpPr>
        <xdr:cNvPr id="86" name="円/楕円 85"/>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2133</xdr:rowOff>
    </xdr:from>
    <xdr:ext cx="762000" cy="259045"/>
    <xdr:sp macro="" textlink="">
      <xdr:nvSpPr>
        <xdr:cNvPr id="87" name="財政力該当値テキスト"/>
        <xdr:cNvSpPr txBox="1"/>
      </xdr:nvSpPr>
      <xdr:spPr>
        <a:xfrm>
          <a:off x="5041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106256</xdr:rowOff>
    </xdr:from>
    <xdr:to>
      <xdr:col>6</xdr:col>
      <xdr:colOff>50800</xdr:colOff>
      <xdr:row>45</xdr:row>
      <xdr:rowOff>36406</xdr:rowOff>
    </xdr:to>
    <xdr:sp macro="" textlink="">
      <xdr:nvSpPr>
        <xdr:cNvPr id="88" name="円/楕円 87"/>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21183</xdr:rowOff>
    </xdr:from>
    <xdr:ext cx="736600" cy="259045"/>
    <xdr:sp macro="" textlink="">
      <xdr:nvSpPr>
        <xdr:cNvPr id="89" name="テキスト ボックス 88"/>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106256</xdr:rowOff>
    </xdr:from>
    <xdr:to>
      <xdr:col>4</xdr:col>
      <xdr:colOff>533400</xdr:colOff>
      <xdr:row>45</xdr:row>
      <xdr:rowOff>36406</xdr:rowOff>
    </xdr:to>
    <xdr:sp macro="" textlink="">
      <xdr:nvSpPr>
        <xdr:cNvPr id="90" name="円/楕円 89"/>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21183</xdr:rowOff>
    </xdr:from>
    <xdr:ext cx="762000" cy="259045"/>
    <xdr:sp macro="" textlink="">
      <xdr:nvSpPr>
        <xdr:cNvPr id="91" name="テキスト ボックス 90"/>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106256</xdr:rowOff>
    </xdr:from>
    <xdr:to>
      <xdr:col>3</xdr:col>
      <xdr:colOff>330200</xdr:colOff>
      <xdr:row>45</xdr:row>
      <xdr:rowOff>36406</xdr:rowOff>
    </xdr:to>
    <xdr:sp macro="" textlink="">
      <xdr:nvSpPr>
        <xdr:cNvPr id="92" name="円/楕円 91"/>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21183</xdr:rowOff>
    </xdr:from>
    <xdr:ext cx="762000" cy="259045"/>
    <xdr:sp macro="" textlink="">
      <xdr:nvSpPr>
        <xdr:cNvPr id="93" name="テキスト ボックス 92"/>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106256</xdr:rowOff>
    </xdr:from>
    <xdr:to>
      <xdr:col>2</xdr:col>
      <xdr:colOff>127000</xdr:colOff>
      <xdr:row>45</xdr:row>
      <xdr:rowOff>36406</xdr:rowOff>
    </xdr:to>
    <xdr:sp macro="" textlink="">
      <xdr:nvSpPr>
        <xdr:cNvPr id="94" name="円/楕円 93"/>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21183</xdr:rowOff>
    </xdr:from>
    <xdr:ext cx="762000" cy="259045"/>
    <xdr:sp macro="" textlink="">
      <xdr:nvSpPr>
        <xdr:cNvPr id="95" name="テキスト ボックス 94"/>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平成21年度のピークを越えたというものの、依然として多額の公債費が要因で、本村の経常収支比率は8</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と類似団体を上回っている。また歳入面では地方税が人口減少により年々減少しており、地方交付税に頼らざるを得ない状況の中、歳出削減に更に取り組まなければならない。地方債発行の抑制や繰上償還の実施による公債費の負担軽減や退職者不補充による人件費の抑制等経常経費の削減に努め、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年度に類似団体の平均水準に改善予定である。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65</xdr:row>
      <xdr:rowOff>36830</xdr:rowOff>
    </xdr:to>
    <xdr:cxnSp macro="">
      <xdr:nvCxnSpPr>
        <xdr:cNvPr id="130" name="直線コネクタ 129"/>
        <xdr:cNvCxnSpPr/>
      </xdr:nvCxnSpPr>
      <xdr:spPr>
        <a:xfrm flipV="1">
          <a:off x="4114800" y="1096391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127846</xdr:rowOff>
    </xdr:from>
    <xdr:to>
      <xdr:col>6</xdr:col>
      <xdr:colOff>0</xdr:colOff>
      <xdr:row>65</xdr:row>
      <xdr:rowOff>36830</xdr:rowOff>
    </xdr:to>
    <xdr:cxnSp macro="">
      <xdr:nvCxnSpPr>
        <xdr:cNvPr id="133" name="直線コネクタ 132"/>
        <xdr:cNvCxnSpPr/>
      </xdr:nvCxnSpPr>
      <xdr:spPr>
        <a:xfrm>
          <a:off x="3225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35" name="テキスト ボックス 134"/>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127846</xdr:rowOff>
    </xdr:to>
    <xdr:cxnSp macro="">
      <xdr:nvCxnSpPr>
        <xdr:cNvPr id="136" name="直線コネクタ 135"/>
        <xdr:cNvCxnSpPr/>
      </xdr:nvCxnSpPr>
      <xdr:spPr>
        <a:xfrm>
          <a:off x="2336800" y="110363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131869</xdr:rowOff>
    </xdr:to>
    <xdr:cxnSp macro="">
      <xdr:nvCxnSpPr>
        <xdr:cNvPr id="139" name="直線コネクタ 138"/>
        <xdr:cNvCxnSpPr/>
      </xdr:nvCxnSpPr>
      <xdr:spPr>
        <a:xfrm flipV="1">
          <a:off x="1447800" y="1103630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111760</xdr:rowOff>
    </xdr:from>
    <xdr:to>
      <xdr:col>7</xdr:col>
      <xdr:colOff>203200</xdr:colOff>
      <xdr:row>64</xdr:row>
      <xdr:rowOff>41910</xdr:rowOff>
    </xdr:to>
    <xdr:sp macro="" textlink="">
      <xdr:nvSpPr>
        <xdr:cNvPr id="149" name="円/楕円 148"/>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83837</xdr:rowOff>
    </xdr:from>
    <xdr:ext cx="762000" cy="259045"/>
    <xdr:sp macro="" textlink="">
      <xdr:nvSpPr>
        <xdr:cNvPr id="150"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1" name="円/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2" name="テキスト ボックス 151"/>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3" name="円/楕円 152"/>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54" name="テキスト ボックス 153"/>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5" name="円/楕円 154"/>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6" name="テキスト ボックス 155"/>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81069</xdr:rowOff>
    </xdr:from>
    <xdr:to>
      <xdr:col>2</xdr:col>
      <xdr:colOff>127000</xdr:colOff>
      <xdr:row>65</xdr:row>
      <xdr:rowOff>11219</xdr:rowOff>
    </xdr:to>
    <xdr:sp macro="" textlink="">
      <xdr:nvSpPr>
        <xdr:cNvPr id="157" name="円/楕円 156"/>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167446</xdr:rowOff>
    </xdr:from>
    <xdr:ext cx="762000" cy="259045"/>
    <xdr:sp macro="" textlink="">
      <xdr:nvSpPr>
        <xdr:cNvPr id="158" name="テキスト ボックス 157"/>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[354,307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人件費、物件費等の合計額の人口１人当たりの金額が</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平均を上回っているのは、主</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人件費が要因となっている。これは主にスクールバス運行を直営で行っているためである。今後は、民間でも実施可能な部分については委託化を進め、コストの低減を図っていく。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39723</xdr:rowOff>
    </xdr:from>
    <xdr:to>
      <xdr:col>7</xdr:col>
      <xdr:colOff>152400</xdr:colOff>
      <xdr:row>81</xdr:row>
      <xdr:rowOff>55707</xdr:rowOff>
    </xdr:to>
    <xdr:cxnSp macro="">
      <xdr:nvCxnSpPr>
        <xdr:cNvPr id="192" name="直線コネクタ 191"/>
        <xdr:cNvCxnSpPr/>
      </xdr:nvCxnSpPr>
      <xdr:spPr>
        <a:xfrm>
          <a:off x="4114800" y="13927173"/>
          <a:ext cx="8382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34761</xdr:rowOff>
    </xdr:from>
    <xdr:to>
      <xdr:col>6</xdr:col>
      <xdr:colOff>0</xdr:colOff>
      <xdr:row>81</xdr:row>
      <xdr:rowOff>39723</xdr:rowOff>
    </xdr:to>
    <xdr:cxnSp macro="">
      <xdr:nvCxnSpPr>
        <xdr:cNvPr id="195" name="直線コネクタ 194"/>
        <xdr:cNvCxnSpPr/>
      </xdr:nvCxnSpPr>
      <xdr:spPr>
        <a:xfrm>
          <a:off x="3225800" y="13922211"/>
          <a:ext cx="8890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27739</xdr:rowOff>
    </xdr:from>
    <xdr:to>
      <xdr:col>4</xdr:col>
      <xdr:colOff>482600</xdr:colOff>
      <xdr:row>81</xdr:row>
      <xdr:rowOff>34761</xdr:rowOff>
    </xdr:to>
    <xdr:cxnSp macro="">
      <xdr:nvCxnSpPr>
        <xdr:cNvPr id="198" name="直線コネクタ 197"/>
        <xdr:cNvCxnSpPr/>
      </xdr:nvCxnSpPr>
      <xdr:spPr>
        <a:xfrm>
          <a:off x="2336800" y="13915189"/>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27739</xdr:rowOff>
    </xdr:from>
    <xdr:to>
      <xdr:col>3</xdr:col>
      <xdr:colOff>279400</xdr:colOff>
      <xdr:row>81</xdr:row>
      <xdr:rowOff>34167</xdr:rowOff>
    </xdr:to>
    <xdr:cxnSp macro="">
      <xdr:nvCxnSpPr>
        <xdr:cNvPr id="201" name="直線コネクタ 200"/>
        <xdr:cNvCxnSpPr/>
      </xdr:nvCxnSpPr>
      <xdr:spPr>
        <a:xfrm flipV="1">
          <a:off x="1447800" y="13915189"/>
          <a:ext cx="8890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4907</xdr:rowOff>
    </xdr:from>
    <xdr:to>
      <xdr:col>7</xdr:col>
      <xdr:colOff>203200</xdr:colOff>
      <xdr:row>81</xdr:row>
      <xdr:rowOff>106507</xdr:rowOff>
    </xdr:to>
    <xdr:sp macro="" textlink="">
      <xdr:nvSpPr>
        <xdr:cNvPr id="211" name="円/楕円 210"/>
        <xdr:cNvSpPr/>
      </xdr:nvSpPr>
      <xdr:spPr>
        <a:xfrm>
          <a:off x="4902200" y="138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53184</xdr:rowOff>
    </xdr:from>
    <xdr:ext cx="762000" cy="259045"/>
    <xdr:sp macro="" textlink="">
      <xdr:nvSpPr>
        <xdr:cNvPr id="212" name="人件費・物件費等の状況該当値テキスト"/>
        <xdr:cNvSpPr txBox="1"/>
      </xdr:nvSpPr>
      <xdr:spPr>
        <a:xfrm>
          <a:off x="5041900" y="1394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354,307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160373</xdr:rowOff>
    </xdr:from>
    <xdr:to>
      <xdr:col>6</xdr:col>
      <xdr:colOff>50800</xdr:colOff>
      <xdr:row>81</xdr:row>
      <xdr:rowOff>90523</xdr:rowOff>
    </xdr:to>
    <xdr:sp macro="" textlink="">
      <xdr:nvSpPr>
        <xdr:cNvPr id="213" name="円/楕円 212"/>
        <xdr:cNvSpPr/>
      </xdr:nvSpPr>
      <xdr:spPr>
        <a:xfrm>
          <a:off x="4064000" y="138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100700</xdr:rowOff>
    </xdr:from>
    <xdr:ext cx="736600" cy="259045"/>
    <xdr:sp macro="" textlink="">
      <xdr:nvSpPr>
        <xdr:cNvPr id="214" name="テキスト ボックス 213"/>
        <xdr:cNvSpPr txBox="1"/>
      </xdr:nvSpPr>
      <xdr:spPr>
        <a:xfrm>
          <a:off x="3733800" y="136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314,562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155411</xdr:rowOff>
    </xdr:from>
    <xdr:to>
      <xdr:col>4</xdr:col>
      <xdr:colOff>533400</xdr:colOff>
      <xdr:row>81</xdr:row>
      <xdr:rowOff>85561</xdr:rowOff>
    </xdr:to>
    <xdr:sp macro="" textlink="">
      <xdr:nvSpPr>
        <xdr:cNvPr id="215" name="円/楕円 214"/>
        <xdr:cNvSpPr/>
      </xdr:nvSpPr>
      <xdr:spPr>
        <a:xfrm>
          <a:off x="3175000" y="138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95738</xdr:rowOff>
    </xdr:from>
    <xdr:ext cx="762000" cy="259045"/>
    <xdr:sp macro="" textlink="">
      <xdr:nvSpPr>
        <xdr:cNvPr id="216" name="テキスト ボックス 215"/>
        <xdr:cNvSpPr txBox="1"/>
      </xdr:nvSpPr>
      <xdr:spPr>
        <a:xfrm>
          <a:off x="2844800" y="1364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302,224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148389</xdr:rowOff>
    </xdr:from>
    <xdr:to>
      <xdr:col>3</xdr:col>
      <xdr:colOff>330200</xdr:colOff>
      <xdr:row>81</xdr:row>
      <xdr:rowOff>78539</xdr:rowOff>
    </xdr:to>
    <xdr:sp macro="" textlink="">
      <xdr:nvSpPr>
        <xdr:cNvPr id="217" name="円/楕円 216"/>
        <xdr:cNvSpPr/>
      </xdr:nvSpPr>
      <xdr:spPr>
        <a:xfrm>
          <a:off x="2286000" y="138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88716</xdr:rowOff>
    </xdr:from>
    <xdr:ext cx="762000" cy="259045"/>
    <xdr:sp macro="" textlink="">
      <xdr:nvSpPr>
        <xdr:cNvPr id="218" name="テキスト ボックス 217"/>
        <xdr:cNvSpPr txBox="1"/>
      </xdr:nvSpPr>
      <xdr:spPr>
        <a:xfrm>
          <a:off x="1955800" y="1363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154817</xdr:rowOff>
    </xdr:from>
    <xdr:to>
      <xdr:col>2</xdr:col>
      <xdr:colOff>127000</xdr:colOff>
      <xdr:row>81</xdr:row>
      <xdr:rowOff>84967</xdr:rowOff>
    </xdr:to>
    <xdr:sp macro="" textlink="">
      <xdr:nvSpPr>
        <xdr:cNvPr id="219" name="円/楕円 218"/>
        <xdr:cNvSpPr/>
      </xdr:nvSpPr>
      <xdr:spPr>
        <a:xfrm>
          <a:off x="1397000" y="1387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95144</xdr:rowOff>
    </xdr:from>
    <xdr:ext cx="762000" cy="259045"/>
    <xdr:sp macro="" textlink="">
      <xdr:nvSpPr>
        <xdr:cNvPr id="220" name="テキスト ボックス 219"/>
        <xdr:cNvSpPr txBox="1"/>
      </xdr:nvSpPr>
      <xdr:spPr>
        <a:xfrm>
          <a:off x="1066800" y="1363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300,747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類似団体に比べ、若干高</a:t>
          </a:r>
          <a:r>
            <a:rPr lang="ja-JP" altLang="en-US" sz="1100" b="0" i="0" baseline="0">
              <a:solidFill>
                <a:schemeClr val="dk1"/>
              </a:solidFill>
              <a:effectLst/>
              <a:latin typeface="+mn-lt"/>
              <a:ea typeface="+mn-ea"/>
              <a:cs typeface="+mn-cs"/>
            </a:rPr>
            <a:t>低い</a:t>
          </a:r>
          <a:r>
            <a:rPr lang="ja-JP" altLang="ja-JP" sz="1100" b="0" i="0" baseline="0">
              <a:solidFill>
                <a:schemeClr val="dk1"/>
              </a:solidFill>
              <a:effectLst/>
              <a:latin typeface="+mn-lt"/>
              <a:ea typeface="+mn-ea"/>
              <a:cs typeface="+mn-cs"/>
            </a:rPr>
            <a:t>準</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が、人事評価制度の導入等人事給与制度改革に取り組み、給与水準の抑制に努める。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140463</xdr:rowOff>
    </xdr:from>
    <xdr:to>
      <xdr:col>24</xdr:col>
      <xdr:colOff>558800</xdr:colOff>
      <xdr:row>84</xdr:row>
      <xdr:rowOff>169418</xdr:rowOff>
    </xdr:to>
    <xdr:cxnSp macro="">
      <xdr:nvCxnSpPr>
        <xdr:cNvPr id="252" name="直線コネクタ 251"/>
        <xdr:cNvCxnSpPr/>
      </xdr:nvCxnSpPr>
      <xdr:spPr>
        <a:xfrm flipV="1">
          <a:off x="16179800" y="14542263"/>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119651</xdr:rowOff>
    </xdr:from>
    <xdr:ext cx="762000" cy="259045"/>
    <xdr:sp macro="" textlink="">
      <xdr:nvSpPr>
        <xdr:cNvPr id="253" name="給与水準   （国との比較）平均値テキスト"/>
        <xdr:cNvSpPr txBox="1"/>
      </xdr:nvSpPr>
      <xdr:spPr>
        <a:xfrm>
          <a:off x="17106900" y="14521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169418</xdr:rowOff>
    </xdr:from>
    <xdr:to>
      <xdr:col>23</xdr:col>
      <xdr:colOff>406400</xdr:colOff>
      <xdr:row>85</xdr:row>
      <xdr:rowOff>41402</xdr:rowOff>
    </xdr:to>
    <xdr:cxnSp macro="">
      <xdr:nvCxnSpPr>
        <xdr:cNvPr id="255" name="直線コネクタ 254"/>
        <xdr:cNvCxnSpPr/>
      </xdr:nvCxnSpPr>
      <xdr:spPr>
        <a:xfrm flipV="1">
          <a:off x="15290800" y="145712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6" name="フローチャート : 判断 255"/>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7" name="テキスト ボックス 25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87</xdr:row>
      <xdr:rowOff>55626</xdr:rowOff>
    </xdr:to>
    <xdr:cxnSp macro="">
      <xdr:nvCxnSpPr>
        <xdr:cNvPr id="258" name="直線コネクタ 257"/>
        <xdr:cNvCxnSpPr/>
      </xdr:nvCxnSpPr>
      <xdr:spPr>
        <a:xfrm flipV="1">
          <a:off x="14401800" y="1461465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9" name="フローチャート : 判断 258"/>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0" name="テキスト ボックス 259"/>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41148</xdr:rowOff>
    </xdr:from>
    <xdr:to>
      <xdr:col>21</xdr:col>
      <xdr:colOff>0</xdr:colOff>
      <xdr:row>87</xdr:row>
      <xdr:rowOff>55626</xdr:rowOff>
    </xdr:to>
    <xdr:cxnSp macro="">
      <xdr:nvCxnSpPr>
        <xdr:cNvPr id="261" name="直線コネクタ 260"/>
        <xdr:cNvCxnSpPr/>
      </xdr:nvCxnSpPr>
      <xdr:spPr>
        <a:xfrm>
          <a:off x="13512800" y="149572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2" name="フローチャート : 判断 261"/>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3" name="テキスト ボックス 262"/>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4" name="フローチャート : 判断 263"/>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5" name="テキスト ボックス 264"/>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89663</xdr:rowOff>
    </xdr:from>
    <xdr:to>
      <xdr:col>24</xdr:col>
      <xdr:colOff>609600</xdr:colOff>
      <xdr:row>85</xdr:row>
      <xdr:rowOff>19813</xdr:rowOff>
    </xdr:to>
    <xdr:sp macro="" textlink="">
      <xdr:nvSpPr>
        <xdr:cNvPr id="271" name="円/楕円 270"/>
        <xdr:cNvSpPr/>
      </xdr:nvSpPr>
      <xdr:spPr>
        <a:xfrm>
          <a:off x="16967200" y="144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106190</xdr:rowOff>
    </xdr:from>
    <xdr:ext cx="762000" cy="259045"/>
    <xdr:sp macro="" textlink="">
      <xdr:nvSpPr>
        <xdr:cNvPr id="272" name="給与水準   （国との比較）該当値テキスト"/>
        <xdr:cNvSpPr txBox="1"/>
      </xdr:nvSpPr>
      <xdr:spPr>
        <a:xfrm>
          <a:off x="17106900" y="1433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118618</xdr:rowOff>
    </xdr:from>
    <xdr:to>
      <xdr:col>23</xdr:col>
      <xdr:colOff>457200</xdr:colOff>
      <xdr:row>85</xdr:row>
      <xdr:rowOff>48768</xdr:rowOff>
    </xdr:to>
    <xdr:sp macro="" textlink="">
      <xdr:nvSpPr>
        <xdr:cNvPr id="273" name="円/楕円 272"/>
        <xdr:cNvSpPr/>
      </xdr:nvSpPr>
      <xdr:spPr>
        <a:xfrm>
          <a:off x="16129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33545</xdr:rowOff>
    </xdr:from>
    <xdr:ext cx="736600" cy="259045"/>
    <xdr:sp macro="" textlink="">
      <xdr:nvSpPr>
        <xdr:cNvPr id="274" name="テキスト ボックス 273"/>
        <xdr:cNvSpPr txBox="1"/>
      </xdr:nvSpPr>
      <xdr:spPr>
        <a:xfrm>
          <a:off x="15798800" y="1460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5" name="円/楕円 274"/>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6" name="テキスト ボックス 275"/>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xdr:rowOff>
    </xdr:from>
    <xdr:to>
      <xdr:col>21</xdr:col>
      <xdr:colOff>50800</xdr:colOff>
      <xdr:row>87</xdr:row>
      <xdr:rowOff>106426</xdr:rowOff>
    </xdr:to>
    <xdr:sp macro="" textlink="">
      <xdr:nvSpPr>
        <xdr:cNvPr id="277" name="円/楕円 276"/>
        <xdr:cNvSpPr/>
      </xdr:nvSpPr>
      <xdr:spPr>
        <a:xfrm>
          <a:off x="14351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91203</xdr:rowOff>
    </xdr:from>
    <xdr:ext cx="762000" cy="259045"/>
    <xdr:sp macro="" textlink="">
      <xdr:nvSpPr>
        <xdr:cNvPr id="278" name="テキスト ボックス 277"/>
        <xdr:cNvSpPr txBox="1"/>
      </xdr:nvSpPr>
      <xdr:spPr>
        <a:xfrm>
          <a:off x="14020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79" name="円/楕円 278"/>
        <xdr:cNvSpPr/>
      </xdr:nvSpPr>
      <xdr:spPr>
        <a:xfrm>
          <a:off x="13462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76725</xdr:rowOff>
    </xdr:from>
    <xdr:ext cx="762000" cy="259045"/>
    <xdr:sp macro="" textlink="">
      <xdr:nvSpPr>
        <xdr:cNvPr id="280" name="テキスト ボックス 279"/>
        <xdr:cNvSpPr txBox="1"/>
      </xdr:nvSpPr>
      <xdr:spPr>
        <a:xfrm>
          <a:off x="13131800" y="149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平成２７年度は類似団体類型区分の変更により類似団体より高い</a:t>
          </a:r>
          <a:r>
            <a:rPr lang="ja-JP" altLang="en-US" sz="1100" b="0" i="0" baseline="0">
              <a:solidFill>
                <a:schemeClr val="dk1"/>
              </a:solidFill>
              <a:effectLst/>
              <a:latin typeface="+mn-lt"/>
              <a:ea typeface="+mn-ea"/>
              <a:cs typeface="+mn-cs"/>
            </a:rPr>
            <a:t>数値と</a:t>
          </a:r>
          <a:r>
            <a:rPr lang="ja-JP" altLang="ja-JP" sz="1100" b="0" i="0" baseline="0">
              <a:solidFill>
                <a:schemeClr val="dk1"/>
              </a:solidFill>
              <a:effectLst/>
              <a:latin typeface="+mn-lt"/>
              <a:ea typeface="+mn-ea"/>
              <a:cs typeface="+mn-cs"/>
            </a:rPr>
            <a:t>なった。平成２６年度に策定した定員適正化計画により、適正な定員管理に努める。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95389</xdr:rowOff>
    </xdr:from>
    <xdr:to>
      <xdr:col>24</xdr:col>
      <xdr:colOff>558800</xdr:colOff>
      <xdr:row>59</xdr:row>
      <xdr:rowOff>110441</xdr:rowOff>
    </xdr:to>
    <xdr:cxnSp macro="">
      <xdr:nvCxnSpPr>
        <xdr:cNvPr id="316" name="直線コネクタ 315"/>
        <xdr:cNvCxnSpPr/>
      </xdr:nvCxnSpPr>
      <xdr:spPr>
        <a:xfrm>
          <a:off x="16179800" y="10210939"/>
          <a:ext cx="838200" cy="1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91942</xdr:rowOff>
    </xdr:from>
    <xdr:to>
      <xdr:col>23</xdr:col>
      <xdr:colOff>406400</xdr:colOff>
      <xdr:row>59</xdr:row>
      <xdr:rowOff>95389</xdr:rowOff>
    </xdr:to>
    <xdr:cxnSp macro="">
      <xdr:nvCxnSpPr>
        <xdr:cNvPr id="319" name="直線コネクタ 318"/>
        <xdr:cNvCxnSpPr/>
      </xdr:nvCxnSpPr>
      <xdr:spPr>
        <a:xfrm>
          <a:off x="15290800" y="1020749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20" name="フローチャート : 判断 319"/>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132236</xdr:rowOff>
    </xdr:from>
    <xdr:ext cx="736600" cy="259045"/>
    <xdr:sp macro="" textlink="">
      <xdr:nvSpPr>
        <xdr:cNvPr id="321" name="テキスト ボックス 320"/>
        <xdr:cNvSpPr txBox="1"/>
      </xdr:nvSpPr>
      <xdr:spPr>
        <a:xfrm>
          <a:off x="15798800" y="990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85737</xdr:rowOff>
    </xdr:from>
    <xdr:to>
      <xdr:col>22</xdr:col>
      <xdr:colOff>203200</xdr:colOff>
      <xdr:row>59</xdr:row>
      <xdr:rowOff>91942</xdr:rowOff>
    </xdr:to>
    <xdr:cxnSp macro="">
      <xdr:nvCxnSpPr>
        <xdr:cNvPr id="322" name="直線コネクタ 321"/>
        <xdr:cNvCxnSpPr/>
      </xdr:nvCxnSpPr>
      <xdr:spPr>
        <a:xfrm>
          <a:off x="14401800" y="1020128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3" name="フローチャート : 判断 322"/>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24" name="テキスト ボックス 323"/>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79073</xdr:rowOff>
    </xdr:from>
    <xdr:to>
      <xdr:col>21</xdr:col>
      <xdr:colOff>0</xdr:colOff>
      <xdr:row>59</xdr:row>
      <xdr:rowOff>85737</xdr:rowOff>
    </xdr:to>
    <xdr:cxnSp macro="">
      <xdr:nvCxnSpPr>
        <xdr:cNvPr id="325" name="直線コネクタ 324"/>
        <xdr:cNvCxnSpPr/>
      </xdr:nvCxnSpPr>
      <xdr:spPr>
        <a:xfrm>
          <a:off x="13512800" y="10194623"/>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6" name="フローチャート : 判断 325"/>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127525</xdr:rowOff>
    </xdr:from>
    <xdr:ext cx="762000" cy="259045"/>
    <xdr:sp macro="" textlink="">
      <xdr:nvSpPr>
        <xdr:cNvPr id="327" name="テキスト ボックス 326"/>
        <xdr:cNvSpPr txBox="1"/>
      </xdr:nvSpPr>
      <xdr:spPr>
        <a:xfrm>
          <a:off x="14020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8" name="フローチャート : 判断 327"/>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124767</xdr:rowOff>
    </xdr:from>
    <xdr:ext cx="762000" cy="259045"/>
    <xdr:sp macro="" textlink="">
      <xdr:nvSpPr>
        <xdr:cNvPr id="329" name="テキスト ボックス 328"/>
        <xdr:cNvSpPr txBox="1"/>
      </xdr:nvSpPr>
      <xdr:spPr>
        <a:xfrm>
          <a:off x="13131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59641</xdr:rowOff>
    </xdr:from>
    <xdr:to>
      <xdr:col>24</xdr:col>
      <xdr:colOff>609600</xdr:colOff>
      <xdr:row>59</xdr:row>
      <xdr:rowOff>161241</xdr:rowOff>
    </xdr:to>
    <xdr:sp macro="" textlink="">
      <xdr:nvSpPr>
        <xdr:cNvPr id="335" name="円/楕円 334"/>
        <xdr:cNvSpPr/>
      </xdr:nvSpPr>
      <xdr:spPr>
        <a:xfrm>
          <a:off x="16967200" y="101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31718</xdr:rowOff>
    </xdr:from>
    <xdr:ext cx="762000" cy="259045"/>
    <xdr:sp macro="" textlink="">
      <xdr:nvSpPr>
        <xdr:cNvPr id="336" name="定員管理の状況該当値テキスト"/>
        <xdr:cNvSpPr txBox="1"/>
      </xdr:nvSpPr>
      <xdr:spPr>
        <a:xfrm>
          <a:off x="17106900" y="101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44589</xdr:rowOff>
    </xdr:from>
    <xdr:to>
      <xdr:col>23</xdr:col>
      <xdr:colOff>457200</xdr:colOff>
      <xdr:row>59</xdr:row>
      <xdr:rowOff>146189</xdr:rowOff>
    </xdr:to>
    <xdr:sp macro="" textlink="">
      <xdr:nvSpPr>
        <xdr:cNvPr id="337" name="円/楕円 336"/>
        <xdr:cNvSpPr/>
      </xdr:nvSpPr>
      <xdr:spPr>
        <a:xfrm>
          <a:off x="16129000" y="101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130966</xdr:rowOff>
    </xdr:from>
    <xdr:ext cx="736600" cy="259045"/>
    <xdr:sp macro="" textlink="">
      <xdr:nvSpPr>
        <xdr:cNvPr id="338" name="テキスト ボックス 337"/>
        <xdr:cNvSpPr txBox="1"/>
      </xdr:nvSpPr>
      <xdr:spPr>
        <a:xfrm>
          <a:off x="15798800" y="10246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41142</xdr:rowOff>
    </xdr:from>
    <xdr:to>
      <xdr:col>22</xdr:col>
      <xdr:colOff>254000</xdr:colOff>
      <xdr:row>59</xdr:row>
      <xdr:rowOff>142742</xdr:rowOff>
    </xdr:to>
    <xdr:sp macro="" textlink="">
      <xdr:nvSpPr>
        <xdr:cNvPr id="339" name="円/楕円 338"/>
        <xdr:cNvSpPr/>
      </xdr:nvSpPr>
      <xdr:spPr>
        <a:xfrm>
          <a:off x="15240000" y="10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127519</xdr:rowOff>
    </xdr:from>
    <xdr:ext cx="762000" cy="259045"/>
    <xdr:sp macro="" textlink="">
      <xdr:nvSpPr>
        <xdr:cNvPr id="340" name="テキスト ボックス 339"/>
        <xdr:cNvSpPr txBox="1"/>
      </xdr:nvSpPr>
      <xdr:spPr>
        <a:xfrm>
          <a:off x="14909800" y="10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34937</xdr:rowOff>
    </xdr:from>
    <xdr:to>
      <xdr:col>21</xdr:col>
      <xdr:colOff>50800</xdr:colOff>
      <xdr:row>59</xdr:row>
      <xdr:rowOff>136537</xdr:rowOff>
    </xdr:to>
    <xdr:sp macro="" textlink="">
      <xdr:nvSpPr>
        <xdr:cNvPr id="341" name="円/楕円 340"/>
        <xdr:cNvSpPr/>
      </xdr:nvSpPr>
      <xdr:spPr>
        <a:xfrm>
          <a:off x="14351000" y="101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121314</xdr:rowOff>
    </xdr:from>
    <xdr:ext cx="762000" cy="259045"/>
    <xdr:sp macro="" textlink="">
      <xdr:nvSpPr>
        <xdr:cNvPr id="342" name="テキスト ボックス 341"/>
        <xdr:cNvSpPr txBox="1"/>
      </xdr:nvSpPr>
      <xdr:spPr>
        <a:xfrm>
          <a:off x="14020800" y="1023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28273</xdr:rowOff>
    </xdr:from>
    <xdr:to>
      <xdr:col>19</xdr:col>
      <xdr:colOff>533400</xdr:colOff>
      <xdr:row>59</xdr:row>
      <xdr:rowOff>129873</xdr:rowOff>
    </xdr:to>
    <xdr:sp macro="" textlink="">
      <xdr:nvSpPr>
        <xdr:cNvPr id="343" name="円/楕円 342"/>
        <xdr:cNvSpPr/>
      </xdr:nvSpPr>
      <xdr:spPr>
        <a:xfrm>
          <a:off x="13462000" y="101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114650</xdr:rowOff>
    </xdr:from>
    <xdr:ext cx="762000" cy="259045"/>
    <xdr:sp macro="" textlink="">
      <xdr:nvSpPr>
        <xdr:cNvPr id="344" name="テキスト ボックス 343"/>
        <xdr:cNvSpPr txBox="1"/>
      </xdr:nvSpPr>
      <xdr:spPr>
        <a:xfrm>
          <a:off x="13131800" y="1023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は平成２１年度にピークを迎えたものの、依然として多額の公債費の負担となっている。実質公債費比率も減少傾向であるが、類似団体平均より高い比率である。今後も引き続き、地方債の発行額を抑制し、平成２８年度に類似団体の平均水準に改善する予定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60643</xdr:rowOff>
    </xdr:to>
    <xdr:cxnSp macro="">
      <xdr:nvCxnSpPr>
        <xdr:cNvPr id="374" name="直線コネクタ 373"/>
        <xdr:cNvCxnSpPr/>
      </xdr:nvCxnSpPr>
      <xdr:spPr>
        <a:xfrm flipV="1">
          <a:off x="16179800" y="685831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60643</xdr:rowOff>
    </xdr:from>
    <xdr:to>
      <xdr:col>23</xdr:col>
      <xdr:colOff>406400</xdr:colOff>
      <xdr:row>40</xdr:row>
      <xdr:rowOff>114935</xdr:rowOff>
    </xdr:to>
    <xdr:cxnSp macro="">
      <xdr:nvCxnSpPr>
        <xdr:cNvPr id="377" name="直線コネクタ 376"/>
        <xdr:cNvCxnSpPr/>
      </xdr:nvCxnSpPr>
      <xdr:spPr>
        <a:xfrm flipV="1">
          <a:off x="15290800" y="691864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8" name="フローチャート : 判断 377"/>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9" name="テキスト ボックス 378"/>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40</xdr:row>
      <xdr:rowOff>163195</xdr:rowOff>
    </xdr:to>
    <xdr:cxnSp macro="">
      <xdr:nvCxnSpPr>
        <xdr:cNvPr id="380" name="直線コネクタ 379"/>
        <xdr:cNvCxnSpPr/>
      </xdr:nvCxnSpPr>
      <xdr:spPr>
        <a:xfrm flipV="1">
          <a:off x="14401800" y="69729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81" name="フローチャート : 判断 380"/>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2" name="テキスト ボックス 381"/>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163195</xdr:rowOff>
    </xdr:from>
    <xdr:to>
      <xdr:col>21</xdr:col>
      <xdr:colOff>0</xdr:colOff>
      <xdr:row>41</xdr:row>
      <xdr:rowOff>100330</xdr:rowOff>
    </xdr:to>
    <xdr:cxnSp macro="">
      <xdr:nvCxnSpPr>
        <xdr:cNvPr id="383" name="直線コネクタ 382"/>
        <xdr:cNvCxnSpPr/>
      </xdr:nvCxnSpPr>
      <xdr:spPr>
        <a:xfrm flipV="1">
          <a:off x="13512800" y="70211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4" name="フローチャート : 判断 383"/>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5" name="テキスト ボックス 384"/>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6" name="フローチャート : 判断 385"/>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7" name="テキスト ボックス 38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93" name="円/楕円 392"/>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93045</xdr:rowOff>
    </xdr:from>
    <xdr:ext cx="762000" cy="259045"/>
    <xdr:sp macro="" textlink="">
      <xdr:nvSpPr>
        <xdr:cNvPr id="394" name="公債費負担の状況該当値テキスト"/>
        <xdr:cNvSpPr txBox="1"/>
      </xdr:nvSpPr>
      <xdr:spPr>
        <a:xfrm>
          <a:off x="17106900" y="67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9843</xdr:rowOff>
    </xdr:from>
    <xdr:to>
      <xdr:col>23</xdr:col>
      <xdr:colOff>457200</xdr:colOff>
      <xdr:row>40</xdr:row>
      <xdr:rowOff>111443</xdr:rowOff>
    </xdr:to>
    <xdr:sp macro="" textlink="">
      <xdr:nvSpPr>
        <xdr:cNvPr id="395" name="円/楕円 394"/>
        <xdr:cNvSpPr/>
      </xdr:nvSpPr>
      <xdr:spPr>
        <a:xfrm>
          <a:off x="16129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96220</xdr:rowOff>
    </xdr:from>
    <xdr:ext cx="736600" cy="259045"/>
    <xdr:sp macro="" textlink="">
      <xdr:nvSpPr>
        <xdr:cNvPr id="396" name="テキスト ボックス 395"/>
        <xdr:cNvSpPr txBox="1"/>
      </xdr:nvSpPr>
      <xdr:spPr>
        <a:xfrm>
          <a:off x="15798800" y="695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397" name="円/楕円 396"/>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150512</xdr:rowOff>
    </xdr:from>
    <xdr:ext cx="762000" cy="259045"/>
    <xdr:sp macro="" textlink="">
      <xdr:nvSpPr>
        <xdr:cNvPr id="398" name="テキスト ボックス 397"/>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399" name="円/楕円 398"/>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27322</xdr:rowOff>
    </xdr:from>
    <xdr:ext cx="762000" cy="259045"/>
    <xdr:sp macro="" textlink="">
      <xdr:nvSpPr>
        <xdr:cNvPr id="400" name="テキスト ボックス 399"/>
        <xdr:cNvSpPr txBox="1"/>
      </xdr:nvSpPr>
      <xdr:spPr>
        <a:xfrm>
          <a:off x="14020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1" name="円/楕円 400"/>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135907</xdr:rowOff>
    </xdr:from>
    <xdr:ext cx="762000" cy="259045"/>
    <xdr:sp macro="" textlink="">
      <xdr:nvSpPr>
        <xdr:cNvPr id="402" name="テキスト ボックス 401"/>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より下回った結果となっているが、主な要因として地方債発行の抑制や、繰上償還の実施による地方債現在高の減少があげられる。今後も将来負担比率の上昇に十分注意し、地方債発行の抑制や歳出の見直しにより、財政健全化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1,805
1,801
79.58
2,558,370
2,201,762
321,412
1,521,745
1,729,899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人件費の金額が類似団体平均を上回っているのは、主にスクールバス運行を直営で行っているためである。今後は、民間でも実施可能な部分については委託化を進め、コストの低減を図っていく。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156718</xdr:rowOff>
    </xdr:from>
    <xdr:to>
      <xdr:col>7</xdr:col>
      <xdr:colOff>15875</xdr:colOff>
      <xdr:row>38</xdr:row>
      <xdr:rowOff>30988</xdr:rowOff>
    </xdr:to>
    <xdr:cxnSp macro="">
      <xdr:nvCxnSpPr>
        <xdr:cNvPr id="64" name="直線コネクタ 63"/>
        <xdr:cNvCxnSpPr/>
      </xdr:nvCxnSpPr>
      <xdr:spPr>
        <a:xfrm flipV="1">
          <a:off x="3987800" y="65003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26416</xdr:rowOff>
    </xdr:from>
    <xdr:to>
      <xdr:col>5</xdr:col>
      <xdr:colOff>549275</xdr:colOff>
      <xdr:row>38</xdr:row>
      <xdr:rowOff>30988</xdr:rowOff>
    </xdr:to>
    <xdr:cxnSp macro="">
      <xdr:nvCxnSpPr>
        <xdr:cNvPr id="67" name="直線コネクタ 66"/>
        <xdr:cNvCxnSpPr/>
      </xdr:nvCxnSpPr>
      <xdr:spPr>
        <a:xfrm>
          <a:off x="3098800" y="6541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158259</xdr:rowOff>
    </xdr:from>
    <xdr:ext cx="736600" cy="259045"/>
    <xdr:sp macro="" textlink="">
      <xdr:nvSpPr>
        <xdr:cNvPr id="69" name="テキスト ボックス 68"/>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26416</xdr:rowOff>
    </xdr:to>
    <xdr:cxnSp macro="">
      <xdr:nvCxnSpPr>
        <xdr:cNvPr id="70" name="直線コネクタ 69"/>
        <xdr:cNvCxnSpPr/>
      </xdr:nvCxnSpPr>
      <xdr:spPr>
        <a:xfrm>
          <a:off x="2209800" y="64592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37</xdr:row>
      <xdr:rowOff>115570</xdr:rowOff>
    </xdr:to>
    <xdr:cxnSp macro="">
      <xdr:nvCxnSpPr>
        <xdr:cNvPr id="73" name="直線コネクタ 72"/>
        <xdr:cNvCxnSpPr/>
      </xdr:nvCxnSpPr>
      <xdr:spPr>
        <a:xfrm>
          <a:off x="1320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5" name="テキスト ボックス 74"/>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167403</xdr:rowOff>
    </xdr:from>
    <xdr:ext cx="762000" cy="259045"/>
    <xdr:sp macro="" textlink="">
      <xdr:nvSpPr>
        <xdr:cNvPr id="77" name="テキスト ボックス 76"/>
        <xdr:cNvSpPr txBox="1"/>
      </xdr:nvSpPr>
      <xdr:spPr>
        <a:xfrm>
          <a:off x="939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105918</xdr:rowOff>
    </xdr:from>
    <xdr:to>
      <xdr:col>7</xdr:col>
      <xdr:colOff>66675</xdr:colOff>
      <xdr:row>38</xdr:row>
      <xdr:rowOff>36068</xdr:rowOff>
    </xdr:to>
    <xdr:sp macro="" textlink="">
      <xdr:nvSpPr>
        <xdr:cNvPr id="83" name="円/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147066</xdr:rowOff>
    </xdr:from>
    <xdr:to>
      <xdr:col>4</xdr:col>
      <xdr:colOff>396875</xdr:colOff>
      <xdr:row>38</xdr:row>
      <xdr:rowOff>77215</xdr:rowOff>
    </xdr:to>
    <xdr:sp macro="" textlink="">
      <xdr:nvSpPr>
        <xdr:cNvPr id="87" name="円/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9" name="円/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91" name="円/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65278</xdr:rowOff>
    </xdr:from>
    <xdr:to>
      <xdr:col>24</xdr:col>
      <xdr:colOff>31750</xdr:colOff>
      <xdr:row>15</xdr:row>
      <xdr:rowOff>92710</xdr:rowOff>
    </xdr:to>
    <xdr:cxnSp macro="">
      <xdr:nvCxnSpPr>
        <xdr:cNvPr id="122" name="直線コネクタ 121"/>
        <xdr:cNvCxnSpPr/>
      </xdr:nvCxnSpPr>
      <xdr:spPr>
        <a:xfrm flipV="1">
          <a:off x="15671800" y="26370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78994</xdr:rowOff>
    </xdr:from>
    <xdr:to>
      <xdr:col>22</xdr:col>
      <xdr:colOff>565150</xdr:colOff>
      <xdr:row>15</xdr:row>
      <xdr:rowOff>92710</xdr:rowOff>
    </xdr:to>
    <xdr:cxnSp macro="">
      <xdr:nvCxnSpPr>
        <xdr:cNvPr id="125" name="直線コネクタ 124"/>
        <xdr:cNvCxnSpPr/>
      </xdr:nvCxnSpPr>
      <xdr:spPr>
        <a:xfrm>
          <a:off x="14782800" y="2650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27" name="テキスト ボックス 12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65278</xdr:rowOff>
    </xdr:from>
    <xdr:to>
      <xdr:col>21</xdr:col>
      <xdr:colOff>361950</xdr:colOff>
      <xdr:row>15</xdr:row>
      <xdr:rowOff>78994</xdr:rowOff>
    </xdr:to>
    <xdr:cxnSp macro="">
      <xdr:nvCxnSpPr>
        <xdr:cNvPr id="128" name="直線コネクタ 127"/>
        <xdr:cNvCxnSpPr/>
      </xdr:nvCxnSpPr>
      <xdr:spPr>
        <a:xfrm>
          <a:off x="13893800" y="2637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0" name="テキスト ボックス 129"/>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60706</xdr:rowOff>
    </xdr:from>
    <xdr:to>
      <xdr:col>20</xdr:col>
      <xdr:colOff>158750</xdr:colOff>
      <xdr:row>15</xdr:row>
      <xdr:rowOff>65278</xdr:rowOff>
    </xdr:to>
    <xdr:cxnSp macro="">
      <xdr:nvCxnSpPr>
        <xdr:cNvPr id="131" name="直線コネクタ 130"/>
        <xdr:cNvCxnSpPr/>
      </xdr:nvCxnSpPr>
      <xdr:spPr>
        <a:xfrm>
          <a:off x="13004800" y="2632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5" name="テキスト ボックス 134"/>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14478</xdr:rowOff>
    </xdr:from>
    <xdr:to>
      <xdr:col>24</xdr:col>
      <xdr:colOff>82550</xdr:colOff>
      <xdr:row>15</xdr:row>
      <xdr:rowOff>116078</xdr:rowOff>
    </xdr:to>
    <xdr:sp macro="" textlink="">
      <xdr:nvSpPr>
        <xdr:cNvPr id="141" name="円/楕円 140"/>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94505</xdr:rowOff>
    </xdr:from>
    <xdr:ext cx="762000" cy="259045"/>
    <xdr:sp macro="" textlink="">
      <xdr:nvSpPr>
        <xdr:cNvPr id="142" name="物件費該当値テキスト"/>
        <xdr:cNvSpPr txBox="1"/>
      </xdr:nvSpPr>
      <xdr:spPr>
        <a:xfrm>
          <a:off x="16598900" y="2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3" name="円/楕円 142"/>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4" name="テキスト ボックス 143"/>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28194</xdr:rowOff>
    </xdr:from>
    <xdr:to>
      <xdr:col>21</xdr:col>
      <xdr:colOff>412750</xdr:colOff>
      <xdr:row>15</xdr:row>
      <xdr:rowOff>129794</xdr:rowOff>
    </xdr:to>
    <xdr:sp macro="" textlink="">
      <xdr:nvSpPr>
        <xdr:cNvPr id="145" name="円/楕円 144"/>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139971</xdr:rowOff>
    </xdr:from>
    <xdr:ext cx="762000" cy="259045"/>
    <xdr:sp macro="" textlink="">
      <xdr:nvSpPr>
        <xdr:cNvPr id="146" name="テキスト ボックス 145"/>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14478</xdr:rowOff>
    </xdr:from>
    <xdr:to>
      <xdr:col>20</xdr:col>
      <xdr:colOff>209550</xdr:colOff>
      <xdr:row>15</xdr:row>
      <xdr:rowOff>116078</xdr:rowOff>
    </xdr:to>
    <xdr:sp macro="" textlink="">
      <xdr:nvSpPr>
        <xdr:cNvPr id="147" name="円/楕円 146"/>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48" name="テキスト ボックス 147"/>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9906</xdr:rowOff>
    </xdr:from>
    <xdr:to>
      <xdr:col>19</xdr:col>
      <xdr:colOff>6350</xdr:colOff>
      <xdr:row>15</xdr:row>
      <xdr:rowOff>111506</xdr:rowOff>
    </xdr:to>
    <xdr:sp macro="" textlink="">
      <xdr:nvSpPr>
        <xdr:cNvPr id="149" name="円/楕円 148"/>
        <xdr:cNvSpPr/>
      </xdr:nvSpPr>
      <xdr:spPr>
        <a:xfrm>
          <a:off x="12954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121683</xdr:rowOff>
    </xdr:from>
    <xdr:ext cx="762000" cy="259045"/>
    <xdr:sp macro="" textlink="">
      <xdr:nvSpPr>
        <xdr:cNvPr id="150" name="テキスト ボックス 149"/>
        <xdr:cNvSpPr txBox="1"/>
      </xdr:nvSpPr>
      <xdr:spPr>
        <a:xfrm>
          <a:off x="12623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現在は類似団体平均より若干低い値であるが、障害福祉関係の扶助費は増加傾向にある。また高齢化率の上昇による今後の扶助費の増が懸念される状況にあるが、健康増進事業や保健事業を充実させ、扶助費の抑制に取り組む。</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56</xdr:row>
      <xdr:rowOff>58420</xdr:rowOff>
    </xdr:to>
    <xdr:cxnSp macro="">
      <xdr:nvCxnSpPr>
        <xdr:cNvPr id="180" name="直線コネクタ 179"/>
        <xdr:cNvCxnSpPr/>
      </xdr:nvCxnSpPr>
      <xdr:spPr>
        <a:xfrm flipV="1">
          <a:off x="3987800" y="9636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58420</xdr:rowOff>
    </xdr:to>
    <xdr:cxnSp macro="">
      <xdr:nvCxnSpPr>
        <xdr:cNvPr id="183" name="直線コネクタ 182"/>
        <xdr:cNvCxnSpPr/>
      </xdr:nvCxnSpPr>
      <xdr:spPr>
        <a:xfrm>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5" name="テキスト ボックス 184"/>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186" name="直線コネクタ 185"/>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8" name="テキスト ボックス 187"/>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56</xdr:row>
      <xdr:rowOff>12700</xdr:rowOff>
    </xdr:to>
    <xdr:cxnSp macro="">
      <xdr:nvCxnSpPr>
        <xdr:cNvPr id="189" name="直線コネクタ 188"/>
        <xdr:cNvCxnSpPr/>
      </xdr:nvCxnSpPr>
      <xdr:spPr>
        <a:xfrm>
          <a:off x="1320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1" name="テキスト ボックス 19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3" name="テキスト ボックス 19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99" name="円/楕円 198"/>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1287</xdr:rowOff>
    </xdr:from>
    <xdr:ext cx="762000" cy="259045"/>
    <xdr:sp macro="" textlink="">
      <xdr:nvSpPr>
        <xdr:cNvPr id="200"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1" name="円/楕円 200"/>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202" name="テキスト ボックス 201"/>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3" name="円/楕円 20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04" name="テキスト ボックス 20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5" name="円/楕円 20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7" name="円/楕円 206"/>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08" name="テキスト ボックス 207"/>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類似団体よりも若干低い値であるが、高齢化率が</a:t>
          </a:r>
          <a:r>
            <a:rPr lang="en-US" altLang="ja-JP" sz="1100" b="0" i="0" baseline="0">
              <a:solidFill>
                <a:schemeClr val="dk1"/>
              </a:solidFill>
              <a:effectLst/>
              <a:latin typeface="+mn-lt"/>
              <a:ea typeface="+mn-ea"/>
              <a:cs typeface="+mn-cs"/>
            </a:rPr>
            <a:t>51.7</a:t>
          </a:r>
          <a:r>
            <a:rPr lang="ja-JP" altLang="ja-JP" sz="1100" b="0" i="0" baseline="0">
              <a:solidFill>
                <a:schemeClr val="dk1"/>
              </a:solidFill>
              <a:effectLst/>
              <a:latin typeface="+mn-lt"/>
              <a:ea typeface="+mn-ea"/>
              <a:cs typeface="+mn-cs"/>
            </a:rPr>
            <a:t>％にもなっている本村にとって、今後医療関係特別会計の繰出金は増加傾向にあるため、保健事業による医療費の抑制に努めなければならない。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152146</xdr:rowOff>
    </xdr:from>
    <xdr:to>
      <xdr:col>24</xdr:col>
      <xdr:colOff>31750</xdr:colOff>
      <xdr:row>56</xdr:row>
      <xdr:rowOff>8128</xdr:rowOff>
    </xdr:to>
    <xdr:cxnSp macro="">
      <xdr:nvCxnSpPr>
        <xdr:cNvPr id="238" name="直線コネクタ 237"/>
        <xdr:cNvCxnSpPr/>
      </xdr:nvCxnSpPr>
      <xdr:spPr>
        <a:xfrm>
          <a:off x="15671800" y="95818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120142</xdr:rowOff>
    </xdr:from>
    <xdr:to>
      <xdr:col>22</xdr:col>
      <xdr:colOff>565150</xdr:colOff>
      <xdr:row>55</xdr:row>
      <xdr:rowOff>152146</xdr:rowOff>
    </xdr:to>
    <xdr:cxnSp macro="">
      <xdr:nvCxnSpPr>
        <xdr:cNvPr id="241" name="直線コネクタ 240"/>
        <xdr:cNvCxnSpPr/>
      </xdr:nvCxnSpPr>
      <xdr:spPr>
        <a:xfrm>
          <a:off x="14782800" y="9549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3" name="テキスト ボックス 242"/>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120142</xdr:rowOff>
    </xdr:to>
    <xdr:cxnSp macro="">
      <xdr:nvCxnSpPr>
        <xdr:cNvPr id="244" name="直線コネクタ 243"/>
        <xdr:cNvCxnSpPr/>
      </xdr:nvCxnSpPr>
      <xdr:spPr>
        <a:xfrm>
          <a:off x="13893800" y="9522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46" name="テキスト ボックス 245"/>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106426</xdr:rowOff>
    </xdr:to>
    <xdr:cxnSp macro="">
      <xdr:nvCxnSpPr>
        <xdr:cNvPr id="247" name="直線コネクタ 246"/>
        <xdr:cNvCxnSpPr/>
      </xdr:nvCxnSpPr>
      <xdr:spPr>
        <a:xfrm flipV="1">
          <a:off x="13004800" y="9522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49" name="テキスト ボックス 248"/>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1" name="テキスト ボックス 250"/>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128778</xdr:rowOff>
    </xdr:from>
    <xdr:to>
      <xdr:col>24</xdr:col>
      <xdr:colOff>82550</xdr:colOff>
      <xdr:row>56</xdr:row>
      <xdr:rowOff>58928</xdr:rowOff>
    </xdr:to>
    <xdr:sp macro="" textlink="">
      <xdr:nvSpPr>
        <xdr:cNvPr id="257" name="円/楕円 256"/>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145305</xdr:rowOff>
    </xdr:from>
    <xdr:ext cx="762000" cy="259045"/>
    <xdr:sp macro="" textlink="">
      <xdr:nvSpPr>
        <xdr:cNvPr id="258" name="その他該当値テキスト"/>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59" name="円/楕円 258"/>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0" name="テキスト ボックス 259"/>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69342</xdr:rowOff>
    </xdr:from>
    <xdr:to>
      <xdr:col>21</xdr:col>
      <xdr:colOff>412750</xdr:colOff>
      <xdr:row>55</xdr:row>
      <xdr:rowOff>170942</xdr:rowOff>
    </xdr:to>
    <xdr:sp macro="" textlink="">
      <xdr:nvSpPr>
        <xdr:cNvPr id="261" name="円/楕円 260"/>
        <xdr:cNvSpPr/>
      </xdr:nvSpPr>
      <xdr:spPr>
        <a:xfrm>
          <a:off x="14732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9669</xdr:rowOff>
    </xdr:from>
    <xdr:ext cx="762000" cy="259045"/>
    <xdr:sp macro="" textlink="">
      <xdr:nvSpPr>
        <xdr:cNvPr id="262" name="テキスト ボックス 261"/>
        <xdr:cNvSpPr txBox="1"/>
      </xdr:nvSpPr>
      <xdr:spPr>
        <a:xfrm>
          <a:off x="14401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63" name="円/楕円 262"/>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64" name="テキスト ボックス 263"/>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55626</xdr:rowOff>
    </xdr:from>
    <xdr:to>
      <xdr:col>19</xdr:col>
      <xdr:colOff>6350</xdr:colOff>
      <xdr:row>55</xdr:row>
      <xdr:rowOff>157226</xdr:rowOff>
    </xdr:to>
    <xdr:sp macro="" textlink="">
      <xdr:nvSpPr>
        <xdr:cNvPr id="265" name="円/楕円 264"/>
        <xdr:cNvSpPr/>
      </xdr:nvSpPr>
      <xdr:spPr>
        <a:xfrm>
          <a:off x="12954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167403</xdr:rowOff>
    </xdr:from>
    <xdr:ext cx="762000" cy="259045"/>
    <xdr:sp macro="" textlink="">
      <xdr:nvSpPr>
        <xdr:cNvPr id="266" name="テキスト ボックス 265"/>
        <xdr:cNvSpPr txBox="1"/>
      </xdr:nvSpPr>
      <xdr:spPr>
        <a:xfrm>
          <a:off x="12623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行財政改革の推進による各種団体等補助金の見直しにより、現在は類似団体平均とほぼ同じ水準である。一部事務組合の負担金については、今後施設の修繕費が増加する見込みであり補助費の増加が懸念される状況である。各種団体等補助金については、毎年見直しを行い、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82913</xdr:rowOff>
    </xdr:from>
    <xdr:to>
      <xdr:col>24</xdr:col>
      <xdr:colOff>31750</xdr:colOff>
      <xdr:row>37</xdr:row>
      <xdr:rowOff>115570</xdr:rowOff>
    </xdr:to>
    <xdr:cxnSp macro="">
      <xdr:nvCxnSpPr>
        <xdr:cNvPr id="300" name="直線コネクタ 299"/>
        <xdr:cNvCxnSpPr/>
      </xdr:nvCxnSpPr>
      <xdr:spPr>
        <a:xfrm flipV="1">
          <a:off x="15671800" y="64265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63319</xdr:rowOff>
    </xdr:from>
    <xdr:to>
      <xdr:col>22</xdr:col>
      <xdr:colOff>565150</xdr:colOff>
      <xdr:row>37</xdr:row>
      <xdr:rowOff>115570</xdr:rowOff>
    </xdr:to>
    <xdr:cxnSp macro="">
      <xdr:nvCxnSpPr>
        <xdr:cNvPr id="303" name="直線コネクタ 302"/>
        <xdr:cNvCxnSpPr/>
      </xdr:nvCxnSpPr>
      <xdr:spPr>
        <a:xfrm>
          <a:off x="14782800" y="64069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5" name="テキスト ボックス 304"/>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30661</xdr:rowOff>
    </xdr:from>
    <xdr:to>
      <xdr:col>21</xdr:col>
      <xdr:colOff>361950</xdr:colOff>
      <xdr:row>37</xdr:row>
      <xdr:rowOff>63319</xdr:rowOff>
    </xdr:to>
    <xdr:cxnSp macro="">
      <xdr:nvCxnSpPr>
        <xdr:cNvPr id="306" name="直線コネクタ 305"/>
        <xdr:cNvCxnSpPr/>
      </xdr:nvCxnSpPr>
      <xdr:spPr>
        <a:xfrm>
          <a:off x="13893800" y="63743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104701</xdr:rowOff>
    </xdr:from>
    <xdr:ext cx="762000" cy="259045"/>
    <xdr:sp macro="" textlink="">
      <xdr:nvSpPr>
        <xdr:cNvPr id="308" name="テキスト ボックス 307"/>
        <xdr:cNvSpPr txBox="1"/>
      </xdr:nvSpPr>
      <xdr:spPr>
        <a:xfrm>
          <a:off x="14401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30661</xdr:rowOff>
    </xdr:from>
    <xdr:to>
      <xdr:col>20</xdr:col>
      <xdr:colOff>158750</xdr:colOff>
      <xdr:row>37</xdr:row>
      <xdr:rowOff>56787</xdr:rowOff>
    </xdr:to>
    <xdr:cxnSp macro="">
      <xdr:nvCxnSpPr>
        <xdr:cNvPr id="309" name="直線コネクタ 308"/>
        <xdr:cNvCxnSpPr/>
      </xdr:nvCxnSpPr>
      <xdr:spPr>
        <a:xfrm flipV="1">
          <a:off x="13004800" y="637431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72770</xdr:rowOff>
    </xdr:from>
    <xdr:ext cx="762000" cy="259045"/>
    <xdr:sp macro="" textlink="">
      <xdr:nvSpPr>
        <xdr:cNvPr id="311" name="テキスト ボックス 310"/>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13" name="テキスト ボックス 312"/>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32113</xdr:rowOff>
    </xdr:from>
    <xdr:to>
      <xdr:col>24</xdr:col>
      <xdr:colOff>82550</xdr:colOff>
      <xdr:row>37</xdr:row>
      <xdr:rowOff>133713</xdr:rowOff>
    </xdr:to>
    <xdr:sp macro="" textlink="">
      <xdr:nvSpPr>
        <xdr:cNvPr id="319" name="円/楕円 318"/>
        <xdr:cNvSpPr/>
      </xdr:nvSpPr>
      <xdr:spPr>
        <a:xfrm>
          <a:off x="16459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4190</xdr:rowOff>
    </xdr:from>
    <xdr:ext cx="762000" cy="259045"/>
    <xdr:sp macro="" textlink="">
      <xdr:nvSpPr>
        <xdr:cNvPr id="320" name="補助費等該当値テキスト"/>
        <xdr:cNvSpPr txBox="1"/>
      </xdr:nvSpPr>
      <xdr:spPr>
        <a:xfrm>
          <a:off x="16598900" y="63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1" name="円/楕円 320"/>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22" name="テキスト ボックス 321"/>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12519</xdr:rowOff>
    </xdr:from>
    <xdr:to>
      <xdr:col>21</xdr:col>
      <xdr:colOff>412750</xdr:colOff>
      <xdr:row>37</xdr:row>
      <xdr:rowOff>114119</xdr:rowOff>
    </xdr:to>
    <xdr:sp macro="" textlink="">
      <xdr:nvSpPr>
        <xdr:cNvPr id="323" name="円/楕円 322"/>
        <xdr:cNvSpPr/>
      </xdr:nvSpPr>
      <xdr:spPr>
        <a:xfrm>
          <a:off x="14732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98896</xdr:rowOff>
    </xdr:from>
    <xdr:ext cx="762000" cy="259045"/>
    <xdr:sp macro="" textlink="">
      <xdr:nvSpPr>
        <xdr:cNvPr id="324" name="テキスト ボックス 323"/>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151311</xdr:rowOff>
    </xdr:from>
    <xdr:to>
      <xdr:col>20</xdr:col>
      <xdr:colOff>209550</xdr:colOff>
      <xdr:row>37</xdr:row>
      <xdr:rowOff>81461</xdr:rowOff>
    </xdr:to>
    <xdr:sp macro="" textlink="">
      <xdr:nvSpPr>
        <xdr:cNvPr id="325" name="円/楕円 324"/>
        <xdr:cNvSpPr/>
      </xdr:nvSpPr>
      <xdr:spPr>
        <a:xfrm>
          <a:off x="13843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91638</xdr:rowOff>
    </xdr:from>
    <xdr:ext cx="762000" cy="259045"/>
    <xdr:sp macro="" textlink="">
      <xdr:nvSpPr>
        <xdr:cNvPr id="326" name="テキスト ボックス 325"/>
        <xdr:cNvSpPr txBox="1"/>
      </xdr:nvSpPr>
      <xdr:spPr>
        <a:xfrm>
          <a:off x="13512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27" name="円/楕円 326"/>
        <xdr:cNvSpPr/>
      </xdr:nvSpPr>
      <xdr:spPr>
        <a:xfrm>
          <a:off x="12954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92364</xdr:rowOff>
    </xdr:from>
    <xdr:ext cx="762000" cy="259045"/>
    <xdr:sp macro="" textlink="">
      <xdr:nvSpPr>
        <xdr:cNvPr id="328" name="テキスト ボックス 327"/>
        <xdr:cNvSpPr txBox="1"/>
      </xdr:nvSpPr>
      <xdr:spPr>
        <a:xfrm>
          <a:off x="12623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５～１７年度にかけて、温泉温浴施設整備事業及びケアハウス等施設整備事業による地方債の発行額が多額となっていたため、類似団体を大きく上回る結果となっている。平成１８年度以降、地方債の発行額は抑制しており、平成２８年度以降は償還終了により公債費が大幅に減額になる予定であり、平成３０年度には類似団体と同等の水準とな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21844</xdr:rowOff>
    </xdr:from>
    <xdr:to>
      <xdr:col>7</xdr:col>
      <xdr:colOff>15875</xdr:colOff>
      <xdr:row>81</xdr:row>
      <xdr:rowOff>24130</xdr:rowOff>
    </xdr:to>
    <xdr:cxnSp macro="">
      <xdr:nvCxnSpPr>
        <xdr:cNvPr id="358" name="直線コネクタ 357"/>
        <xdr:cNvCxnSpPr/>
      </xdr:nvCxnSpPr>
      <xdr:spPr>
        <a:xfrm flipV="1">
          <a:off x="3987800" y="137378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24130</xdr:rowOff>
    </xdr:from>
    <xdr:to>
      <xdr:col>5</xdr:col>
      <xdr:colOff>549275</xdr:colOff>
      <xdr:row>81</xdr:row>
      <xdr:rowOff>28702</xdr:rowOff>
    </xdr:to>
    <xdr:cxnSp macro="">
      <xdr:nvCxnSpPr>
        <xdr:cNvPr id="361" name="直線コネクタ 360"/>
        <xdr:cNvCxnSpPr/>
      </xdr:nvCxnSpPr>
      <xdr:spPr>
        <a:xfrm flipV="1">
          <a:off x="3098800" y="13911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63" name="テキスト ボックス 362"/>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28702</xdr:rowOff>
    </xdr:from>
    <xdr:to>
      <xdr:col>4</xdr:col>
      <xdr:colOff>346075</xdr:colOff>
      <xdr:row>81</xdr:row>
      <xdr:rowOff>101854</xdr:rowOff>
    </xdr:to>
    <xdr:cxnSp macro="">
      <xdr:nvCxnSpPr>
        <xdr:cNvPr id="364" name="直線コネクタ 363"/>
        <xdr:cNvCxnSpPr/>
      </xdr:nvCxnSpPr>
      <xdr:spPr>
        <a:xfrm flipV="1">
          <a:off x="2209800" y="139161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6" name="テキスト ボックス 365"/>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101854</xdr:rowOff>
    </xdr:from>
    <xdr:to>
      <xdr:col>3</xdr:col>
      <xdr:colOff>142875</xdr:colOff>
      <xdr:row>82</xdr:row>
      <xdr:rowOff>8128</xdr:rowOff>
    </xdr:to>
    <xdr:cxnSp macro="">
      <xdr:nvCxnSpPr>
        <xdr:cNvPr id="367" name="直線コネクタ 366"/>
        <xdr:cNvCxnSpPr/>
      </xdr:nvCxnSpPr>
      <xdr:spPr>
        <a:xfrm flipV="1">
          <a:off x="1320800" y="139893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69" name="テキスト ボックス 368"/>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1" name="テキスト ボックス 370"/>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142494</xdr:rowOff>
    </xdr:from>
    <xdr:to>
      <xdr:col>7</xdr:col>
      <xdr:colOff>66675</xdr:colOff>
      <xdr:row>80</xdr:row>
      <xdr:rowOff>72644</xdr:rowOff>
    </xdr:to>
    <xdr:sp macro="" textlink="">
      <xdr:nvSpPr>
        <xdr:cNvPr id="377" name="円/楕円 376"/>
        <xdr:cNvSpPr/>
      </xdr:nvSpPr>
      <xdr:spPr>
        <a:xfrm>
          <a:off x="4775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114571</xdr:rowOff>
    </xdr:from>
    <xdr:ext cx="762000" cy="259045"/>
    <xdr:sp macro="" textlink="">
      <xdr:nvSpPr>
        <xdr:cNvPr id="378" name="公債費該当値テキスト"/>
        <xdr:cNvSpPr txBox="1"/>
      </xdr:nvSpPr>
      <xdr:spPr>
        <a:xfrm>
          <a:off x="49149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144780</xdr:rowOff>
    </xdr:from>
    <xdr:to>
      <xdr:col>5</xdr:col>
      <xdr:colOff>600075</xdr:colOff>
      <xdr:row>81</xdr:row>
      <xdr:rowOff>74930</xdr:rowOff>
    </xdr:to>
    <xdr:sp macro="" textlink="">
      <xdr:nvSpPr>
        <xdr:cNvPr id="379" name="円/楕円 378"/>
        <xdr:cNvSpPr/>
      </xdr:nvSpPr>
      <xdr:spPr>
        <a:xfrm>
          <a:off x="393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59707</xdr:rowOff>
    </xdr:from>
    <xdr:ext cx="736600" cy="259045"/>
    <xdr:sp macro="" textlink="">
      <xdr:nvSpPr>
        <xdr:cNvPr id="380" name="テキスト ボックス 379"/>
        <xdr:cNvSpPr txBox="1"/>
      </xdr:nvSpPr>
      <xdr:spPr>
        <a:xfrm>
          <a:off x="3606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149352</xdr:rowOff>
    </xdr:from>
    <xdr:to>
      <xdr:col>4</xdr:col>
      <xdr:colOff>396875</xdr:colOff>
      <xdr:row>81</xdr:row>
      <xdr:rowOff>79502</xdr:rowOff>
    </xdr:to>
    <xdr:sp macro="" textlink="">
      <xdr:nvSpPr>
        <xdr:cNvPr id="381" name="円/楕円 380"/>
        <xdr:cNvSpPr/>
      </xdr:nvSpPr>
      <xdr:spPr>
        <a:xfrm>
          <a:off x="3048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64279</xdr:rowOff>
    </xdr:from>
    <xdr:ext cx="762000" cy="259045"/>
    <xdr:sp macro="" textlink="">
      <xdr:nvSpPr>
        <xdr:cNvPr id="382" name="テキスト ボックス 381"/>
        <xdr:cNvSpPr txBox="1"/>
      </xdr:nvSpPr>
      <xdr:spPr>
        <a:xfrm>
          <a:off x="2717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51054</xdr:rowOff>
    </xdr:from>
    <xdr:to>
      <xdr:col>3</xdr:col>
      <xdr:colOff>193675</xdr:colOff>
      <xdr:row>81</xdr:row>
      <xdr:rowOff>152654</xdr:rowOff>
    </xdr:to>
    <xdr:sp macro="" textlink="">
      <xdr:nvSpPr>
        <xdr:cNvPr id="383" name="円/楕円 382"/>
        <xdr:cNvSpPr/>
      </xdr:nvSpPr>
      <xdr:spPr>
        <a:xfrm>
          <a:off x="2159000" y="139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137431</xdr:rowOff>
    </xdr:from>
    <xdr:ext cx="762000" cy="259045"/>
    <xdr:sp macro="" textlink="">
      <xdr:nvSpPr>
        <xdr:cNvPr id="384" name="テキスト ボックス 383"/>
        <xdr:cNvSpPr txBox="1"/>
      </xdr:nvSpPr>
      <xdr:spPr>
        <a:xfrm>
          <a:off x="1828800" y="1402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128778</xdr:rowOff>
    </xdr:from>
    <xdr:to>
      <xdr:col>1</xdr:col>
      <xdr:colOff>676275</xdr:colOff>
      <xdr:row>82</xdr:row>
      <xdr:rowOff>58928</xdr:rowOff>
    </xdr:to>
    <xdr:sp macro="" textlink="">
      <xdr:nvSpPr>
        <xdr:cNvPr id="385" name="円/楕円 384"/>
        <xdr:cNvSpPr/>
      </xdr:nvSpPr>
      <xdr:spPr>
        <a:xfrm>
          <a:off x="1270000" y="140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43705</xdr:rowOff>
    </xdr:from>
    <xdr:ext cx="762000" cy="259045"/>
    <xdr:sp macro="" textlink="">
      <xdr:nvSpPr>
        <xdr:cNvPr id="386" name="テキスト ボックス 385"/>
        <xdr:cNvSpPr txBox="1"/>
      </xdr:nvSpPr>
      <xdr:spPr>
        <a:xfrm>
          <a:off x="939800" y="1410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公債費以外については、行財政改革の推進により、類似団体よりも低い値となっている。今後も引き続き歳出の抑制に努めなければならない。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31750</xdr:rowOff>
    </xdr:from>
    <xdr:to>
      <xdr:col>24</xdr:col>
      <xdr:colOff>31750</xdr:colOff>
      <xdr:row>77</xdr:row>
      <xdr:rowOff>92711</xdr:rowOff>
    </xdr:to>
    <xdr:cxnSp macro="">
      <xdr:nvCxnSpPr>
        <xdr:cNvPr id="419" name="直線コネクタ 418"/>
        <xdr:cNvCxnSpPr/>
      </xdr:nvCxnSpPr>
      <xdr:spPr>
        <a:xfrm flipV="1">
          <a:off x="15671800" y="132334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92711</xdr:rowOff>
    </xdr:to>
    <xdr:cxnSp macro="">
      <xdr:nvCxnSpPr>
        <xdr:cNvPr id="422" name="直線コネクタ 421"/>
        <xdr:cNvCxnSpPr/>
      </xdr:nvCxnSpPr>
      <xdr:spPr>
        <a:xfrm>
          <a:off x="14782800" y="13214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24" name="テキスト ボックス 423"/>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77</xdr:row>
      <xdr:rowOff>12700</xdr:rowOff>
    </xdr:to>
    <xdr:cxnSp macro="">
      <xdr:nvCxnSpPr>
        <xdr:cNvPr id="425" name="直線コネクタ 424"/>
        <xdr:cNvCxnSpPr/>
      </xdr:nvCxnSpPr>
      <xdr:spPr>
        <a:xfrm>
          <a:off x="13893800" y="130924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27" name="テキスト ボックス 426"/>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62230</xdr:rowOff>
    </xdr:from>
    <xdr:to>
      <xdr:col>20</xdr:col>
      <xdr:colOff>158750</xdr:colOff>
      <xdr:row>76</xdr:row>
      <xdr:rowOff>62230</xdr:rowOff>
    </xdr:to>
    <xdr:cxnSp macro="">
      <xdr:nvCxnSpPr>
        <xdr:cNvPr id="428" name="直線コネクタ 427"/>
        <xdr:cNvCxnSpPr/>
      </xdr:nvCxnSpPr>
      <xdr:spPr>
        <a:xfrm>
          <a:off x="13004800" y="13092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21607</xdr:rowOff>
    </xdr:from>
    <xdr:ext cx="762000" cy="259045"/>
    <xdr:sp macro="" textlink="">
      <xdr:nvSpPr>
        <xdr:cNvPr id="430" name="テキスト ボックス 429"/>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32" name="テキスト ボックス 431"/>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38" name="円/楕円 437"/>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168927</xdr:rowOff>
    </xdr:from>
    <xdr:ext cx="762000" cy="259045"/>
    <xdr:sp macro="" textlink="">
      <xdr:nvSpPr>
        <xdr:cNvPr id="439"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0" name="円/楕円 439"/>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41" name="テキスト ボックス 440"/>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42" name="円/楕円 441"/>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43" name="テキスト ボックス 442"/>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xdr:rowOff>
    </xdr:from>
    <xdr:to>
      <xdr:col>20</xdr:col>
      <xdr:colOff>209550</xdr:colOff>
      <xdr:row>76</xdr:row>
      <xdr:rowOff>113030</xdr:rowOff>
    </xdr:to>
    <xdr:sp macro="" textlink="">
      <xdr:nvSpPr>
        <xdr:cNvPr id="444" name="円/楕円 443"/>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123207</xdr:rowOff>
    </xdr:from>
    <xdr:ext cx="762000" cy="259045"/>
    <xdr:sp macro="" textlink="">
      <xdr:nvSpPr>
        <xdr:cNvPr id="445" name="テキスト ボックス 444"/>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xdr:rowOff>
    </xdr:from>
    <xdr:to>
      <xdr:col>19</xdr:col>
      <xdr:colOff>6350</xdr:colOff>
      <xdr:row>76</xdr:row>
      <xdr:rowOff>113030</xdr:rowOff>
    </xdr:to>
    <xdr:sp macro="" textlink="">
      <xdr:nvSpPr>
        <xdr:cNvPr id="446" name="円/楕円 445"/>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123207</xdr:rowOff>
    </xdr:from>
    <xdr:ext cx="762000" cy="259045"/>
    <xdr:sp macro="" textlink="">
      <xdr:nvSpPr>
        <xdr:cNvPr id="447" name="テキスト ボックス 446"/>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奈良県御杖村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27096</xdr:rowOff>
    </xdr:from>
    <xdr:to>
      <xdr:col>4</xdr:col>
      <xdr:colOff>1117600</xdr:colOff>
      <xdr:row>17</xdr:row>
      <xdr:rowOff>38553</xdr:rowOff>
    </xdr:to>
    <xdr:cxnSp macro="">
      <xdr:nvCxnSpPr>
        <xdr:cNvPr id="49" name="直線コネクタ 48"/>
        <xdr:cNvCxnSpPr/>
      </xdr:nvCxnSpPr>
      <xdr:spPr bwMode="auto">
        <a:xfrm flipV="1">
          <a:off x="5003800" y="2989371"/>
          <a:ext cx="647700" cy="1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38553</xdr:rowOff>
    </xdr:from>
    <xdr:to>
      <xdr:col>4</xdr:col>
      <xdr:colOff>469900</xdr:colOff>
      <xdr:row>17</xdr:row>
      <xdr:rowOff>60958</xdr:rowOff>
    </xdr:to>
    <xdr:cxnSp macro="">
      <xdr:nvCxnSpPr>
        <xdr:cNvPr id="52" name="直線コネクタ 51"/>
        <xdr:cNvCxnSpPr/>
      </xdr:nvCxnSpPr>
      <xdr:spPr bwMode="auto">
        <a:xfrm flipV="1">
          <a:off x="4305300" y="3000828"/>
          <a:ext cx="698500" cy="2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60958</xdr:rowOff>
    </xdr:from>
    <xdr:to>
      <xdr:col>3</xdr:col>
      <xdr:colOff>904875</xdr:colOff>
      <xdr:row>17</xdr:row>
      <xdr:rowOff>71888</xdr:rowOff>
    </xdr:to>
    <xdr:cxnSp macro="">
      <xdr:nvCxnSpPr>
        <xdr:cNvPr id="55" name="直線コネクタ 54"/>
        <xdr:cNvCxnSpPr/>
      </xdr:nvCxnSpPr>
      <xdr:spPr bwMode="auto">
        <a:xfrm flipV="1">
          <a:off x="3606800" y="3023233"/>
          <a:ext cx="698500" cy="10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71888</xdr:rowOff>
    </xdr:from>
    <xdr:to>
      <xdr:col>3</xdr:col>
      <xdr:colOff>206375</xdr:colOff>
      <xdr:row>17</xdr:row>
      <xdr:rowOff>72187</xdr:rowOff>
    </xdr:to>
    <xdr:cxnSp macro="">
      <xdr:nvCxnSpPr>
        <xdr:cNvPr id="58" name="直線コネクタ 57"/>
        <xdr:cNvCxnSpPr/>
      </xdr:nvCxnSpPr>
      <xdr:spPr bwMode="auto">
        <a:xfrm flipV="1">
          <a:off x="2908300" y="3034163"/>
          <a:ext cx="698500" cy="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147746</xdr:rowOff>
    </xdr:from>
    <xdr:to>
      <xdr:col>5</xdr:col>
      <xdr:colOff>34925</xdr:colOff>
      <xdr:row>17</xdr:row>
      <xdr:rowOff>77896</xdr:rowOff>
    </xdr:to>
    <xdr:sp macro="" textlink="">
      <xdr:nvSpPr>
        <xdr:cNvPr id="68" name="円/楕円 67"/>
        <xdr:cNvSpPr/>
      </xdr:nvSpPr>
      <xdr:spPr bwMode="auto">
        <a:xfrm>
          <a:off x="5600700" y="293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164273</xdr:rowOff>
    </xdr:from>
    <xdr:ext cx="762000" cy="259045"/>
    <xdr:sp macro="" textlink="">
      <xdr:nvSpPr>
        <xdr:cNvPr id="69" name="人口1人当たり決算額の推移該当値テキスト130"/>
        <xdr:cNvSpPr txBox="1"/>
      </xdr:nvSpPr>
      <xdr:spPr>
        <a:xfrm>
          <a:off x="5740400" y="278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297,443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159203</xdr:rowOff>
    </xdr:from>
    <xdr:to>
      <xdr:col>4</xdr:col>
      <xdr:colOff>520700</xdr:colOff>
      <xdr:row>17</xdr:row>
      <xdr:rowOff>89353</xdr:rowOff>
    </xdr:to>
    <xdr:sp macro="" textlink="">
      <xdr:nvSpPr>
        <xdr:cNvPr id="70" name="円/楕円 69"/>
        <xdr:cNvSpPr/>
      </xdr:nvSpPr>
      <xdr:spPr bwMode="auto">
        <a:xfrm>
          <a:off x="4953000" y="295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99530</xdr:rowOff>
    </xdr:from>
    <xdr:ext cx="736600" cy="259045"/>
    <xdr:sp macro="" textlink="">
      <xdr:nvSpPr>
        <xdr:cNvPr id="71" name="テキスト ボックス 70"/>
        <xdr:cNvSpPr txBox="1"/>
      </xdr:nvSpPr>
      <xdr:spPr>
        <a:xfrm>
          <a:off x="4622800" y="271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291,429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10158</xdr:rowOff>
    </xdr:from>
    <xdr:to>
      <xdr:col>3</xdr:col>
      <xdr:colOff>955675</xdr:colOff>
      <xdr:row>17</xdr:row>
      <xdr:rowOff>111758</xdr:rowOff>
    </xdr:to>
    <xdr:sp macro="" textlink="">
      <xdr:nvSpPr>
        <xdr:cNvPr id="72" name="円/楕円 71"/>
        <xdr:cNvSpPr/>
      </xdr:nvSpPr>
      <xdr:spPr bwMode="auto">
        <a:xfrm>
          <a:off x="4254500" y="297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121935</xdr:rowOff>
    </xdr:from>
    <xdr:ext cx="762000" cy="259045"/>
    <xdr:sp macro="" textlink="">
      <xdr:nvSpPr>
        <xdr:cNvPr id="73" name="テキスト ボックス 72"/>
        <xdr:cNvSpPr txBox="1"/>
      </xdr:nvSpPr>
      <xdr:spPr>
        <a:xfrm>
          <a:off x="3924300" y="274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279,668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21088</xdr:rowOff>
    </xdr:from>
    <xdr:to>
      <xdr:col>3</xdr:col>
      <xdr:colOff>257175</xdr:colOff>
      <xdr:row>17</xdr:row>
      <xdr:rowOff>122688</xdr:rowOff>
    </xdr:to>
    <xdr:sp macro="" textlink="">
      <xdr:nvSpPr>
        <xdr:cNvPr id="74" name="円/楕円 73"/>
        <xdr:cNvSpPr/>
      </xdr:nvSpPr>
      <xdr:spPr bwMode="auto">
        <a:xfrm>
          <a:off x="3556000" y="298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132865</xdr:rowOff>
    </xdr:from>
    <xdr:ext cx="762000" cy="259045"/>
    <xdr:sp macro="" textlink="">
      <xdr:nvSpPr>
        <xdr:cNvPr id="75" name="テキスト ボックス 74"/>
        <xdr:cNvSpPr txBox="1"/>
      </xdr:nvSpPr>
      <xdr:spPr>
        <a:xfrm>
          <a:off x="3225800" y="275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21387</xdr:rowOff>
    </xdr:from>
    <xdr:to>
      <xdr:col>2</xdr:col>
      <xdr:colOff>692150</xdr:colOff>
      <xdr:row>17</xdr:row>
      <xdr:rowOff>122987</xdr:rowOff>
    </xdr:to>
    <xdr:sp macro="" textlink="">
      <xdr:nvSpPr>
        <xdr:cNvPr id="76" name="円/楕円 75"/>
        <xdr:cNvSpPr/>
      </xdr:nvSpPr>
      <xdr:spPr bwMode="auto">
        <a:xfrm>
          <a:off x="2857500" y="298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133164</xdr:rowOff>
    </xdr:from>
    <xdr:ext cx="762000" cy="259045"/>
    <xdr:sp macro="" textlink="">
      <xdr:nvSpPr>
        <xdr:cNvPr id="77" name="テキスト ボックス 76"/>
        <xdr:cNvSpPr txBox="1"/>
      </xdr:nvSpPr>
      <xdr:spPr>
        <a:xfrm>
          <a:off x="2527300" y="275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273,773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170304</xdr:rowOff>
    </xdr:from>
    <xdr:to>
      <xdr:col>4</xdr:col>
      <xdr:colOff>1117600</xdr:colOff>
      <xdr:row>34</xdr:row>
      <xdr:rowOff>186908</xdr:rowOff>
    </xdr:to>
    <xdr:cxnSp macro="">
      <xdr:nvCxnSpPr>
        <xdr:cNvPr id="109" name="直線コネクタ 108"/>
        <xdr:cNvCxnSpPr/>
      </xdr:nvCxnSpPr>
      <xdr:spPr bwMode="auto">
        <a:xfrm>
          <a:off x="5003800" y="6437754"/>
          <a:ext cx="647700" cy="16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118016</xdr:rowOff>
    </xdr:from>
    <xdr:to>
      <xdr:col>4</xdr:col>
      <xdr:colOff>469900</xdr:colOff>
      <xdr:row>34</xdr:row>
      <xdr:rowOff>170304</xdr:rowOff>
    </xdr:to>
    <xdr:cxnSp macro="">
      <xdr:nvCxnSpPr>
        <xdr:cNvPr id="112" name="直線コネクタ 111"/>
        <xdr:cNvCxnSpPr/>
      </xdr:nvCxnSpPr>
      <xdr:spPr bwMode="auto">
        <a:xfrm>
          <a:off x="4305300" y="6385466"/>
          <a:ext cx="698500" cy="5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261225</xdr:rowOff>
    </xdr:from>
    <xdr:ext cx="736600" cy="259045"/>
    <xdr:sp macro="" textlink="">
      <xdr:nvSpPr>
        <xdr:cNvPr id="114" name="テキスト ボックス 113"/>
        <xdr:cNvSpPr txBox="1"/>
      </xdr:nvSpPr>
      <xdr:spPr>
        <a:xfrm>
          <a:off x="4622800" y="652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95850</xdr:rowOff>
    </xdr:from>
    <xdr:to>
      <xdr:col>3</xdr:col>
      <xdr:colOff>904875</xdr:colOff>
      <xdr:row>34</xdr:row>
      <xdr:rowOff>118016</xdr:rowOff>
    </xdr:to>
    <xdr:cxnSp macro="">
      <xdr:nvCxnSpPr>
        <xdr:cNvPr id="115" name="直線コネクタ 114"/>
        <xdr:cNvCxnSpPr/>
      </xdr:nvCxnSpPr>
      <xdr:spPr bwMode="auto">
        <a:xfrm>
          <a:off x="3606800" y="6363300"/>
          <a:ext cx="698500" cy="22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221289</xdr:rowOff>
    </xdr:from>
    <xdr:ext cx="762000" cy="259045"/>
    <xdr:sp macro="" textlink="">
      <xdr:nvSpPr>
        <xdr:cNvPr id="117" name="テキスト ボックス 116"/>
        <xdr:cNvSpPr txBox="1"/>
      </xdr:nvSpPr>
      <xdr:spPr>
        <a:xfrm>
          <a:off x="3924300" y="648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63426</xdr:rowOff>
    </xdr:from>
    <xdr:to>
      <xdr:col>3</xdr:col>
      <xdr:colOff>206375</xdr:colOff>
      <xdr:row>34</xdr:row>
      <xdr:rowOff>95850</xdr:rowOff>
    </xdr:to>
    <xdr:cxnSp macro="">
      <xdr:nvCxnSpPr>
        <xdr:cNvPr id="118" name="直線コネクタ 117"/>
        <xdr:cNvCxnSpPr/>
      </xdr:nvCxnSpPr>
      <xdr:spPr bwMode="auto">
        <a:xfrm>
          <a:off x="2908300" y="6330876"/>
          <a:ext cx="698500" cy="32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183037</xdr:rowOff>
    </xdr:from>
    <xdr:ext cx="762000" cy="259045"/>
    <xdr:sp macro="" textlink="">
      <xdr:nvSpPr>
        <xdr:cNvPr id="120" name="テキスト ボックス 119"/>
        <xdr:cNvSpPr txBox="1"/>
      </xdr:nvSpPr>
      <xdr:spPr>
        <a:xfrm>
          <a:off x="3225800" y="64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150888</xdr:rowOff>
    </xdr:from>
    <xdr:ext cx="762000" cy="259045"/>
    <xdr:sp macro="" textlink="">
      <xdr:nvSpPr>
        <xdr:cNvPr id="122" name="テキスト ボックス 121"/>
        <xdr:cNvSpPr txBox="1"/>
      </xdr:nvSpPr>
      <xdr:spPr>
        <a:xfrm>
          <a:off x="2527300" y="641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136108</xdr:rowOff>
    </xdr:from>
    <xdr:to>
      <xdr:col>5</xdr:col>
      <xdr:colOff>34925</xdr:colOff>
      <xdr:row>34</xdr:row>
      <xdr:rowOff>237708</xdr:rowOff>
    </xdr:to>
    <xdr:sp macro="" textlink="">
      <xdr:nvSpPr>
        <xdr:cNvPr id="128" name="円/楕円 127"/>
        <xdr:cNvSpPr/>
      </xdr:nvSpPr>
      <xdr:spPr bwMode="auto">
        <a:xfrm>
          <a:off x="5600700" y="6403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324085</xdr:rowOff>
    </xdr:from>
    <xdr:ext cx="762000" cy="259045"/>
    <xdr:sp macro="" textlink="">
      <xdr:nvSpPr>
        <xdr:cNvPr id="129" name="人口1人当たり決算額の推移該当値テキスト445"/>
        <xdr:cNvSpPr txBox="1"/>
      </xdr:nvSpPr>
      <xdr:spPr>
        <a:xfrm>
          <a:off x="5740400" y="624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44,638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119504</xdr:rowOff>
    </xdr:from>
    <xdr:to>
      <xdr:col>4</xdr:col>
      <xdr:colOff>520700</xdr:colOff>
      <xdr:row>34</xdr:row>
      <xdr:rowOff>221104</xdr:rowOff>
    </xdr:to>
    <xdr:sp macro="" textlink="">
      <xdr:nvSpPr>
        <xdr:cNvPr id="130" name="円/楕円 129"/>
        <xdr:cNvSpPr/>
      </xdr:nvSpPr>
      <xdr:spPr bwMode="auto">
        <a:xfrm>
          <a:off x="4953000" y="638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231281</xdr:rowOff>
    </xdr:from>
    <xdr:ext cx="736600" cy="259045"/>
    <xdr:sp macro="" textlink="">
      <xdr:nvSpPr>
        <xdr:cNvPr id="131" name="テキスト ボックス 130"/>
        <xdr:cNvSpPr txBox="1"/>
      </xdr:nvSpPr>
      <xdr:spPr>
        <a:xfrm>
          <a:off x="4622800" y="615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67216</xdr:rowOff>
    </xdr:from>
    <xdr:to>
      <xdr:col>3</xdr:col>
      <xdr:colOff>955675</xdr:colOff>
      <xdr:row>34</xdr:row>
      <xdr:rowOff>168816</xdr:rowOff>
    </xdr:to>
    <xdr:sp macro="" textlink="">
      <xdr:nvSpPr>
        <xdr:cNvPr id="132" name="円/楕円 131"/>
        <xdr:cNvSpPr/>
      </xdr:nvSpPr>
      <xdr:spPr bwMode="auto">
        <a:xfrm>
          <a:off x="4254500" y="633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178993</xdr:rowOff>
    </xdr:from>
    <xdr:ext cx="762000" cy="259045"/>
    <xdr:sp macro="" textlink="">
      <xdr:nvSpPr>
        <xdr:cNvPr id="133" name="テキスト ボックス 132"/>
        <xdr:cNvSpPr txBox="1"/>
      </xdr:nvSpPr>
      <xdr:spPr>
        <a:xfrm>
          <a:off x="3924300" y="610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45050</xdr:rowOff>
    </xdr:from>
    <xdr:to>
      <xdr:col>3</xdr:col>
      <xdr:colOff>257175</xdr:colOff>
      <xdr:row>34</xdr:row>
      <xdr:rowOff>146650</xdr:rowOff>
    </xdr:to>
    <xdr:sp macro="" textlink="">
      <xdr:nvSpPr>
        <xdr:cNvPr id="134" name="円/楕円 133"/>
        <xdr:cNvSpPr/>
      </xdr:nvSpPr>
      <xdr:spPr bwMode="auto">
        <a:xfrm>
          <a:off x="3556000" y="6312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156827</xdr:rowOff>
    </xdr:from>
    <xdr:ext cx="762000" cy="259045"/>
    <xdr:sp macro="" textlink="">
      <xdr:nvSpPr>
        <xdr:cNvPr id="135" name="テキスト ボックス 134"/>
        <xdr:cNvSpPr txBox="1"/>
      </xdr:nvSpPr>
      <xdr:spPr>
        <a:xfrm>
          <a:off x="3225800" y="608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12626</xdr:rowOff>
    </xdr:from>
    <xdr:to>
      <xdr:col>2</xdr:col>
      <xdr:colOff>692150</xdr:colOff>
      <xdr:row>34</xdr:row>
      <xdr:rowOff>114226</xdr:rowOff>
    </xdr:to>
    <xdr:sp macro="" textlink="">
      <xdr:nvSpPr>
        <xdr:cNvPr id="136" name="円/楕円 135"/>
        <xdr:cNvSpPr/>
      </xdr:nvSpPr>
      <xdr:spPr bwMode="auto">
        <a:xfrm>
          <a:off x="2857500" y="628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124403</xdr:rowOff>
    </xdr:from>
    <xdr:ext cx="762000" cy="259045"/>
    <xdr:sp macro="" textlink="">
      <xdr:nvSpPr>
        <xdr:cNvPr id="137" name="テキスト ボックス 136"/>
        <xdr:cNvSpPr txBox="1"/>
      </xdr:nvSpPr>
      <xdr:spPr>
        <a:xfrm>
          <a:off x="2527300" y="604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1,805
1,801
79.58
2,558,370
2,201,762
321,412
1,521,745
1,729,899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94113</xdr:rowOff>
    </xdr:from>
    <xdr:to>
      <xdr:col>6</xdr:col>
      <xdr:colOff>511175</xdr:colOff>
      <xdr:row>36</xdr:row>
      <xdr:rowOff>111603</xdr:rowOff>
    </xdr:to>
    <xdr:cxnSp macro="">
      <xdr:nvCxnSpPr>
        <xdr:cNvPr id="60" name="直線コネクタ 59"/>
        <xdr:cNvCxnSpPr/>
      </xdr:nvCxnSpPr>
      <xdr:spPr>
        <a:xfrm flipV="1">
          <a:off x="3797300" y="6266313"/>
          <a:ext cx="838200" cy="1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111603</xdr:rowOff>
    </xdr:from>
    <xdr:to>
      <xdr:col>5</xdr:col>
      <xdr:colOff>358775</xdr:colOff>
      <xdr:row>36</xdr:row>
      <xdr:rowOff>123540</xdr:rowOff>
    </xdr:to>
    <xdr:cxnSp macro="">
      <xdr:nvCxnSpPr>
        <xdr:cNvPr id="63" name="直線コネクタ 62"/>
        <xdr:cNvCxnSpPr/>
      </xdr:nvCxnSpPr>
      <xdr:spPr>
        <a:xfrm flipV="1">
          <a:off x="2908300" y="6283803"/>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123540</xdr:rowOff>
    </xdr:from>
    <xdr:to>
      <xdr:col>4</xdr:col>
      <xdr:colOff>155575</xdr:colOff>
      <xdr:row>36</xdr:row>
      <xdr:rowOff>148857</xdr:rowOff>
    </xdr:to>
    <xdr:cxnSp macro="">
      <xdr:nvCxnSpPr>
        <xdr:cNvPr id="66" name="直線コネクタ 65"/>
        <xdr:cNvCxnSpPr/>
      </xdr:nvCxnSpPr>
      <xdr:spPr>
        <a:xfrm flipV="1">
          <a:off x="2019300" y="6295740"/>
          <a:ext cx="8890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148857</xdr:rowOff>
    </xdr:from>
    <xdr:to>
      <xdr:col>2</xdr:col>
      <xdr:colOff>638175</xdr:colOff>
      <xdr:row>36</xdr:row>
      <xdr:rowOff>161762</xdr:rowOff>
    </xdr:to>
    <xdr:cxnSp macro="">
      <xdr:nvCxnSpPr>
        <xdr:cNvPr id="69" name="直線コネクタ 68"/>
        <xdr:cNvCxnSpPr/>
      </xdr:nvCxnSpPr>
      <xdr:spPr>
        <a:xfrm flipV="1">
          <a:off x="1130300" y="6321057"/>
          <a:ext cx="889000" cy="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43313</xdr:rowOff>
    </xdr:from>
    <xdr:to>
      <xdr:col>6</xdr:col>
      <xdr:colOff>561975</xdr:colOff>
      <xdr:row>36</xdr:row>
      <xdr:rowOff>144913</xdr:rowOff>
    </xdr:to>
    <xdr:sp macro="" textlink="">
      <xdr:nvSpPr>
        <xdr:cNvPr id="79" name="円/楕円 78"/>
        <xdr:cNvSpPr/>
      </xdr:nvSpPr>
      <xdr:spPr>
        <a:xfrm>
          <a:off x="4584700" y="62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66190</xdr:rowOff>
    </xdr:from>
    <xdr:ext cx="599010" cy="259045"/>
    <xdr:sp macro="" textlink="">
      <xdr:nvSpPr>
        <xdr:cNvPr id="80" name="人件費該当値テキスト"/>
        <xdr:cNvSpPr txBox="1"/>
      </xdr:nvSpPr>
      <xdr:spPr>
        <a:xfrm>
          <a:off x="4686300" y="606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60803</xdr:rowOff>
    </xdr:from>
    <xdr:to>
      <xdr:col>5</xdr:col>
      <xdr:colOff>409575</xdr:colOff>
      <xdr:row>36</xdr:row>
      <xdr:rowOff>162403</xdr:rowOff>
    </xdr:to>
    <xdr:sp macro="" textlink="">
      <xdr:nvSpPr>
        <xdr:cNvPr id="81" name="円/楕円 80"/>
        <xdr:cNvSpPr/>
      </xdr:nvSpPr>
      <xdr:spPr>
        <a:xfrm>
          <a:off x="3746500" y="623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7480</xdr:rowOff>
    </xdr:from>
    <xdr:ext cx="599010" cy="259045"/>
    <xdr:sp macro="" textlink="">
      <xdr:nvSpPr>
        <xdr:cNvPr id="82" name="テキスト ボックス 81"/>
        <xdr:cNvSpPr txBox="1"/>
      </xdr:nvSpPr>
      <xdr:spPr>
        <a:xfrm>
          <a:off x="3497794" y="600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72740</xdr:rowOff>
    </xdr:from>
    <xdr:to>
      <xdr:col>4</xdr:col>
      <xdr:colOff>206375</xdr:colOff>
      <xdr:row>37</xdr:row>
      <xdr:rowOff>2890</xdr:rowOff>
    </xdr:to>
    <xdr:sp macro="" textlink="">
      <xdr:nvSpPr>
        <xdr:cNvPr id="83" name="円/楕円 82"/>
        <xdr:cNvSpPr/>
      </xdr:nvSpPr>
      <xdr:spPr>
        <a:xfrm>
          <a:off x="2857500" y="62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19417</xdr:rowOff>
    </xdr:from>
    <xdr:ext cx="599010" cy="259045"/>
    <xdr:sp macro="" textlink="">
      <xdr:nvSpPr>
        <xdr:cNvPr id="84" name="テキスト ボックス 83"/>
        <xdr:cNvSpPr txBox="1"/>
      </xdr:nvSpPr>
      <xdr:spPr>
        <a:xfrm>
          <a:off x="2608794" y="602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98057</xdr:rowOff>
    </xdr:from>
    <xdr:to>
      <xdr:col>3</xdr:col>
      <xdr:colOff>3175</xdr:colOff>
      <xdr:row>37</xdr:row>
      <xdr:rowOff>28207</xdr:rowOff>
    </xdr:to>
    <xdr:sp macro="" textlink="">
      <xdr:nvSpPr>
        <xdr:cNvPr id="85" name="円/楕円 84"/>
        <xdr:cNvSpPr/>
      </xdr:nvSpPr>
      <xdr:spPr>
        <a:xfrm>
          <a:off x="1968500" y="62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44734</xdr:rowOff>
    </xdr:from>
    <xdr:ext cx="599010" cy="259045"/>
    <xdr:sp macro="" textlink="">
      <xdr:nvSpPr>
        <xdr:cNvPr id="86" name="テキスト ボックス 85"/>
        <xdr:cNvSpPr txBox="1"/>
      </xdr:nvSpPr>
      <xdr:spPr>
        <a:xfrm>
          <a:off x="1719794" y="604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215,193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110962</xdr:rowOff>
    </xdr:from>
    <xdr:to>
      <xdr:col>1</xdr:col>
      <xdr:colOff>485775</xdr:colOff>
      <xdr:row>37</xdr:row>
      <xdr:rowOff>41112</xdr:rowOff>
    </xdr:to>
    <xdr:sp macro="" textlink="">
      <xdr:nvSpPr>
        <xdr:cNvPr id="87" name="円/楕円 86"/>
        <xdr:cNvSpPr/>
      </xdr:nvSpPr>
      <xdr:spPr>
        <a:xfrm>
          <a:off x="1079500" y="62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57639</xdr:rowOff>
    </xdr:from>
    <xdr:ext cx="599010" cy="259045"/>
    <xdr:sp macro="" textlink="">
      <xdr:nvSpPr>
        <xdr:cNvPr id="88" name="テキスト ボックス 87"/>
        <xdr:cNvSpPr txBox="1"/>
      </xdr:nvSpPr>
      <xdr:spPr>
        <a:xfrm>
          <a:off x="830794" y="605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123162</xdr:rowOff>
    </xdr:from>
    <xdr:to>
      <xdr:col>6</xdr:col>
      <xdr:colOff>511175</xdr:colOff>
      <xdr:row>57</xdr:row>
      <xdr:rowOff>138157</xdr:rowOff>
    </xdr:to>
    <xdr:cxnSp macro="">
      <xdr:nvCxnSpPr>
        <xdr:cNvPr id="113" name="直線コネクタ 112"/>
        <xdr:cNvCxnSpPr/>
      </xdr:nvCxnSpPr>
      <xdr:spPr>
        <a:xfrm flipV="1">
          <a:off x="3797300" y="9895812"/>
          <a:ext cx="838200" cy="1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138157</xdr:rowOff>
    </xdr:from>
    <xdr:to>
      <xdr:col>5</xdr:col>
      <xdr:colOff>358775</xdr:colOff>
      <xdr:row>57</xdr:row>
      <xdr:rowOff>140438</xdr:rowOff>
    </xdr:to>
    <xdr:cxnSp macro="">
      <xdr:nvCxnSpPr>
        <xdr:cNvPr id="116" name="直線コネクタ 115"/>
        <xdr:cNvCxnSpPr/>
      </xdr:nvCxnSpPr>
      <xdr:spPr>
        <a:xfrm flipV="1">
          <a:off x="2908300" y="9910807"/>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140438</xdr:rowOff>
    </xdr:from>
    <xdr:to>
      <xdr:col>4</xdr:col>
      <xdr:colOff>155575</xdr:colOff>
      <xdr:row>57</xdr:row>
      <xdr:rowOff>146445</xdr:rowOff>
    </xdr:to>
    <xdr:cxnSp macro="">
      <xdr:nvCxnSpPr>
        <xdr:cNvPr id="119" name="直線コネクタ 118"/>
        <xdr:cNvCxnSpPr/>
      </xdr:nvCxnSpPr>
      <xdr:spPr>
        <a:xfrm flipV="1">
          <a:off x="2019300" y="9913088"/>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138287</xdr:rowOff>
    </xdr:from>
    <xdr:to>
      <xdr:col>2</xdr:col>
      <xdr:colOff>638175</xdr:colOff>
      <xdr:row>57</xdr:row>
      <xdr:rowOff>146445</xdr:rowOff>
    </xdr:to>
    <xdr:cxnSp macro="">
      <xdr:nvCxnSpPr>
        <xdr:cNvPr id="122" name="直線コネクタ 121"/>
        <xdr:cNvCxnSpPr/>
      </xdr:nvCxnSpPr>
      <xdr:spPr>
        <a:xfrm>
          <a:off x="1130300" y="9910937"/>
          <a:ext cx="889000" cy="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72362</xdr:rowOff>
    </xdr:from>
    <xdr:to>
      <xdr:col>6</xdr:col>
      <xdr:colOff>561975</xdr:colOff>
      <xdr:row>58</xdr:row>
      <xdr:rowOff>2512</xdr:rowOff>
    </xdr:to>
    <xdr:sp macro="" textlink="">
      <xdr:nvSpPr>
        <xdr:cNvPr id="132" name="円/楕円 131"/>
        <xdr:cNvSpPr/>
      </xdr:nvSpPr>
      <xdr:spPr>
        <a:xfrm>
          <a:off x="4584700" y="98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87357</xdr:rowOff>
    </xdr:from>
    <xdr:to>
      <xdr:col>5</xdr:col>
      <xdr:colOff>409575</xdr:colOff>
      <xdr:row>58</xdr:row>
      <xdr:rowOff>17507</xdr:rowOff>
    </xdr:to>
    <xdr:sp macro="" textlink="">
      <xdr:nvSpPr>
        <xdr:cNvPr id="134" name="円/楕円 133"/>
        <xdr:cNvSpPr/>
      </xdr:nvSpPr>
      <xdr:spPr>
        <a:xfrm>
          <a:off x="3746500" y="98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8634</xdr:rowOff>
    </xdr:from>
    <xdr:ext cx="599010" cy="259045"/>
    <xdr:sp macro="" textlink="">
      <xdr:nvSpPr>
        <xdr:cNvPr id="135" name="テキスト ボックス 134"/>
        <xdr:cNvSpPr txBox="1"/>
      </xdr:nvSpPr>
      <xdr:spPr>
        <a:xfrm>
          <a:off x="3497794" y="995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89638</xdr:rowOff>
    </xdr:from>
    <xdr:to>
      <xdr:col>4</xdr:col>
      <xdr:colOff>206375</xdr:colOff>
      <xdr:row>58</xdr:row>
      <xdr:rowOff>19788</xdr:rowOff>
    </xdr:to>
    <xdr:sp macro="" textlink="">
      <xdr:nvSpPr>
        <xdr:cNvPr id="136" name="円/楕円 135"/>
        <xdr:cNvSpPr/>
      </xdr:nvSpPr>
      <xdr:spPr>
        <a:xfrm>
          <a:off x="2857500" y="98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10915</xdr:rowOff>
    </xdr:from>
    <xdr:ext cx="534377" cy="259045"/>
    <xdr:sp macro="" textlink="">
      <xdr:nvSpPr>
        <xdr:cNvPr id="137" name="テキスト ボックス 136"/>
        <xdr:cNvSpPr txBox="1"/>
      </xdr:nvSpPr>
      <xdr:spPr>
        <a:xfrm>
          <a:off x="2641111" y="99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95645</xdr:rowOff>
    </xdr:from>
    <xdr:to>
      <xdr:col>3</xdr:col>
      <xdr:colOff>3175</xdr:colOff>
      <xdr:row>58</xdr:row>
      <xdr:rowOff>25795</xdr:rowOff>
    </xdr:to>
    <xdr:sp macro="" textlink="">
      <xdr:nvSpPr>
        <xdr:cNvPr id="138" name="円/楕円 137"/>
        <xdr:cNvSpPr/>
      </xdr:nvSpPr>
      <xdr:spPr>
        <a:xfrm>
          <a:off x="1968500" y="9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16922</xdr:rowOff>
    </xdr:from>
    <xdr:ext cx="534377" cy="259045"/>
    <xdr:sp macro="" textlink="">
      <xdr:nvSpPr>
        <xdr:cNvPr id="139" name="テキスト ボックス 138"/>
        <xdr:cNvSpPr txBox="1"/>
      </xdr:nvSpPr>
      <xdr:spPr>
        <a:xfrm>
          <a:off x="1752111" y="99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87487</xdr:rowOff>
    </xdr:from>
    <xdr:to>
      <xdr:col>1</xdr:col>
      <xdr:colOff>485775</xdr:colOff>
      <xdr:row>58</xdr:row>
      <xdr:rowOff>17637</xdr:rowOff>
    </xdr:to>
    <xdr:sp macro="" textlink="">
      <xdr:nvSpPr>
        <xdr:cNvPr id="140" name="円/楕円 139"/>
        <xdr:cNvSpPr/>
      </xdr:nvSpPr>
      <xdr:spPr>
        <a:xfrm>
          <a:off x="1079500" y="98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8764</xdr:rowOff>
    </xdr:from>
    <xdr:ext cx="599010" cy="259045"/>
    <xdr:sp macro="" textlink="">
      <xdr:nvSpPr>
        <xdr:cNvPr id="141" name="テキスト ボックス 140"/>
        <xdr:cNvSpPr txBox="1"/>
      </xdr:nvSpPr>
      <xdr:spPr>
        <a:xfrm>
          <a:off x="830794" y="995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16900</xdr:rowOff>
    </xdr:from>
    <xdr:to>
      <xdr:col>6</xdr:col>
      <xdr:colOff>511175</xdr:colOff>
      <xdr:row>79</xdr:row>
      <xdr:rowOff>28902</xdr:rowOff>
    </xdr:to>
    <xdr:cxnSp macro="">
      <xdr:nvCxnSpPr>
        <xdr:cNvPr id="170" name="直線コネクタ 169"/>
        <xdr:cNvCxnSpPr/>
      </xdr:nvCxnSpPr>
      <xdr:spPr>
        <a:xfrm flipV="1">
          <a:off x="3797300" y="13561450"/>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28902</xdr:rowOff>
    </xdr:from>
    <xdr:to>
      <xdr:col>5</xdr:col>
      <xdr:colOff>358775</xdr:colOff>
      <xdr:row>79</xdr:row>
      <xdr:rowOff>32147</xdr:rowOff>
    </xdr:to>
    <xdr:cxnSp macro="">
      <xdr:nvCxnSpPr>
        <xdr:cNvPr id="173" name="直線コネクタ 172"/>
        <xdr:cNvCxnSpPr/>
      </xdr:nvCxnSpPr>
      <xdr:spPr>
        <a:xfrm flipV="1">
          <a:off x="2908300" y="13573452"/>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32147</xdr:rowOff>
    </xdr:from>
    <xdr:to>
      <xdr:col>4</xdr:col>
      <xdr:colOff>155575</xdr:colOff>
      <xdr:row>79</xdr:row>
      <xdr:rowOff>36815</xdr:rowOff>
    </xdr:to>
    <xdr:cxnSp macro="">
      <xdr:nvCxnSpPr>
        <xdr:cNvPr id="176" name="直線コネクタ 175"/>
        <xdr:cNvCxnSpPr/>
      </xdr:nvCxnSpPr>
      <xdr:spPr>
        <a:xfrm flipV="1">
          <a:off x="2019300" y="13576697"/>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36815</xdr:rowOff>
    </xdr:from>
    <xdr:to>
      <xdr:col>2</xdr:col>
      <xdr:colOff>638175</xdr:colOff>
      <xdr:row>79</xdr:row>
      <xdr:rowOff>39439</xdr:rowOff>
    </xdr:to>
    <xdr:cxnSp macro="">
      <xdr:nvCxnSpPr>
        <xdr:cNvPr id="179" name="直線コネクタ 178"/>
        <xdr:cNvCxnSpPr/>
      </xdr:nvCxnSpPr>
      <xdr:spPr>
        <a:xfrm flipV="1">
          <a:off x="1130300" y="13581365"/>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137550</xdr:rowOff>
    </xdr:from>
    <xdr:to>
      <xdr:col>6</xdr:col>
      <xdr:colOff>561975</xdr:colOff>
      <xdr:row>79</xdr:row>
      <xdr:rowOff>67700</xdr:rowOff>
    </xdr:to>
    <xdr:sp macro="" textlink="">
      <xdr:nvSpPr>
        <xdr:cNvPr id="189" name="円/楕円 188"/>
        <xdr:cNvSpPr/>
      </xdr:nvSpPr>
      <xdr:spPr>
        <a:xfrm>
          <a:off x="4584700" y="135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469744" cy="259045"/>
    <xdr:sp macro="" textlink="">
      <xdr:nvSpPr>
        <xdr:cNvPr id="190" name="維持補修費該当値テキスト"/>
        <xdr:cNvSpPr txBox="1"/>
      </xdr:nvSpPr>
      <xdr:spPr>
        <a:xfrm>
          <a:off x="4686300" y="134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149552</xdr:rowOff>
    </xdr:from>
    <xdr:to>
      <xdr:col>5</xdr:col>
      <xdr:colOff>409575</xdr:colOff>
      <xdr:row>79</xdr:row>
      <xdr:rowOff>79702</xdr:rowOff>
    </xdr:to>
    <xdr:sp macro="" textlink="">
      <xdr:nvSpPr>
        <xdr:cNvPr id="191" name="円/楕円 190"/>
        <xdr:cNvSpPr/>
      </xdr:nvSpPr>
      <xdr:spPr>
        <a:xfrm>
          <a:off x="3746500" y="135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70829</xdr:rowOff>
    </xdr:from>
    <xdr:ext cx="469744" cy="259045"/>
    <xdr:sp macro="" textlink="">
      <xdr:nvSpPr>
        <xdr:cNvPr id="192" name="テキスト ボックス 191"/>
        <xdr:cNvSpPr txBox="1"/>
      </xdr:nvSpPr>
      <xdr:spPr>
        <a:xfrm>
          <a:off x="3562427" y="1361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152797</xdr:rowOff>
    </xdr:from>
    <xdr:to>
      <xdr:col>4</xdr:col>
      <xdr:colOff>206375</xdr:colOff>
      <xdr:row>79</xdr:row>
      <xdr:rowOff>82947</xdr:rowOff>
    </xdr:to>
    <xdr:sp macro="" textlink="">
      <xdr:nvSpPr>
        <xdr:cNvPr id="193" name="円/楕円 192"/>
        <xdr:cNvSpPr/>
      </xdr:nvSpPr>
      <xdr:spPr>
        <a:xfrm>
          <a:off x="2857500" y="135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74074</xdr:rowOff>
    </xdr:from>
    <xdr:ext cx="469744" cy="259045"/>
    <xdr:sp macro="" textlink="">
      <xdr:nvSpPr>
        <xdr:cNvPr id="194" name="テキスト ボックス 193"/>
        <xdr:cNvSpPr txBox="1"/>
      </xdr:nvSpPr>
      <xdr:spPr>
        <a:xfrm>
          <a:off x="2673427" y="1361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157465</xdr:rowOff>
    </xdr:from>
    <xdr:to>
      <xdr:col>3</xdr:col>
      <xdr:colOff>3175</xdr:colOff>
      <xdr:row>79</xdr:row>
      <xdr:rowOff>87615</xdr:rowOff>
    </xdr:to>
    <xdr:sp macro="" textlink="">
      <xdr:nvSpPr>
        <xdr:cNvPr id="195" name="円/楕円 194"/>
        <xdr:cNvSpPr/>
      </xdr:nvSpPr>
      <xdr:spPr>
        <a:xfrm>
          <a:off x="1968500" y="135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78742</xdr:rowOff>
    </xdr:from>
    <xdr:ext cx="469744" cy="259045"/>
    <xdr:sp macro="" textlink="">
      <xdr:nvSpPr>
        <xdr:cNvPr id="196" name="テキスト ボックス 195"/>
        <xdr:cNvSpPr txBox="1"/>
      </xdr:nvSpPr>
      <xdr:spPr>
        <a:xfrm>
          <a:off x="1784427" y="1362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160089</xdr:rowOff>
    </xdr:from>
    <xdr:to>
      <xdr:col>1</xdr:col>
      <xdr:colOff>485775</xdr:colOff>
      <xdr:row>79</xdr:row>
      <xdr:rowOff>90239</xdr:rowOff>
    </xdr:to>
    <xdr:sp macro="" textlink="">
      <xdr:nvSpPr>
        <xdr:cNvPr id="197" name="円/楕円 196"/>
        <xdr:cNvSpPr/>
      </xdr:nvSpPr>
      <xdr:spPr>
        <a:xfrm>
          <a:off x="1079500" y="135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81366</xdr:rowOff>
    </xdr:from>
    <xdr:ext cx="469744" cy="259045"/>
    <xdr:sp macro="" textlink="">
      <xdr:nvSpPr>
        <xdr:cNvPr id="198" name="テキスト ボックス 197"/>
        <xdr:cNvSpPr txBox="1"/>
      </xdr:nvSpPr>
      <xdr:spPr>
        <a:xfrm>
          <a:off x="895427" y="1362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154939</xdr:rowOff>
    </xdr:from>
    <xdr:to>
      <xdr:col>6</xdr:col>
      <xdr:colOff>511175</xdr:colOff>
      <xdr:row>95</xdr:row>
      <xdr:rowOff>156888</xdr:rowOff>
    </xdr:to>
    <xdr:cxnSp macro="">
      <xdr:nvCxnSpPr>
        <xdr:cNvPr id="229" name="直線コネクタ 228"/>
        <xdr:cNvCxnSpPr/>
      </xdr:nvCxnSpPr>
      <xdr:spPr>
        <a:xfrm flipV="1">
          <a:off x="3797300" y="16442689"/>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156888</xdr:rowOff>
    </xdr:from>
    <xdr:to>
      <xdr:col>5</xdr:col>
      <xdr:colOff>358775</xdr:colOff>
      <xdr:row>96</xdr:row>
      <xdr:rowOff>52832</xdr:rowOff>
    </xdr:to>
    <xdr:cxnSp macro="">
      <xdr:nvCxnSpPr>
        <xdr:cNvPr id="232" name="直線コネクタ 231"/>
        <xdr:cNvCxnSpPr/>
      </xdr:nvCxnSpPr>
      <xdr:spPr>
        <a:xfrm flipV="1">
          <a:off x="2908300" y="16444638"/>
          <a:ext cx="889000" cy="6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52832</xdr:rowOff>
    </xdr:from>
    <xdr:to>
      <xdr:col>4</xdr:col>
      <xdr:colOff>155575</xdr:colOff>
      <xdr:row>96</xdr:row>
      <xdr:rowOff>106618</xdr:rowOff>
    </xdr:to>
    <xdr:cxnSp macro="">
      <xdr:nvCxnSpPr>
        <xdr:cNvPr id="235" name="直線コネクタ 234"/>
        <xdr:cNvCxnSpPr/>
      </xdr:nvCxnSpPr>
      <xdr:spPr>
        <a:xfrm flipV="1">
          <a:off x="2019300" y="16512032"/>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106618</xdr:rowOff>
    </xdr:from>
    <xdr:to>
      <xdr:col>2</xdr:col>
      <xdr:colOff>638175</xdr:colOff>
      <xdr:row>96</xdr:row>
      <xdr:rowOff>132167</xdr:rowOff>
    </xdr:to>
    <xdr:cxnSp macro="">
      <xdr:nvCxnSpPr>
        <xdr:cNvPr id="238" name="直線コネクタ 237"/>
        <xdr:cNvCxnSpPr/>
      </xdr:nvCxnSpPr>
      <xdr:spPr>
        <a:xfrm flipV="1">
          <a:off x="1130300" y="16565818"/>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104139</xdr:rowOff>
    </xdr:from>
    <xdr:to>
      <xdr:col>6</xdr:col>
      <xdr:colOff>561975</xdr:colOff>
      <xdr:row>96</xdr:row>
      <xdr:rowOff>34289</xdr:rowOff>
    </xdr:to>
    <xdr:sp macro="" textlink="">
      <xdr:nvSpPr>
        <xdr:cNvPr id="248" name="円/楕円 247"/>
        <xdr:cNvSpPr/>
      </xdr:nvSpPr>
      <xdr:spPr>
        <a:xfrm>
          <a:off x="4584700" y="163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82566</xdr:rowOff>
    </xdr:from>
    <xdr:ext cx="534377" cy="259045"/>
    <xdr:sp macro="" textlink="">
      <xdr:nvSpPr>
        <xdr:cNvPr id="249" name="扶助費該当値テキスト"/>
        <xdr:cNvSpPr txBox="1"/>
      </xdr:nvSpPr>
      <xdr:spPr>
        <a:xfrm>
          <a:off x="4686300" y="1637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106088</xdr:rowOff>
    </xdr:from>
    <xdr:to>
      <xdr:col>5</xdr:col>
      <xdr:colOff>409575</xdr:colOff>
      <xdr:row>96</xdr:row>
      <xdr:rowOff>36238</xdr:rowOff>
    </xdr:to>
    <xdr:sp macro="" textlink="">
      <xdr:nvSpPr>
        <xdr:cNvPr id="250" name="円/楕円 249"/>
        <xdr:cNvSpPr/>
      </xdr:nvSpPr>
      <xdr:spPr>
        <a:xfrm>
          <a:off x="3746500" y="163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27365</xdr:rowOff>
    </xdr:from>
    <xdr:ext cx="534377" cy="259045"/>
    <xdr:sp macro="" textlink="">
      <xdr:nvSpPr>
        <xdr:cNvPr id="251" name="テキスト ボックス 250"/>
        <xdr:cNvSpPr txBox="1"/>
      </xdr:nvSpPr>
      <xdr:spPr>
        <a:xfrm>
          <a:off x="3530111" y="164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2032</xdr:rowOff>
    </xdr:from>
    <xdr:to>
      <xdr:col>4</xdr:col>
      <xdr:colOff>206375</xdr:colOff>
      <xdr:row>96</xdr:row>
      <xdr:rowOff>103632</xdr:rowOff>
    </xdr:to>
    <xdr:sp macro="" textlink="">
      <xdr:nvSpPr>
        <xdr:cNvPr id="252" name="円/楕円 251"/>
        <xdr:cNvSpPr/>
      </xdr:nvSpPr>
      <xdr:spPr>
        <a:xfrm>
          <a:off x="2857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94759</xdr:rowOff>
    </xdr:from>
    <xdr:ext cx="534377" cy="259045"/>
    <xdr:sp macro="" textlink="">
      <xdr:nvSpPr>
        <xdr:cNvPr id="253" name="テキスト ボックス 252"/>
        <xdr:cNvSpPr txBox="1"/>
      </xdr:nvSpPr>
      <xdr:spPr>
        <a:xfrm>
          <a:off x="2641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55818</xdr:rowOff>
    </xdr:from>
    <xdr:to>
      <xdr:col>3</xdr:col>
      <xdr:colOff>3175</xdr:colOff>
      <xdr:row>96</xdr:row>
      <xdr:rowOff>157418</xdr:rowOff>
    </xdr:to>
    <xdr:sp macro="" textlink="">
      <xdr:nvSpPr>
        <xdr:cNvPr id="254" name="円/楕円 253"/>
        <xdr:cNvSpPr/>
      </xdr:nvSpPr>
      <xdr:spPr>
        <a:xfrm>
          <a:off x="1968500" y="165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148545</xdr:rowOff>
    </xdr:from>
    <xdr:ext cx="534377" cy="259045"/>
    <xdr:sp macro="" textlink="">
      <xdr:nvSpPr>
        <xdr:cNvPr id="255" name="テキスト ボックス 254"/>
        <xdr:cNvSpPr txBox="1"/>
      </xdr:nvSpPr>
      <xdr:spPr>
        <a:xfrm>
          <a:off x="1752111" y="166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81367</xdr:rowOff>
    </xdr:from>
    <xdr:to>
      <xdr:col>1</xdr:col>
      <xdr:colOff>485775</xdr:colOff>
      <xdr:row>97</xdr:row>
      <xdr:rowOff>11517</xdr:rowOff>
    </xdr:to>
    <xdr:sp macro="" textlink="">
      <xdr:nvSpPr>
        <xdr:cNvPr id="256" name="円/楕円 255"/>
        <xdr:cNvSpPr/>
      </xdr:nvSpPr>
      <xdr:spPr>
        <a:xfrm>
          <a:off x="1079500" y="165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2644</xdr:rowOff>
    </xdr:from>
    <xdr:ext cx="534377" cy="259045"/>
    <xdr:sp macro="" textlink="">
      <xdr:nvSpPr>
        <xdr:cNvPr id="257" name="テキスト ボックス 256"/>
        <xdr:cNvSpPr txBox="1"/>
      </xdr:nvSpPr>
      <xdr:spPr>
        <a:xfrm>
          <a:off x="863111" y="166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108053</xdr:rowOff>
    </xdr:from>
    <xdr:to>
      <xdr:col>15</xdr:col>
      <xdr:colOff>180975</xdr:colOff>
      <xdr:row>36</xdr:row>
      <xdr:rowOff>140621</xdr:rowOff>
    </xdr:to>
    <xdr:cxnSp macro="">
      <xdr:nvCxnSpPr>
        <xdr:cNvPr id="284" name="直線コネクタ 283"/>
        <xdr:cNvCxnSpPr/>
      </xdr:nvCxnSpPr>
      <xdr:spPr>
        <a:xfrm flipV="1">
          <a:off x="9639300" y="6280253"/>
          <a:ext cx="8382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140621</xdr:rowOff>
    </xdr:from>
    <xdr:to>
      <xdr:col>14</xdr:col>
      <xdr:colOff>28575</xdr:colOff>
      <xdr:row>36</xdr:row>
      <xdr:rowOff>156084</xdr:rowOff>
    </xdr:to>
    <xdr:cxnSp macro="">
      <xdr:nvCxnSpPr>
        <xdr:cNvPr id="287" name="直線コネクタ 286"/>
        <xdr:cNvCxnSpPr/>
      </xdr:nvCxnSpPr>
      <xdr:spPr>
        <a:xfrm flipV="1">
          <a:off x="8750300" y="6312821"/>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156084</xdr:rowOff>
    </xdr:from>
    <xdr:to>
      <xdr:col>12</xdr:col>
      <xdr:colOff>511175</xdr:colOff>
      <xdr:row>36</xdr:row>
      <xdr:rowOff>164055</xdr:rowOff>
    </xdr:to>
    <xdr:cxnSp macro="">
      <xdr:nvCxnSpPr>
        <xdr:cNvPr id="290" name="直線コネクタ 289"/>
        <xdr:cNvCxnSpPr/>
      </xdr:nvCxnSpPr>
      <xdr:spPr>
        <a:xfrm flipV="1">
          <a:off x="7861300" y="6328284"/>
          <a:ext cx="889000" cy="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164055</xdr:rowOff>
    </xdr:from>
    <xdr:to>
      <xdr:col>11</xdr:col>
      <xdr:colOff>307975</xdr:colOff>
      <xdr:row>36</xdr:row>
      <xdr:rowOff>165166</xdr:rowOff>
    </xdr:to>
    <xdr:cxnSp macro="">
      <xdr:nvCxnSpPr>
        <xdr:cNvPr id="293" name="直線コネクタ 292"/>
        <xdr:cNvCxnSpPr/>
      </xdr:nvCxnSpPr>
      <xdr:spPr>
        <a:xfrm flipV="1">
          <a:off x="6972300" y="6336255"/>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46369</xdr:rowOff>
    </xdr:from>
    <xdr:ext cx="599010" cy="259045"/>
    <xdr:sp macro="" textlink="">
      <xdr:nvSpPr>
        <xdr:cNvPr id="297" name="テキスト ボックス 296"/>
        <xdr:cNvSpPr txBox="1"/>
      </xdr:nvSpPr>
      <xdr:spPr>
        <a:xfrm>
          <a:off x="6672794" y="639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57253</xdr:rowOff>
    </xdr:from>
    <xdr:to>
      <xdr:col>15</xdr:col>
      <xdr:colOff>231775</xdr:colOff>
      <xdr:row>36</xdr:row>
      <xdr:rowOff>158853</xdr:rowOff>
    </xdr:to>
    <xdr:sp macro="" textlink="">
      <xdr:nvSpPr>
        <xdr:cNvPr id="303" name="円/楕円 302"/>
        <xdr:cNvSpPr/>
      </xdr:nvSpPr>
      <xdr:spPr>
        <a:xfrm>
          <a:off x="10426700" y="62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80130</xdr:rowOff>
    </xdr:from>
    <xdr:ext cx="599010" cy="259045"/>
    <xdr:sp macro="" textlink="">
      <xdr:nvSpPr>
        <xdr:cNvPr id="304" name="補助費等該当値テキスト"/>
        <xdr:cNvSpPr txBox="1"/>
      </xdr:nvSpPr>
      <xdr:spPr>
        <a:xfrm>
          <a:off x="10528300" y="608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89821</xdr:rowOff>
    </xdr:from>
    <xdr:to>
      <xdr:col>14</xdr:col>
      <xdr:colOff>79375</xdr:colOff>
      <xdr:row>37</xdr:row>
      <xdr:rowOff>19971</xdr:rowOff>
    </xdr:to>
    <xdr:sp macro="" textlink="">
      <xdr:nvSpPr>
        <xdr:cNvPr id="305" name="円/楕円 304"/>
        <xdr:cNvSpPr/>
      </xdr:nvSpPr>
      <xdr:spPr>
        <a:xfrm>
          <a:off x="9588500" y="62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11098</xdr:rowOff>
    </xdr:from>
    <xdr:ext cx="599010" cy="259045"/>
    <xdr:sp macro="" textlink="">
      <xdr:nvSpPr>
        <xdr:cNvPr id="306" name="テキスト ボックス 305"/>
        <xdr:cNvSpPr txBox="1"/>
      </xdr:nvSpPr>
      <xdr:spPr>
        <a:xfrm>
          <a:off x="9339794" y="635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149,597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105284</xdr:rowOff>
    </xdr:from>
    <xdr:to>
      <xdr:col>12</xdr:col>
      <xdr:colOff>561975</xdr:colOff>
      <xdr:row>37</xdr:row>
      <xdr:rowOff>35434</xdr:rowOff>
    </xdr:to>
    <xdr:sp macro="" textlink="">
      <xdr:nvSpPr>
        <xdr:cNvPr id="307" name="円/楕円 306"/>
        <xdr:cNvSpPr/>
      </xdr:nvSpPr>
      <xdr:spPr>
        <a:xfrm>
          <a:off x="8699500" y="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26561</xdr:rowOff>
    </xdr:from>
    <xdr:ext cx="599010" cy="259045"/>
    <xdr:sp macro="" textlink="">
      <xdr:nvSpPr>
        <xdr:cNvPr id="308" name="テキスト ボックス 307"/>
        <xdr:cNvSpPr txBox="1"/>
      </xdr:nvSpPr>
      <xdr:spPr>
        <a:xfrm>
          <a:off x="8450794" y="637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142,833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113255</xdr:rowOff>
    </xdr:from>
    <xdr:to>
      <xdr:col>11</xdr:col>
      <xdr:colOff>358775</xdr:colOff>
      <xdr:row>37</xdr:row>
      <xdr:rowOff>43405</xdr:rowOff>
    </xdr:to>
    <xdr:sp macro="" textlink="">
      <xdr:nvSpPr>
        <xdr:cNvPr id="309" name="円/楕円 308"/>
        <xdr:cNvSpPr/>
      </xdr:nvSpPr>
      <xdr:spPr>
        <a:xfrm>
          <a:off x="7810500" y="62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34532</xdr:rowOff>
    </xdr:from>
    <xdr:ext cx="599010" cy="259045"/>
    <xdr:sp macro="" textlink="">
      <xdr:nvSpPr>
        <xdr:cNvPr id="310" name="テキスト ボックス 309"/>
        <xdr:cNvSpPr txBox="1"/>
      </xdr:nvSpPr>
      <xdr:spPr>
        <a:xfrm>
          <a:off x="7561794" y="637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114366</xdr:rowOff>
    </xdr:from>
    <xdr:to>
      <xdr:col>10</xdr:col>
      <xdr:colOff>155575</xdr:colOff>
      <xdr:row>37</xdr:row>
      <xdr:rowOff>44516</xdr:rowOff>
    </xdr:to>
    <xdr:sp macro="" textlink="">
      <xdr:nvSpPr>
        <xdr:cNvPr id="311" name="円/楕円 310"/>
        <xdr:cNvSpPr/>
      </xdr:nvSpPr>
      <xdr:spPr>
        <a:xfrm>
          <a:off x="6921500" y="62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61043</xdr:rowOff>
    </xdr:from>
    <xdr:ext cx="599010" cy="259045"/>
    <xdr:sp macro="" textlink="">
      <xdr:nvSpPr>
        <xdr:cNvPr id="312" name="テキスト ボックス 311"/>
        <xdr:cNvSpPr txBox="1"/>
      </xdr:nvSpPr>
      <xdr:spPr>
        <a:xfrm>
          <a:off x="6672794" y="606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91971</xdr:rowOff>
    </xdr:from>
    <xdr:to>
      <xdr:col>15</xdr:col>
      <xdr:colOff>180975</xdr:colOff>
      <xdr:row>57</xdr:row>
      <xdr:rowOff>99919</xdr:rowOff>
    </xdr:to>
    <xdr:cxnSp macro="">
      <xdr:nvCxnSpPr>
        <xdr:cNvPr id="337" name="直線コネクタ 336"/>
        <xdr:cNvCxnSpPr/>
      </xdr:nvCxnSpPr>
      <xdr:spPr>
        <a:xfrm flipV="1">
          <a:off x="9639300" y="9864621"/>
          <a:ext cx="8382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56350</xdr:rowOff>
    </xdr:from>
    <xdr:to>
      <xdr:col>14</xdr:col>
      <xdr:colOff>28575</xdr:colOff>
      <xdr:row>57</xdr:row>
      <xdr:rowOff>99919</xdr:rowOff>
    </xdr:to>
    <xdr:cxnSp macro="">
      <xdr:nvCxnSpPr>
        <xdr:cNvPr id="340" name="直線コネクタ 339"/>
        <xdr:cNvCxnSpPr/>
      </xdr:nvCxnSpPr>
      <xdr:spPr>
        <a:xfrm>
          <a:off x="8750300" y="9829000"/>
          <a:ext cx="889000" cy="4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49285</xdr:rowOff>
    </xdr:from>
    <xdr:to>
      <xdr:col>12</xdr:col>
      <xdr:colOff>511175</xdr:colOff>
      <xdr:row>57</xdr:row>
      <xdr:rowOff>56350</xdr:rowOff>
    </xdr:to>
    <xdr:cxnSp macro="">
      <xdr:nvCxnSpPr>
        <xdr:cNvPr id="343" name="直線コネクタ 342"/>
        <xdr:cNvCxnSpPr/>
      </xdr:nvCxnSpPr>
      <xdr:spPr>
        <a:xfrm>
          <a:off x="7861300" y="9821935"/>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45" name="テキスト ボックス 344"/>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49285</xdr:rowOff>
    </xdr:from>
    <xdr:to>
      <xdr:col>11</xdr:col>
      <xdr:colOff>307975</xdr:colOff>
      <xdr:row>57</xdr:row>
      <xdr:rowOff>137271</xdr:rowOff>
    </xdr:to>
    <xdr:cxnSp macro="">
      <xdr:nvCxnSpPr>
        <xdr:cNvPr id="346" name="直線コネクタ 345"/>
        <xdr:cNvCxnSpPr/>
      </xdr:nvCxnSpPr>
      <xdr:spPr>
        <a:xfrm flipV="1">
          <a:off x="6972300" y="9821935"/>
          <a:ext cx="889000" cy="8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48" name="テキスト ボックス 347"/>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41171</xdr:rowOff>
    </xdr:from>
    <xdr:to>
      <xdr:col>15</xdr:col>
      <xdr:colOff>231775</xdr:colOff>
      <xdr:row>57</xdr:row>
      <xdr:rowOff>142771</xdr:rowOff>
    </xdr:to>
    <xdr:sp macro="" textlink="">
      <xdr:nvSpPr>
        <xdr:cNvPr id="356" name="円/楕円 355"/>
        <xdr:cNvSpPr/>
      </xdr:nvSpPr>
      <xdr:spPr>
        <a:xfrm>
          <a:off x="10426700" y="98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183,515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49119</xdr:rowOff>
    </xdr:from>
    <xdr:to>
      <xdr:col>14</xdr:col>
      <xdr:colOff>79375</xdr:colOff>
      <xdr:row>57</xdr:row>
      <xdr:rowOff>150719</xdr:rowOff>
    </xdr:to>
    <xdr:sp macro="" textlink="">
      <xdr:nvSpPr>
        <xdr:cNvPr id="358" name="円/楕円 357"/>
        <xdr:cNvSpPr/>
      </xdr:nvSpPr>
      <xdr:spPr>
        <a:xfrm>
          <a:off x="9588500" y="98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141846</xdr:rowOff>
    </xdr:from>
    <xdr:ext cx="599010" cy="259045"/>
    <xdr:sp macro="" textlink="">
      <xdr:nvSpPr>
        <xdr:cNvPr id="359" name="テキスト ボックス 358"/>
        <xdr:cNvSpPr txBox="1"/>
      </xdr:nvSpPr>
      <xdr:spPr>
        <a:xfrm>
          <a:off x="9339794" y="991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5550</xdr:rowOff>
    </xdr:from>
    <xdr:to>
      <xdr:col>12</xdr:col>
      <xdr:colOff>561975</xdr:colOff>
      <xdr:row>57</xdr:row>
      <xdr:rowOff>107150</xdr:rowOff>
    </xdr:to>
    <xdr:sp macro="" textlink="">
      <xdr:nvSpPr>
        <xdr:cNvPr id="360" name="円/楕円 359"/>
        <xdr:cNvSpPr/>
      </xdr:nvSpPr>
      <xdr:spPr>
        <a:xfrm>
          <a:off x="8699500" y="97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123677</xdr:rowOff>
    </xdr:from>
    <xdr:ext cx="599010" cy="259045"/>
    <xdr:sp macro="" textlink="">
      <xdr:nvSpPr>
        <xdr:cNvPr id="361" name="テキスト ボックス 360"/>
        <xdr:cNvSpPr txBox="1"/>
      </xdr:nvSpPr>
      <xdr:spPr>
        <a:xfrm>
          <a:off x="8450794" y="95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245,844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169935</xdr:rowOff>
    </xdr:from>
    <xdr:to>
      <xdr:col>11</xdr:col>
      <xdr:colOff>358775</xdr:colOff>
      <xdr:row>57</xdr:row>
      <xdr:rowOff>100085</xdr:rowOff>
    </xdr:to>
    <xdr:sp macro="" textlink="">
      <xdr:nvSpPr>
        <xdr:cNvPr id="362" name="円/楕円 361"/>
        <xdr:cNvSpPr/>
      </xdr:nvSpPr>
      <xdr:spPr>
        <a:xfrm>
          <a:off x="7810500" y="97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116612</xdr:rowOff>
    </xdr:from>
    <xdr:ext cx="599010" cy="259045"/>
    <xdr:sp macro="" textlink="">
      <xdr:nvSpPr>
        <xdr:cNvPr id="363" name="テキスト ボックス 362"/>
        <xdr:cNvSpPr txBox="1"/>
      </xdr:nvSpPr>
      <xdr:spPr>
        <a:xfrm>
          <a:off x="7561794" y="95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86471</xdr:rowOff>
    </xdr:from>
    <xdr:to>
      <xdr:col>10</xdr:col>
      <xdr:colOff>155575</xdr:colOff>
      <xdr:row>58</xdr:row>
      <xdr:rowOff>16621</xdr:rowOff>
    </xdr:to>
    <xdr:sp macro="" textlink="">
      <xdr:nvSpPr>
        <xdr:cNvPr id="364" name="円/楕円 363"/>
        <xdr:cNvSpPr/>
      </xdr:nvSpPr>
      <xdr:spPr>
        <a:xfrm>
          <a:off x="6921500" y="98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7748</xdr:rowOff>
    </xdr:from>
    <xdr:ext cx="599010" cy="259045"/>
    <xdr:sp macro="" textlink="">
      <xdr:nvSpPr>
        <xdr:cNvPr id="365" name="テキスト ボックス 364"/>
        <xdr:cNvSpPr txBox="1"/>
      </xdr:nvSpPr>
      <xdr:spPr>
        <a:xfrm>
          <a:off x="6672794" y="995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117382</xdr:rowOff>
    </xdr:from>
    <xdr:to>
      <xdr:col>15</xdr:col>
      <xdr:colOff>180975</xdr:colOff>
      <xdr:row>79</xdr:row>
      <xdr:rowOff>44450</xdr:rowOff>
    </xdr:to>
    <xdr:cxnSp macro="">
      <xdr:nvCxnSpPr>
        <xdr:cNvPr id="394" name="直線コネクタ 393"/>
        <xdr:cNvCxnSpPr/>
      </xdr:nvCxnSpPr>
      <xdr:spPr>
        <a:xfrm>
          <a:off x="9639300" y="13490482"/>
          <a:ext cx="838200" cy="9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04" name="円/楕円 40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0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66582</xdr:rowOff>
    </xdr:from>
    <xdr:to>
      <xdr:col>14</xdr:col>
      <xdr:colOff>79375</xdr:colOff>
      <xdr:row>78</xdr:row>
      <xdr:rowOff>168182</xdr:rowOff>
    </xdr:to>
    <xdr:sp macro="" textlink="">
      <xdr:nvSpPr>
        <xdr:cNvPr id="406" name="円/楕円 405"/>
        <xdr:cNvSpPr/>
      </xdr:nvSpPr>
      <xdr:spPr>
        <a:xfrm>
          <a:off x="9588500" y="1343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159309</xdr:rowOff>
    </xdr:from>
    <xdr:ext cx="534377" cy="259045"/>
    <xdr:sp macro="" textlink="">
      <xdr:nvSpPr>
        <xdr:cNvPr id="407" name="テキスト ボックス 406"/>
        <xdr:cNvSpPr txBox="1"/>
      </xdr:nvSpPr>
      <xdr:spPr>
        <a:xfrm>
          <a:off x="9372111" y="1353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88776</xdr:rowOff>
    </xdr:from>
    <xdr:to>
      <xdr:col>15</xdr:col>
      <xdr:colOff>180975</xdr:colOff>
      <xdr:row>98</xdr:row>
      <xdr:rowOff>154583</xdr:rowOff>
    </xdr:to>
    <xdr:cxnSp macro="">
      <xdr:nvCxnSpPr>
        <xdr:cNvPr id="436" name="直線コネクタ 435"/>
        <xdr:cNvCxnSpPr/>
      </xdr:nvCxnSpPr>
      <xdr:spPr>
        <a:xfrm flipV="1">
          <a:off x="9639300" y="16890876"/>
          <a:ext cx="838200" cy="6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37976</xdr:rowOff>
    </xdr:from>
    <xdr:to>
      <xdr:col>15</xdr:col>
      <xdr:colOff>231775</xdr:colOff>
      <xdr:row>98</xdr:row>
      <xdr:rowOff>139576</xdr:rowOff>
    </xdr:to>
    <xdr:sp macro="" textlink="">
      <xdr:nvSpPr>
        <xdr:cNvPr id="446" name="円/楕円 445"/>
        <xdr:cNvSpPr/>
      </xdr:nvSpPr>
      <xdr:spPr>
        <a:xfrm>
          <a:off x="10426700" y="168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60853</xdr:rowOff>
    </xdr:from>
    <xdr:ext cx="599010" cy="259045"/>
    <xdr:sp macro="" textlink="">
      <xdr:nvSpPr>
        <xdr:cNvPr id="447" name="普通建設事業費 （ うち更新整備　）該当値テキスト"/>
        <xdr:cNvSpPr txBox="1"/>
      </xdr:nvSpPr>
      <xdr:spPr>
        <a:xfrm>
          <a:off x="10528300" y="1669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103783</xdr:rowOff>
    </xdr:from>
    <xdr:to>
      <xdr:col>14</xdr:col>
      <xdr:colOff>79375</xdr:colOff>
      <xdr:row>99</xdr:row>
      <xdr:rowOff>33933</xdr:rowOff>
    </xdr:to>
    <xdr:sp macro="" textlink="">
      <xdr:nvSpPr>
        <xdr:cNvPr id="448" name="円/楕円 447"/>
        <xdr:cNvSpPr/>
      </xdr:nvSpPr>
      <xdr:spPr>
        <a:xfrm>
          <a:off x="9588500" y="1690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25060</xdr:rowOff>
    </xdr:from>
    <xdr:ext cx="534377" cy="259045"/>
    <xdr:sp macro="" textlink="">
      <xdr:nvSpPr>
        <xdr:cNvPr id="449" name="テキスト ボックス 448"/>
        <xdr:cNvSpPr txBox="1"/>
      </xdr:nvSpPr>
      <xdr:spPr>
        <a:xfrm>
          <a:off x="9372111" y="1699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27488</xdr:rowOff>
    </xdr:from>
    <xdr:to>
      <xdr:col>23</xdr:col>
      <xdr:colOff>517525</xdr:colOff>
      <xdr:row>39</xdr:row>
      <xdr:rowOff>43296</xdr:rowOff>
    </xdr:to>
    <xdr:cxnSp macro="">
      <xdr:nvCxnSpPr>
        <xdr:cNvPr id="478" name="直線コネクタ 477"/>
        <xdr:cNvCxnSpPr/>
      </xdr:nvCxnSpPr>
      <xdr:spPr>
        <a:xfrm flipV="1">
          <a:off x="15481300" y="6714038"/>
          <a:ext cx="838200" cy="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66937</xdr:rowOff>
    </xdr:from>
    <xdr:to>
      <xdr:col>22</xdr:col>
      <xdr:colOff>365125</xdr:colOff>
      <xdr:row>39</xdr:row>
      <xdr:rowOff>43296</xdr:rowOff>
    </xdr:to>
    <xdr:cxnSp macro="">
      <xdr:nvCxnSpPr>
        <xdr:cNvPr id="481" name="直線コネクタ 480"/>
        <xdr:cNvCxnSpPr/>
      </xdr:nvCxnSpPr>
      <xdr:spPr>
        <a:xfrm>
          <a:off x="14592300" y="6582037"/>
          <a:ext cx="889000" cy="1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3253</xdr:rowOff>
    </xdr:from>
    <xdr:to>
      <xdr:col>21</xdr:col>
      <xdr:colOff>161925</xdr:colOff>
      <xdr:row>38</xdr:row>
      <xdr:rowOff>66937</xdr:rowOff>
    </xdr:to>
    <xdr:cxnSp macro="">
      <xdr:nvCxnSpPr>
        <xdr:cNvPr id="484" name="直線コネクタ 483"/>
        <xdr:cNvCxnSpPr/>
      </xdr:nvCxnSpPr>
      <xdr:spPr>
        <a:xfrm>
          <a:off x="13703300" y="6346903"/>
          <a:ext cx="889000" cy="23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26621</xdr:rowOff>
    </xdr:from>
    <xdr:ext cx="534377" cy="259045"/>
    <xdr:sp macro="" textlink="">
      <xdr:nvSpPr>
        <xdr:cNvPr id="486" name="テキスト ボックス 485"/>
        <xdr:cNvSpPr txBox="1"/>
      </xdr:nvSpPr>
      <xdr:spPr>
        <a:xfrm>
          <a:off x="14325111" y="67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3253</xdr:rowOff>
    </xdr:from>
    <xdr:to>
      <xdr:col>19</xdr:col>
      <xdr:colOff>644525</xdr:colOff>
      <xdr:row>37</xdr:row>
      <xdr:rowOff>111750</xdr:rowOff>
    </xdr:to>
    <xdr:cxnSp macro="">
      <xdr:nvCxnSpPr>
        <xdr:cNvPr id="487" name="直線コネクタ 486"/>
        <xdr:cNvCxnSpPr/>
      </xdr:nvCxnSpPr>
      <xdr:spPr>
        <a:xfrm flipV="1">
          <a:off x="12814300" y="6346903"/>
          <a:ext cx="889000" cy="10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162444</xdr:rowOff>
    </xdr:from>
    <xdr:ext cx="534377" cy="259045"/>
    <xdr:sp macro="" textlink="">
      <xdr:nvSpPr>
        <xdr:cNvPr id="489" name="テキスト ボックス 488"/>
        <xdr:cNvSpPr txBox="1"/>
      </xdr:nvSpPr>
      <xdr:spPr>
        <a:xfrm>
          <a:off x="13436111" y="66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26472</xdr:rowOff>
    </xdr:from>
    <xdr:ext cx="534377" cy="259045"/>
    <xdr:sp macro="" textlink="">
      <xdr:nvSpPr>
        <xdr:cNvPr id="491" name="テキスト ボックス 490"/>
        <xdr:cNvSpPr txBox="1"/>
      </xdr:nvSpPr>
      <xdr:spPr>
        <a:xfrm>
          <a:off x="12547111" y="67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148138</xdr:rowOff>
    </xdr:from>
    <xdr:to>
      <xdr:col>23</xdr:col>
      <xdr:colOff>568325</xdr:colOff>
      <xdr:row>39</xdr:row>
      <xdr:rowOff>78288</xdr:rowOff>
    </xdr:to>
    <xdr:sp macro="" textlink="">
      <xdr:nvSpPr>
        <xdr:cNvPr id="497" name="円/楕円 496"/>
        <xdr:cNvSpPr/>
      </xdr:nvSpPr>
      <xdr:spPr>
        <a:xfrm>
          <a:off x="16268700" y="66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469744" cy="259045"/>
    <xdr:sp macro="" textlink="">
      <xdr:nvSpPr>
        <xdr:cNvPr id="498" name="災害復旧事業費該当値テキスト"/>
        <xdr:cNvSpPr txBox="1"/>
      </xdr:nvSpPr>
      <xdr:spPr>
        <a:xfrm>
          <a:off x="16370300" y="661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163946</xdr:rowOff>
    </xdr:from>
    <xdr:to>
      <xdr:col>22</xdr:col>
      <xdr:colOff>415925</xdr:colOff>
      <xdr:row>39</xdr:row>
      <xdr:rowOff>94096</xdr:rowOff>
    </xdr:to>
    <xdr:sp macro="" textlink="">
      <xdr:nvSpPr>
        <xdr:cNvPr id="499" name="円/楕円 498"/>
        <xdr:cNvSpPr/>
      </xdr:nvSpPr>
      <xdr:spPr>
        <a:xfrm>
          <a:off x="15430500" y="66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85223</xdr:rowOff>
    </xdr:from>
    <xdr:ext cx="378565" cy="259045"/>
    <xdr:sp macro="" textlink="">
      <xdr:nvSpPr>
        <xdr:cNvPr id="500" name="テキスト ボックス 499"/>
        <xdr:cNvSpPr txBox="1"/>
      </xdr:nvSpPr>
      <xdr:spPr>
        <a:xfrm>
          <a:off x="15292017" y="677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16137</xdr:rowOff>
    </xdr:from>
    <xdr:to>
      <xdr:col>21</xdr:col>
      <xdr:colOff>212725</xdr:colOff>
      <xdr:row>38</xdr:row>
      <xdr:rowOff>117737</xdr:rowOff>
    </xdr:to>
    <xdr:sp macro="" textlink="">
      <xdr:nvSpPr>
        <xdr:cNvPr id="501" name="円/楕円 500"/>
        <xdr:cNvSpPr/>
      </xdr:nvSpPr>
      <xdr:spPr>
        <a:xfrm>
          <a:off x="14541500" y="65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134264</xdr:rowOff>
    </xdr:from>
    <xdr:ext cx="534377" cy="259045"/>
    <xdr:sp macro="" textlink="">
      <xdr:nvSpPr>
        <xdr:cNvPr id="502" name="テキスト ボックス 501"/>
        <xdr:cNvSpPr txBox="1"/>
      </xdr:nvSpPr>
      <xdr:spPr>
        <a:xfrm>
          <a:off x="14325111" y="630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123903</xdr:rowOff>
    </xdr:from>
    <xdr:to>
      <xdr:col>20</xdr:col>
      <xdr:colOff>9525</xdr:colOff>
      <xdr:row>37</xdr:row>
      <xdr:rowOff>54053</xdr:rowOff>
    </xdr:to>
    <xdr:sp macro="" textlink="">
      <xdr:nvSpPr>
        <xdr:cNvPr id="503" name="円/楕円 502"/>
        <xdr:cNvSpPr/>
      </xdr:nvSpPr>
      <xdr:spPr>
        <a:xfrm>
          <a:off x="13652500" y="62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70580</xdr:rowOff>
    </xdr:from>
    <xdr:ext cx="599010" cy="259045"/>
    <xdr:sp macro="" textlink="">
      <xdr:nvSpPr>
        <xdr:cNvPr id="504" name="テキスト ボックス 503"/>
        <xdr:cNvSpPr txBox="1"/>
      </xdr:nvSpPr>
      <xdr:spPr>
        <a:xfrm>
          <a:off x="13403794" y="607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60950</xdr:rowOff>
    </xdr:from>
    <xdr:to>
      <xdr:col>18</xdr:col>
      <xdr:colOff>492125</xdr:colOff>
      <xdr:row>37</xdr:row>
      <xdr:rowOff>162550</xdr:rowOff>
    </xdr:to>
    <xdr:sp macro="" textlink="">
      <xdr:nvSpPr>
        <xdr:cNvPr id="505" name="円/楕円 504"/>
        <xdr:cNvSpPr/>
      </xdr:nvSpPr>
      <xdr:spPr>
        <a:xfrm>
          <a:off x="12763500" y="64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7627</xdr:rowOff>
    </xdr:from>
    <xdr:ext cx="534377" cy="259045"/>
    <xdr:sp macro="" textlink="">
      <xdr:nvSpPr>
        <xdr:cNvPr id="506" name="テキスト ボックス 505"/>
        <xdr:cNvSpPr txBox="1"/>
      </xdr:nvSpPr>
      <xdr:spPr>
        <a:xfrm>
          <a:off x="12547111" y="61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144350</xdr:rowOff>
    </xdr:from>
    <xdr:to>
      <xdr:col>23</xdr:col>
      <xdr:colOff>517525</xdr:colOff>
      <xdr:row>76</xdr:row>
      <xdr:rowOff>2245</xdr:rowOff>
    </xdr:to>
    <xdr:cxnSp macro="">
      <xdr:nvCxnSpPr>
        <xdr:cNvPr id="590" name="直線コネクタ 589"/>
        <xdr:cNvCxnSpPr/>
      </xdr:nvCxnSpPr>
      <xdr:spPr>
        <a:xfrm>
          <a:off x="15481300" y="13003100"/>
          <a:ext cx="8382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137012</xdr:rowOff>
    </xdr:from>
    <xdr:to>
      <xdr:col>22</xdr:col>
      <xdr:colOff>365125</xdr:colOff>
      <xdr:row>75</xdr:row>
      <xdr:rowOff>144350</xdr:rowOff>
    </xdr:to>
    <xdr:cxnSp macro="">
      <xdr:nvCxnSpPr>
        <xdr:cNvPr id="593" name="直線コネクタ 592"/>
        <xdr:cNvCxnSpPr/>
      </xdr:nvCxnSpPr>
      <xdr:spPr>
        <a:xfrm>
          <a:off x="14592300" y="129957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35101</xdr:rowOff>
    </xdr:from>
    <xdr:ext cx="599010" cy="259045"/>
    <xdr:sp macro="" textlink="">
      <xdr:nvSpPr>
        <xdr:cNvPr id="595" name="テキスト ボックス 594"/>
        <xdr:cNvSpPr txBox="1"/>
      </xdr:nvSpPr>
      <xdr:spPr>
        <a:xfrm>
          <a:off x="15181794" y="1323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117014</xdr:rowOff>
    </xdr:from>
    <xdr:to>
      <xdr:col>21</xdr:col>
      <xdr:colOff>161925</xdr:colOff>
      <xdr:row>75</xdr:row>
      <xdr:rowOff>137012</xdr:rowOff>
    </xdr:to>
    <xdr:cxnSp macro="">
      <xdr:nvCxnSpPr>
        <xdr:cNvPr id="596" name="直線コネクタ 595"/>
        <xdr:cNvCxnSpPr/>
      </xdr:nvCxnSpPr>
      <xdr:spPr>
        <a:xfrm>
          <a:off x="13703300" y="12975764"/>
          <a:ext cx="889000" cy="1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31985</xdr:rowOff>
    </xdr:from>
    <xdr:ext cx="599010" cy="259045"/>
    <xdr:sp macro="" textlink="">
      <xdr:nvSpPr>
        <xdr:cNvPr id="598" name="テキスト ボックス 597"/>
        <xdr:cNvSpPr txBox="1"/>
      </xdr:nvSpPr>
      <xdr:spPr>
        <a:xfrm>
          <a:off x="14292794" y="1323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93852</xdr:rowOff>
    </xdr:from>
    <xdr:to>
      <xdr:col>19</xdr:col>
      <xdr:colOff>644525</xdr:colOff>
      <xdr:row>75</xdr:row>
      <xdr:rowOff>117014</xdr:rowOff>
    </xdr:to>
    <xdr:cxnSp macro="">
      <xdr:nvCxnSpPr>
        <xdr:cNvPr id="599" name="直線コネクタ 598"/>
        <xdr:cNvCxnSpPr/>
      </xdr:nvCxnSpPr>
      <xdr:spPr>
        <a:xfrm>
          <a:off x="12814300" y="12952602"/>
          <a:ext cx="889000" cy="2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15967</xdr:rowOff>
    </xdr:from>
    <xdr:ext cx="599010" cy="259045"/>
    <xdr:sp macro="" textlink="">
      <xdr:nvSpPr>
        <xdr:cNvPr id="601" name="テキスト ボックス 600"/>
        <xdr:cNvSpPr txBox="1"/>
      </xdr:nvSpPr>
      <xdr:spPr>
        <a:xfrm>
          <a:off x="13403794" y="132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6915</xdr:rowOff>
    </xdr:from>
    <xdr:ext cx="599010" cy="259045"/>
    <xdr:sp macro="" textlink="">
      <xdr:nvSpPr>
        <xdr:cNvPr id="603" name="テキスト ボックス 602"/>
        <xdr:cNvSpPr txBox="1"/>
      </xdr:nvSpPr>
      <xdr:spPr>
        <a:xfrm>
          <a:off x="12514794" y="1320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122895</xdr:rowOff>
    </xdr:from>
    <xdr:to>
      <xdr:col>23</xdr:col>
      <xdr:colOff>568325</xdr:colOff>
      <xdr:row>76</xdr:row>
      <xdr:rowOff>53045</xdr:rowOff>
    </xdr:to>
    <xdr:sp macro="" textlink="">
      <xdr:nvSpPr>
        <xdr:cNvPr id="609" name="円/楕円 608"/>
        <xdr:cNvSpPr/>
      </xdr:nvSpPr>
      <xdr:spPr>
        <a:xfrm>
          <a:off x="16268700" y="129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145772</xdr:rowOff>
    </xdr:from>
    <xdr:ext cx="599010" cy="259045"/>
    <xdr:sp macro="" textlink="">
      <xdr:nvSpPr>
        <xdr:cNvPr id="610" name="公債費該当値テキスト"/>
        <xdr:cNvSpPr txBox="1"/>
      </xdr:nvSpPr>
      <xdr:spPr>
        <a:xfrm>
          <a:off x="16370300" y="1283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210,129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93550</xdr:rowOff>
    </xdr:from>
    <xdr:to>
      <xdr:col>22</xdr:col>
      <xdr:colOff>415925</xdr:colOff>
      <xdr:row>76</xdr:row>
      <xdr:rowOff>23701</xdr:rowOff>
    </xdr:to>
    <xdr:sp macro="" textlink="">
      <xdr:nvSpPr>
        <xdr:cNvPr id="611" name="円/楕円 610"/>
        <xdr:cNvSpPr/>
      </xdr:nvSpPr>
      <xdr:spPr>
        <a:xfrm>
          <a:off x="15430500" y="12952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40227</xdr:rowOff>
    </xdr:from>
    <xdr:ext cx="599010" cy="259045"/>
    <xdr:sp macro="" textlink="">
      <xdr:nvSpPr>
        <xdr:cNvPr id="612" name="テキスト ボックス 611"/>
        <xdr:cNvSpPr txBox="1"/>
      </xdr:nvSpPr>
      <xdr:spPr>
        <a:xfrm>
          <a:off x="15181794" y="1272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222,966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86212</xdr:rowOff>
    </xdr:from>
    <xdr:to>
      <xdr:col>21</xdr:col>
      <xdr:colOff>212725</xdr:colOff>
      <xdr:row>76</xdr:row>
      <xdr:rowOff>16362</xdr:rowOff>
    </xdr:to>
    <xdr:sp macro="" textlink="">
      <xdr:nvSpPr>
        <xdr:cNvPr id="613" name="円/楕円 612"/>
        <xdr:cNvSpPr/>
      </xdr:nvSpPr>
      <xdr:spPr>
        <a:xfrm>
          <a:off x="14541500" y="129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32889</xdr:rowOff>
    </xdr:from>
    <xdr:ext cx="599010" cy="259045"/>
    <xdr:sp macro="" textlink="">
      <xdr:nvSpPr>
        <xdr:cNvPr id="614" name="テキスト ボックス 613"/>
        <xdr:cNvSpPr txBox="1"/>
      </xdr:nvSpPr>
      <xdr:spPr>
        <a:xfrm>
          <a:off x="14292794" y="1272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226,176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66214</xdr:rowOff>
    </xdr:from>
    <xdr:to>
      <xdr:col>20</xdr:col>
      <xdr:colOff>9525</xdr:colOff>
      <xdr:row>75</xdr:row>
      <xdr:rowOff>167813</xdr:rowOff>
    </xdr:to>
    <xdr:sp macro="" textlink="">
      <xdr:nvSpPr>
        <xdr:cNvPr id="615" name="円/楕円 614"/>
        <xdr:cNvSpPr/>
      </xdr:nvSpPr>
      <xdr:spPr>
        <a:xfrm>
          <a:off x="13652500" y="12924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12891</xdr:rowOff>
    </xdr:from>
    <xdr:ext cx="599010" cy="259045"/>
    <xdr:sp macro="" textlink="">
      <xdr:nvSpPr>
        <xdr:cNvPr id="616" name="テキスト ボックス 615"/>
        <xdr:cNvSpPr txBox="1"/>
      </xdr:nvSpPr>
      <xdr:spPr>
        <a:xfrm>
          <a:off x="13403794" y="1270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234,924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43052</xdr:rowOff>
    </xdr:from>
    <xdr:to>
      <xdr:col>18</xdr:col>
      <xdr:colOff>492125</xdr:colOff>
      <xdr:row>75</xdr:row>
      <xdr:rowOff>144652</xdr:rowOff>
    </xdr:to>
    <xdr:sp macro="" textlink="">
      <xdr:nvSpPr>
        <xdr:cNvPr id="617" name="円/楕円 616"/>
        <xdr:cNvSpPr/>
      </xdr:nvSpPr>
      <xdr:spPr>
        <a:xfrm>
          <a:off x="12763500" y="129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161179</xdr:rowOff>
    </xdr:from>
    <xdr:ext cx="599010" cy="259045"/>
    <xdr:sp macro="" textlink="">
      <xdr:nvSpPr>
        <xdr:cNvPr id="618" name="テキスト ボックス 617"/>
        <xdr:cNvSpPr txBox="1"/>
      </xdr:nvSpPr>
      <xdr:spPr>
        <a:xfrm>
          <a:off x="12514794" y="1267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38204</xdr:rowOff>
    </xdr:from>
    <xdr:to>
      <xdr:col>23</xdr:col>
      <xdr:colOff>517525</xdr:colOff>
      <xdr:row>97</xdr:row>
      <xdr:rowOff>101453</xdr:rowOff>
    </xdr:to>
    <xdr:cxnSp macro="">
      <xdr:nvCxnSpPr>
        <xdr:cNvPr id="645" name="直線コネクタ 644"/>
        <xdr:cNvCxnSpPr/>
      </xdr:nvCxnSpPr>
      <xdr:spPr>
        <a:xfrm flipV="1">
          <a:off x="15481300" y="16668854"/>
          <a:ext cx="838200" cy="6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101453</xdr:rowOff>
    </xdr:from>
    <xdr:to>
      <xdr:col>22</xdr:col>
      <xdr:colOff>365125</xdr:colOff>
      <xdr:row>97</xdr:row>
      <xdr:rowOff>169249</xdr:rowOff>
    </xdr:to>
    <xdr:cxnSp macro="">
      <xdr:nvCxnSpPr>
        <xdr:cNvPr id="648" name="直線コネクタ 647"/>
        <xdr:cNvCxnSpPr/>
      </xdr:nvCxnSpPr>
      <xdr:spPr>
        <a:xfrm flipV="1">
          <a:off x="14592300" y="16732103"/>
          <a:ext cx="8890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48139</xdr:rowOff>
    </xdr:from>
    <xdr:ext cx="534377" cy="259045"/>
    <xdr:sp macro="" textlink="">
      <xdr:nvSpPr>
        <xdr:cNvPr id="650" name="テキスト ボックス 649"/>
        <xdr:cNvSpPr txBox="1"/>
      </xdr:nvSpPr>
      <xdr:spPr>
        <a:xfrm>
          <a:off x="15214111" y="168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65593</xdr:rowOff>
    </xdr:from>
    <xdr:to>
      <xdr:col>21</xdr:col>
      <xdr:colOff>161925</xdr:colOff>
      <xdr:row>97</xdr:row>
      <xdr:rowOff>169249</xdr:rowOff>
    </xdr:to>
    <xdr:cxnSp macro="">
      <xdr:nvCxnSpPr>
        <xdr:cNvPr id="651" name="直線コネクタ 650"/>
        <xdr:cNvCxnSpPr/>
      </xdr:nvCxnSpPr>
      <xdr:spPr>
        <a:xfrm>
          <a:off x="13703300" y="16696243"/>
          <a:ext cx="889000" cy="10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151658</xdr:rowOff>
    </xdr:from>
    <xdr:ext cx="534377" cy="259045"/>
    <xdr:sp macro="" textlink="">
      <xdr:nvSpPr>
        <xdr:cNvPr id="653" name="テキスト ボックス 652"/>
        <xdr:cNvSpPr txBox="1"/>
      </xdr:nvSpPr>
      <xdr:spPr>
        <a:xfrm>
          <a:off x="14325111" y="164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65593</xdr:rowOff>
    </xdr:from>
    <xdr:to>
      <xdr:col>19</xdr:col>
      <xdr:colOff>644525</xdr:colOff>
      <xdr:row>97</xdr:row>
      <xdr:rowOff>79280</xdr:rowOff>
    </xdr:to>
    <xdr:cxnSp macro="">
      <xdr:nvCxnSpPr>
        <xdr:cNvPr id="654" name="直線コネクタ 653"/>
        <xdr:cNvCxnSpPr/>
      </xdr:nvCxnSpPr>
      <xdr:spPr>
        <a:xfrm flipV="1">
          <a:off x="12814300" y="16696243"/>
          <a:ext cx="889000" cy="1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135103</xdr:rowOff>
    </xdr:from>
    <xdr:ext cx="534377" cy="259045"/>
    <xdr:sp macro="" textlink="">
      <xdr:nvSpPr>
        <xdr:cNvPr id="658" name="テキスト ボックス 657"/>
        <xdr:cNvSpPr txBox="1"/>
      </xdr:nvSpPr>
      <xdr:spPr>
        <a:xfrm>
          <a:off x="12547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158854</xdr:rowOff>
    </xdr:from>
    <xdr:to>
      <xdr:col>23</xdr:col>
      <xdr:colOff>568325</xdr:colOff>
      <xdr:row>97</xdr:row>
      <xdr:rowOff>89004</xdr:rowOff>
    </xdr:to>
    <xdr:sp macro="" textlink="">
      <xdr:nvSpPr>
        <xdr:cNvPr id="664" name="円/楕円 663"/>
        <xdr:cNvSpPr/>
      </xdr:nvSpPr>
      <xdr:spPr>
        <a:xfrm>
          <a:off x="16268700" y="166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10281</xdr:rowOff>
    </xdr:from>
    <xdr:ext cx="599010" cy="259045"/>
    <xdr:sp macro="" textlink="">
      <xdr:nvSpPr>
        <xdr:cNvPr id="665" name="積立金該当値テキスト"/>
        <xdr:cNvSpPr txBox="1"/>
      </xdr:nvSpPr>
      <xdr:spPr>
        <a:xfrm>
          <a:off x="16370300" y="1646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50653</xdr:rowOff>
    </xdr:from>
    <xdr:to>
      <xdr:col>22</xdr:col>
      <xdr:colOff>415925</xdr:colOff>
      <xdr:row>97</xdr:row>
      <xdr:rowOff>152253</xdr:rowOff>
    </xdr:to>
    <xdr:sp macro="" textlink="">
      <xdr:nvSpPr>
        <xdr:cNvPr id="666" name="円/楕円 665"/>
        <xdr:cNvSpPr/>
      </xdr:nvSpPr>
      <xdr:spPr>
        <a:xfrm>
          <a:off x="15430500" y="1668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168780</xdr:rowOff>
    </xdr:from>
    <xdr:ext cx="534377" cy="259045"/>
    <xdr:sp macro="" textlink="">
      <xdr:nvSpPr>
        <xdr:cNvPr id="667" name="テキスト ボックス 666"/>
        <xdr:cNvSpPr txBox="1"/>
      </xdr:nvSpPr>
      <xdr:spPr>
        <a:xfrm>
          <a:off x="15214111" y="164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118449</xdr:rowOff>
    </xdr:from>
    <xdr:to>
      <xdr:col>21</xdr:col>
      <xdr:colOff>212725</xdr:colOff>
      <xdr:row>98</xdr:row>
      <xdr:rowOff>48599</xdr:rowOff>
    </xdr:to>
    <xdr:sp macro="" textlink="">
      <xdr:nvSpPr>
        <xdr:cNvPr id="668" name="円/楕円 667"/>
        <xdr:cNvSpPr/>
      </xdr:nvSpPr>
      <xdr:spPr>
        <a:xfrm>
          <a:off x="14541500" y="1674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39726</xdr:rowOff>
    </xdr:from>
    <xdr:ext cx="534377" cy="259045"/>
    <xdr:sp macro="" textlink="">
      <xdr:nvSpPr>
        <xdr:cNvPr id="669" name="テキスト ボックス 668"/>
        <xdr:cNvSpPr txBox="1"/>
      </xdr:nvSpPr>
      <xdr:spPr>
        <a:xfrm>
          <a:off x="14325111" y="168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14793</xdr:rowOff>
    </xdr:from>
    <xdr:to>
      <xdr:col>20</xdr:col>
      <xdr:colOff>9525</xdr:colOff>
      <xdr:row>97</xdr:row>
      <xdr:rowOff>116393</xdr:rowOff>
    </xdr:to>
    <xdr:sp macro="" textlink="">
      <xdr:nvSpPr>
        <xdr:cNvPr id="670" name="円/楕円 669"/>
        <xdr:cNvSpPr/>
      </xdr:nvSpPr>
      <xdr:spPr>
        <a:xfrm>
          <a:off x="13652500" y="166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107520</xdr:rowOff>
    </xdr:from>
    <xdr:ext cx="599010" cy="259045"/>
    <xdr:sp macro="" textlink="">
      <xdr:nvSpPr>
        <xdr:cNvPr id="671" name="テキスト ボックス 670"/>
        <xdr:cNvSpPr txBox="1"/>
      </xdr:nvSpPr>
      <xdr:spPr>
        <a:xfrm>
          <a:off x="13403794" y="1673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28480</xdr:rowOff>
    </xdr:from>
    <xdr:to>
      <xdr:col>18</xdr:col>
      <xdr:colOff>492125</xdr:colOff>
      <xdr:row>97</xdr:row>
      <xdr:rowOff>130080</xdr:rowOff>
    </xdr:to>
    <xdr:sp macro="" textlink="">
      <xdr:nvSpPr>
        <xdr:cNvPr id="672" name="円/楕円 671"/>
        <xdr:cNvSpPr/>
      </xdr:nvSpPr>
      <xdr:spPr>
        <a:xfrm>
          <a:off x="12763500" y="166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146607</xdr:rowOff>
    </xdr:from>
    <xdr:ext cx="599010" cy="259045"/>
    <xdr:sp macro="" textlink="">
      <xdr:nvSpPr>
        <xdr:cNvPr id="673" name="テキスト ボックス 672"/>
        <xdr:cNvSpPr txBox="1"/>
      </xdr:nvSpPr>
      <xdr:spPr>
        <a:xfrm>
          <a:off x="12514794" y="1643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42476</xdr:rowOff>
    </xdr:from>
    <xdr:to>
      <xdr:col>31</xdr:col>
      <xdr:colOff>34925</xdr:colOff>
      <xdr:row>59</xdr:row>
      <xdr:rowOff>44450</xdr:rowOff>
    </xdr:to>
    <xdr:cxnSp macro="">
      <xdr:nvCxnSpPr>
        <xdr:cNvPr id="762" name="直線コネクタ 761"/>
        <xdr:cNvCxnSpPr/>
      </xdr:nvCxnSpPr>
      <xdr:spPr>
        <a:xfrm>
          <a:off x="20434300" y="10158026"/>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42476</xdr:rowOff>
    </xdr:from>
    <xdr:to>
      <xdr:col>29</xdr:col>
      <xdr:colOff>517525</xdr:colOff>
      <xdr:row>59</xdr:row>
      <xdr:rowOff>44450</xdr:rowOff>
    </xdr:to>
    <xdr:cxnSp macro="">
      <xdr:nvCxnSpPr>
        <xdr:cNvPr id="765" name="直線コネクタ 764"/>
        <xdr:cNvCxnSpPr/>
      </xdr:nvCxnSpPr>
      <xdr:spPr>
        <a:xfrm flipV="1">
          <a:off x="19545300" y="10158026"/>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163126</xdr:rowOff>
    </xdr:from>
    <xdr:to>
      <xdr:col>29</xdr:col>
      <xdr:colOff>568325</xdr:colOff>
      <xdr:row>59</xdr:row>
      <xdr:rowOff>93276</xdr:rowOff>
    </xdr:to>
    <xdr:sp macro="" textlink="">
      <xdr:nvSpPr>
        <xdr:cNvPr id="782" name="円/楕円 781"/>
        <xdr:cNvSpPr/>
      </xdr:nvSpPr>
      <xdr:spPr>
        <a:xfrm>
          <a:off x="20383500" y="101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84403</xdr:rowOff>
    </xdr:from>
    <xdr:ext cx="378565" cy="259045"/>
    <xdr:sp macro="" textlink="">
      <xdr:nvSpPr>
        <xdr:cNvPr id="783" name="テキスト ボックス 782"/>
        <xdr:cNvSpPr txBox="1"/>
      </xdr:nvSpPr>
      <xdr:spPr>
        <a:xfrm>
          <a:off x="20245017" y="101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4350</xdr:rowOff>
    </xdr:from>
    <xdr:to>
      <xdr:col>32</xdr:col>
      <xdr:colOff>187325</xdr:colOff>
      <xdr:row>77</xdr:row>
      <xdr:rowOff>55373</xdr:rowOff>
    </xdr:to>
    <xdr:cxnSp macro="">
      <xdr:nvCxnSpPr>
        <xdr:cNvPr id="816" name="直線コネクタ 815"/>
        <xdr:cNvCxnSpPr/>
      </xdr:nvCxnSpPr>
      <xdr:spPr>
        <a:xfrm flipV="1">
          <a:off x="21323300" y="13206000"/>
          <a:ext cx="8382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55373</xdr:rowOff>
    </xdr:from>
    <xdr:to>
      <xdr:col>31</xdr:col>
      <xdr:colOff>34925</xdr:colOff>
      <xdr:row>77</xdr:row>
      <xdr:rowOff>60962</xdr:rowOff>
    </xdr:to>
    <xdr:cxnSp macro="">
      <xdr:nvCxnSpPr>
        <xdr:cNvPr id="819" name="直線コネクタ 818"/>
        <xdr:cNvCxnSpPr/>
      </xdr:nvCxnSpPr>
      <xdr:spPr>
        <a:xfrm flipV="1">
          <a:off x="20434300" y="13257023"/>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60962</xdr:rowOff>
    </xdr:from>
    <xdr:to>
      <xdr:col>29</xdr:col>
      <xdr:colOff>517525</xdr:colOff>
      <xdr:row>77</xdr:row>
      <xdr:rowOff>73840</xdr:rowOff>
    </xdr:to>
    <xdr:cxnSp macro="">
      <xdr:nvCxnSpPr>
        <xdr:cNvPr id="822" name="直線コネクタ 821"/>
        <xdr:cNvCxnSpPr/>
      </xdr:nvCxnSpPr>
      <xdr:spPr>
        <a:xfrm flipV="1">
          <a:off x="19545300" y="1326261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32693</xdr:rowOff>
    </xdr:from>
    <xdr:to>
      <xdr:col>28</xdr:col>
      <xdr:colOff>314325</xdr:colOff>
      <xdr:row>77</xdr:row>
      <xdr:rowOff>73840</xdr:rowOff>
    </xdr:to>
    <xdr:cxnSp macro="">
      <xdr:nvCxnSpPr>
        <xdr:cNvPr id="825" name="直線コネクタ 824"/>
        <xdr:cNvCxnSpPr/>
      </xdr:nvCxnSpPr>
      <xdr:spPr>
        <a:xfrm>
          <a:off x="18656300" y="13234343"/>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29" name="テキスト ボックス 828"/>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125000</xdr:rowOff>
    </xdr:from>
    <xdr:to>
      <xdr:col>32</xdr:col>
      <xdr:colOff>238125</xdr:colOff>
      <xdr:row>77</xdr:row>
      <xdr:rowOff>55150</xdr:rowOff>
    </xdr:to>
    <xdr:sp macro="" textlink="">
      <xdr:nvSpPr>
        <xdr:cNvPr id="835" name="円/楕円 834"/>
        <xdr:cNvSpPr/>
      </xdr:nvSpPr>
      <xdr:spPr>
        <a:xfrm>
          <a:off x="22110700" y="131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103427</xdr:rowOff>
    </xdr:from>
    <xdr:ext cx="599010" cy="259045"/>
    <xdr:sp macro="" textlink="">
      <xdr:nvSpPr>
        <xdr:cNvPr id="836" name="繰出金該当値テキスト"/>
        <xdr:cNvSpPr txBox="1"/>
      </xdr:nvSpPr>
      <xdr:spPr>
        <a:xfrm>
          <a:off x="22212300" y="1313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100,525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4573</xdr:rowOff>
    </xdr:from>
    <xdr:to>
      <xdr:col>31</xdr:col>
      <xdr:colOff>85725</xdr:colOff>
      <xdr:row>77</xdr:row>
      <xdr:rowOff>106173</xdr:rowOff>
    </xdr:to>
    <xdr:sp macro="" textlink="">
      <xdr:nvSpPr>
        <xdr:cNvPr id="837" name="円/楕円 836"/>
        <xdr:cNvSpPr/>
      </xdr:nvSpPr>
      <xdr:spPr>
        <a:xfrm>
          <a:off x="21272500" y="132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97300</xdr:rowOff>
    </xdr:from>
    <xdr:ext cx="534377" cy="259045"/>
    <xdr:sp macro="" textlink="">
      <xdr:nvSpPr>
        <xdr:cNvPr id="838" name="テキスト ボックス 837"/>
        <xdr:cNvSpPr txBox="1"/>
      </xdr:nvSpPr>
      <xdr:spPr>
        <a:xfrm>
          <a:off x="21056111" y="1329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10162</xdr:rowOff>
    </xdr:from>
    <xdr:to>
      <xdr:col>29</xdr:col>
      <xdr:colOff>568325</xdr:colOff>
      <xdr:row>77</xdr:row>
      <xdr:rowOff>111762</xdr:rowOff>
    </xdr:to>
    <xdr:sp macro="" textlink="">
      <xdr:nvSpPr>
        <xdr:cNvPr id="839" name="円/楕円 838"/>
        <xdr:cNvSpPr/>
      </xdr:nvSpPr>
      <xdr:spPr>
        <a:xfrm>
          <a:off x="20383500" y="132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102889</xdr:rowOff>
    </xdr:from>
    <xdr:ext cx="534377" cy="259045"/>
    <xdr:sp macro="" textlink="">
      <xdr:nvSpPr>
        <xdr:cNvPr id="840" name="テキスト ボックス 839"/>
        <xdr:cNvSpPr txBox="1"/>
      </xdr:nvSpPr>
      <xdr:spPr>
        <a:xfrm>
          <a:off x="20167111" y="133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23040</xdr:rowOff>
    </xdr:from>
    <xdr:to>
      <xdr:col>28</xdr:col>
      <xdr:colOff>365125</xdr:colOff>
      <xdr:row>77</xdr:row>
      <xdr:rowOff>124640</xdr:rowOff>
    </xdr:to>
    <xdr:sp macro="" textlink="">
      <xdr:nvSpPr>
        <xdr:cNvPr id="841" name="円/楕円 840"/>
        <xdr:cNvSpPr/>
      </xdr:nvSpPr>
      <xdr:spPr>
        <a:xfrm>
          <a:off x="19494500" y="132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115767</xdr:rowOff>
    </xdr:from>
    <xdr:ext cx="534377" cy="259045"/>
    <xdr:sp macro="" textlink="">
      <xdr:nvSpPr>
        <xdr:cNvPr id="842" name="テキスト ボックス 841"/>
        <xdr:cNvSpPr txBox="1"/>
      </xdr:nvSpPr>
      <xdr:spPr>
        <a:xfrm>
          <a:off x="19278111" y="1331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153343</xdr:rowOff>
    </xdr:from>
    <xdr:to>
      <xdr:col>27</xdr:col>
      <xdr:colOff>161925</xdr:colOff>
      <xdr:row>77</xdr:row>
      <xdr:rowOff>83493</xdr:rowOff>
    </xdr:to>
    <xdr:sp macro="" textlink="">
      <xdr:nvSpPr>
        <xdr:cNvPr id="843" name="円/楕円 842"/>
        <xdr:cNvSpPr/>
      </xdr:nvSpPr>
      <xdr:spPr>
        <a:xfrm>
          <a:off x="18605500" y="131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74620</xdr:rowOff>
    </xdr:from>
    <xdr:ext cx="534377" cy="259045"/>
    <xdr:sp macro="" textlink="">
      <xdr:nvSpPr>
        <xdr:cNvPr id="844" name="テキスト ボックス 843"/>
        <xdr:cNvSpPr txBox="1"/>
      </xdr:nvSpPr>
      <xdr:spPr>
        <a:xfrm>
          <a:off x="18389111" y="132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人件費の金額が類似団体平均を上回っているのは、主にスクールバス運行を直営で行っているためである。今後は、民間でも実施可能な部分については委託化を進め、コストの低減を図っていく。</a:t>
          </a:r>
          <a:endParaRPr lang="ja-JP" altLang="ja-JP">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1,805
1,801
79.58
2,558,370
2,201,762
321,412
1,521,745
1,729,899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111631</xdr:rowOff>
    </xdr:from>
    <xdr:to>
      <xdr:col>6</xdr:col>
      <xdr:colOff>511175</xdr:colOff>
      <xdr:row>37</xdr:row>
      <xdr:rowOff>120514</xdr:rowOff>
    </xdr:to>
    <xdr:cxnSp macro="">
      <xdr:nvCxnSpPr>
        <xdr:cNvPr id="62" name="直線コネクタ 61"/>
        <xdr:cNvCxnSpPr/>
      </xdr:nvCxnSpPr>
      <xdr:spPr>
        <a:xfrm flipV="1">
          <a:off x="3797300" y="6455281"/>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119518</xdr:rowOff>
    </xdr:from>
    <xdr:to>
      <xdr:col>5</xdr:col>
      <xdr:colOff>358775</xdr:colOff>
      <xdr:row>37</xdr:row>
      <xdr:rowOff>120514</xdr:rowOff>
    </xdr:to>
    <xdr:cxnSp macro="">
      <xdr:nvCxnSpPr>
        <xdr:cNvPr id="65" name="直線コネクタ 64"/>
        <xdr:cNvCxnSpPr/>
      </xdr:nvCxnSpPr>
      <xdr:spPr>
        <a:xfrm>
          <a:off x="2908300" y="6463168"/>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119518</xdr:rowOff>
    </xdr:from>
    <xdr:to>
      <xdr:col>4</xdr:col>
      <xdr:colOff>155575</xdr:colOff>
      <xdr:row>37</xdr:row>
      <xdr:rowOff>125870</xdr:rowOff>
    </xdr:to>
    <xdr:cxnSp macro="">
      <xdr:nvCxnSpPr>
        <xdr:cNvPr id="68" name="直線コネクタ 67"/>
        <xdr:cNvCxnSpPr/>
      </xdr:nvCxnSpPr>
      <xdr:spPr>
        <a:xfrm flipV="1">
          <a:off x="2019300" y="6463168"/>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124106</xdr:rowOff>
    </xdr:from>
    <xdr:to>
      <xdr:col>2</xdr:col>
      <xdr:colOff>638175</xdr:colOff>
      <xdr:row>37</xdr:row>
      <xdr:rowOff>125870</xdr:rowOff>
    </xdr:to>
    <xdr:cxnSp macro="">
      <xdr:nvCxnSpPr>
        <xdr:cNvPr id="71" name="直線コネクタ 70"/>
        <xdr:cNvCxnSpPr/>
      </xdr:nvCxnSpPr>
      <xdr:spPr>
        <a:xfrm>
          <a:off x="1130300" y="6467756"/>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60831</xdr:rowOff>
    </xdr:from>
    <xdr:to>
      <xdr:col>6</xdr:col>
      <xdr:colOff>561975</xdr:colOff>
      <xdr:row>37</xdr:row>
      <xdr:rowOff>162431</xdr:rowOff>
    </xdr:to>
    <xdr:sp macro="" textlink="">
      <xdr:nvSpPr>
        <xdr:cNvPr id="81" name="円/楕円 80"/>
        <xdr:cNvSpPr/>
      </xdr:nvSpPr>
      <xdr:spPr>
        <a:xfrm>
          <a:off x="4584700" y="64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83708</xdr:rowOff>
    </xdr:from>
    <xdr:ext cx="534377" cy="259045"/>
    <xdr:sp macro="" textlink="">
      <xdr:nvSpPr>
        <xdr:cNvPr id="82" name="議会費該当値テキスト"/>
        <xdr:cNvSpPr txBox="1"/>
      </xdr:nvSpPr>
      <xdr:spPr>
        <a:xfrm>
          <a:off x="4686300" y="62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69714</xdr:rowOff>
    </xdr:from>
    <xdr:to>
      <xdr:col>5</xdr:col>
      <xdr:colOff>409575</xdr:colOff>
      <xdr:row>37</xdr:row>
      <xdr:rowOff>171314</xdr:rowOff>
    </xdr:to>
    <xdr:sp macro="" textlink="">
      <xdr:nvSpPr>
        <xdr:cNvPr id="83" name="円/楕円 82"/>
        <xdr:cNvSpPr/>
      </xdr:nvSpPr>
      <xdr:spPr>
        <a:xfrm>
          <a:off x="3746500" y="64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162441</xdr:rowOff>
    </xdr:from>
    <xdr:ext cx="534377" cy="259045"/>
    <xdr:sp macro="" textlink="">
      <xdr:nvSpPr>
        <xdr:cNvPr id="84" name="テキスト ボックス 83"/>
        <xdr:cNvSpPr txBox="1"/>
      </xdr:nvSpPr>
      <xdr:spPr>
        <a:xfrm>
          <a:off x="3530111" y="65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68718</xdr:rowOff>
    </xdr:from>
    <xdr:to>
      <xdr:col>4</xdr:col>
      <xdr:colOff>206375</xdr:colOff>
      <xdr:row>37</xdr:row>
      <xdr:rowOff>170318</xdr:rowOff>
    </xdr:to>
    <xdr:sp macro="" textlink="">
      <xdr:nvSpPr>
        <xdr:cNvPr id="85" name="円/楕円 84"/>
        <xdr:cNvSpPr/>
      </xdr:nvSpPr>
      <xdr:spPr>
        <a:xfrm>
          <a:off x="2857500" y="641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161445</xdr:rowOff>
    </xdr:from>
    <xdr:ext cx="534377" cy="259045"/>
    <xdr:sp macro="" textlink="">
      <xdr:nvSpPr>
        <xdr:cNvPr id="86" name="テキスト ボックス 85"/>
        <xdr:cNvSpPr txBox="1"/>
      </xdr:nvSpPr>
      <xdr:spPr>
        <a:xfrm>
          <a:off x="2641111" y="65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75070</xdr:rowOff>
    </xdr:from>
    <xdr:to>
      <xdr:col>3</xdr:col>
      <xdr:colOff>3175</xdr:colOff>
      <xdr:row>38</xdr:row>
      <xdr:rowOff>5220</xdr:rowOff>
    </xdr:to>
    <xdr:sp macro="" textlink="">
      <xdr:nvSpPr>
        <xdr:cNvPr id="87" name="円/楕円 86"/>
        <xdr:cNvSpPr/>
      </xdr:nvSpPr>
      <xdr:spPr>
        <a:xfrm>
          <a:off x="1968500" y="64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167797</xdr:rowOff>
    </xdr:from>
    <xdr:ext cx="534377" cy="259045"/>
    <xdr:sp macro="" textlink="">
      <xdr:nvSpPr>
        <xdr:cNvPr id="88" name="テキスト ボックス 87"/>
        <xdr:cNvSpPr txBox="1"/>
      </xdr:nvSpPr>
      <xdr:spPr>
        <a:xfrm>
          <a:off x="1752111" y="65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73306</xdr:rowOff>
    </xdr:from>
    <xdr:to>
      <xdr:col>1</xdr:col>
      <xdr:colOff>485775</xdr:colOff>
      <xdr:row>38</xdr:row>
      <xdr:rowOff>3456</xdr:rowOff>
    </xdr:to>
    <xdr:sp macro="" textlink="">
      <xdr:nvSpPr>
        <xdr:cNvPr id="89" name="円/楕円 88"/>
        <xdr:cNvSpPr/>
      </xdr:nvSpPr>
      <xdr:spPr>
        <a:xfrm>
          <a:off x="1079500" y="64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166033</xdr:rowOff>
    </xdr:from>
    <xdr:ext cx="534377" cy="259045"/>
    <xdr:sp macro="" textlink="">
      <xdr:nvSpPr>
        <xdr:cNvPr id="90" name="テキスト ボックス 89"/>
        <xdr:cNvSpPr txBox="1"/>
      </xdr:nvSpPr>
      <xdr:spPr>
        <a:xfrm>
          <a:off x="863111" y="65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106934</xdr:rowOff>
    </xdr:from>
    <xdr:to>
      <xdr:col>6</xdr:col>
      <xdr:colOff>511175</xdr:colOff>
      <xdr:row>58</xdr:row>
      <xdr:rowOff>130242</xdr:rowOff>
    </xdr:to>
    <xdr:cxnSp macro="">
      <xdr:nvCxnSpPr>
        <xdr:cNvPr id="119" name="直線コネクタ 118"/>
        <xdr:cNvCxnSpPr/>
      </xdr:nvCxnSpPr>
      <xdr:spPr>
        <a:xfrm flipV="1">
          <a:off x="3797300" y="10051034"/>
          <a:ext cx="838200" cy="2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129540</xdr:rowOff>
    </xdr:from>
    <xdr:to>
      <xdr:col>5</xdr:col>
      <xdr:colOff>358775</xdr:colOff>
      <xdr:row>58</xdr:row>
      <xdr:rowOff>130242</xdr:rowOff>
    </xdr:to>
    <xdr:cxnSp macro="">
      <xdr:nvCxnSpPr>
        <xdr:cNvPr id="122" name="直線コネクタ 121"/>
        <xdr:cNvCxnSpPr/>
      </xdr:nvCxnSpPr>
      <xdr:spPr>
        <a:xfrm>
          <a:off x="2908300" y="10073640"/>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126676</xdr:rowOff>
    </xdr:from>
    <xdr:to>
      <xdr:col>4</xdr:col>
      <xdr:colOff>155575</xdr:colOff>
      <xdr:row>58</xdr:row>
      <xdr:rowOff>129540</xdr:rowOff>
    </xdr:to>
    <xdr:cxnSp macro="">
      <xdr:nvCxnSpPr>
        <xdr:cNvPr id="125" name="直線コネクタ 124"/>
        <xdr:cNvCxnSpPr/>
      </xdr:nvCxnSpPr>
      <xdr:spPr>
        <a:xfrm>
          <a:off x="2019300" y="10070776"/>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4864</xdr:rowOff>
    </xdr:from>
    <xdr:ext cx="599010" cy="259045"/>
    <xdr:sp macro="" textlink="">
      <xdr:nvSpPr>
        <xdr:cNvPr id="127" name="テキスト ボックス 126"/>
        <xdr:cNvSpPr txBox="1"/>
      </xdr:nvSpPr>
      <xdr:spPr>
        <a:xfrm>
          <a:off x="2608794"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126671</xdr:rowOff>
    </xdr:from>
    <xdr:to>
      <xdr:col>2</xdr:col>
      <xdr:colOff>638175</xdr:colOff>
      <xdr:row>58</xdr:row>
      <xdr:rowOff>126676</xdr:rowOff>
    </xdr:to>
    <xdr:cxnSp macro="">
      <xdr:nvCxnSpPr>
        <xdr:cNvPr id="128" name="直線コネクタ 127"/>
        <xdr:cNvCxnSpPr/>
      </xdr:nvCxnSpPr>
      <xdr:spPr>
        <a:xfrm>
          <a:off x="1130300" y="1007077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9768</xdr:rowOff>
    </xdr:from>
    <xdr:ext cx="599010" cy="259045"/>
    <xdr:sp macro="" textlink="">
      <xdr:nvSpPr>
        <xdr:cNvPr id="130" name="テキスト ボックス 129"/>
        <xdr:cNvSpPr txBox="1"/>
      </xdr:nvSpPr>
      <xdr:spPr>
        <a:xfrm>
          <a:off x="1719794" y="978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9522</xdr:rowOff>
    </xdr:from>
    <xdr:ext cx="599010" cy="259045"/>
    <xdr:sp macro="" textlink="">
      <xdr:nvSpPr>
        <xdr:cNvPr id="132" name="テキスト ボックス 131"/>
        <xdr:cNvSpPr txBox="1"/>
      </xdr:nvSpPr>
      <xdr:spPr>
        <a:xfrm>
          <a:off x="830794" y="97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56134</xdr:rowOff>
    </xdr:from>
    <xdr:to>
      <xdr:col>6</xdr:col>
      <xdr:colOff>561975</xdr:colOff>
      <xdr:row>58</xdr:row>
      <xdr:rowOff>157734</xdr:rowOff>
    </xdr:to>
    <xdr:sp macro="" textlink="">
      <xdr:nvSpPr>
        <xdr:cNvPr id="138" name="円/楕円 137"/>
        <xdr:cNvSpPr/>
      </xdr:nvSpPr>
      <xdr:spPr>
        <a:xfrm>
          <a:off x="4584700" y="100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15511</xdr:rowOff>
    </xdr:from>
    <xdr:ext cx="599010" cy="259045"/>
    <xdr:sp macro="" textlink="">
      <xdr:nvSpPr>
        <xdr:cNvPr id="139" name="総務費該当値テキスト"/>
        <xdr:cNvSpPr txBox="1"/>
      </xdr:nvSpPr>
      <xdr:spPr>
        <a:xfrm>
          <a:off x="4686300" y="978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286,001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79442</xdr:rowOff>
    </xdr:from>
    <xdr:to>
      <xdr:col>5</xdr:col>
      <xdr:colOff>409575</xdr:colOff>
      <xdr:row>59</xdr:row>
      <xdr:rowOff>9592</xdr:rowOff>
    </xdr:to>
    <xdr:sp macro="" textlink="">
      <xdr:nvSpPr>
        <xdr:cNvPr id="140" name="円/楕円 139"/>
        <xdr:cNvSpPr/>
      </xdr:nvSpPr>
      <xdr:spPr>
        <a:xfrm>
          <a:off x="3746500" y="100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719</xdr:rowOff>
    </xdr:from>
    <xdr:ext cx="599010" cy="259045"/>
    <xdr:sp macro="" textlink="">
      <xdr:nvSpPr>
        <xdr:cNvPr id="141" name="テキスト ボックス 140"/>
        <xdr:cNvSpPr txBox="1"/>
      </xdr:nvSpPr>
      <xdr:spPr>
        <a:xfrm>
          <a:off x="3497794" y="1011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78740</xdr:rowOff>
    </xdr:from>
    <xdr:to>
      <xdr:col>4</xdr:col>
      <xdr:colOff>206375</xdr:colOff>
      <xdr:row>59</xdr:row>
      <xdr:rowOff>8890</xdr:rowOff>
    </xdr:to>
    <xdr:sp macro="" textlink="">
      <xdr:nvSpPr>
        <xdr:cNvPr id="142" name="円/楕円 141"/>
        <xdr:cNvSpPr/>
      </xdr:nvSpPr>
      <xdr:spPr>
        <a:xfrm>
          <a:off x="2857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17</xdr:rowOff>
    </xdr:from>
    <xdr:ext cx="599010" cy="259045"/>
    <xdr:sp macro="" textlink="">
      <xdr:nvSpPr>
        <xdr:cNvPr id="143" name="テキスト ボックス 142"/>
        <xdr:cNvSpPr txBox="1"/>
      </xdr:nvSpPr>
      <xdr:spPr>
        <a:xfrm>
          <a:off x="2608794" y="1011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75876</xdr:rowOff>
    </xdr:from>
    <xdr:to>
      <xdr:col>3</xdr:col>
      <xdr:colOff>3175</xdr:colOff>
      <xdr:row>59</xdr:row>
      <xdr:rowOff>6026</xdr:rowOff>
    </xdr:to>
    <xdr:sp macro="" textlink="">
      <xdr:nvSpPr>
        <xdr:cNvPr id="144" name="円/楕円 143"/>
        <xdr:cNvSpPr/>
      </xdr:nvSpPr>
      <xdr:spPr>
        <a:xfrm>
          <a:off x="1968500" y="100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168603</xdr:rowOff>
    </xdr:from>
    <xdr:ext cx="599010" cy="259045"/>
    <xdr:sp macro="" textlink="">
      <xdr:nvSpPr>
        <xdr:cNvPr id="145" name="テキスト ボックス 144"/>
        <xdr:cNvSpPr txBox="1"/>
      </xdr:nvSpPr>
      <xdr:spPr>
        <a:xfrm>
          <a:off x="1719794" y="1011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75871</xdr:rowOff>
    </xdr:from>
    <xdr:to>
      <xdr:col>1</xdr:col>
      <xdr:colOff>485775</xdr:colOff>
      <xdr:row>59</xdr:row>
      <xdr:rowOff>6021</xdr:rowOff>
    </xdr:to>
    <xdr:sp macro="" textlink="">
      <xdr:nvSpPr>
        <xdr:cNvPr id="146" name="円/楕円 145"/>
        <xdr:cNvSpPr/>
      </xdr:nvSpPr>
      <xdr:spPr>
        <a:xfrm>
          <a:off x="1079500" y="100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168598</xdr:rowOff>
    </xdr:from>
    <xdr:ext cx="599010" cy="259045"/>
    <xdr:sp macro="" textlink="">
      <xdr:nvSpPr>
        <xdr:cNvPr id="147" name="テキスト ボックス 146"/>
        <xdr:cNvSpPr txBox="1"/>
      </xdr:nvSpPr>
      <xdr:spPr>
        <a:xfrm>
          <a:off x="830794" y="1011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150715</xdr:rowOff>
    </xdr:from>
    <xdr:to>
      <xdr:col>6</xdr:col>
      <xdr:colOff>511175</xdr:colOff>
      <xdr:row>76</xdr:row>
      <xdr:rowOff>169760</xdr:rowOff>
    </xdr:to>
    <xdr:cxnSp macro="">
      <xdr:nvCxnSpPr>
        <xdr:cNvPr id="177" name="直線コネクタ 176"/>
        <xdr:cNvCxnSpPr/>
      </xdr:nvCxnSpPr>
      <xdr:spPr>
        <a:xfrm>
          <a:off x="3797300" y="13180915"/>
          <a:ext cx="838200" cy="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150715</xdr:rowOff>
    </xdr:from>
    <xdr:to>
      <xdr:col>5</xdr:col>
      <xdr:colOff>358775</xdr:colOff>
      <xdr:row>76</xdr:row>
      <xdr:rowOff>160807</xdr:rowOff>
    </xdr:to>
    <xdr:cxnSp macro="">
      <xdr:nvCxnSpPr>
        <xdr:cNvPr id="180" name="直線コネクタ 179"/>
        <xdr:cNvCxnSpPr/>
      </xdr:nvCxnSpPr>
      <xdr:spPr>
        <a:xfrm flipV="1">
          <a:off x="2908300" y="13180915"/>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62217</xdr:rowOff>
    </xdr:from>
    <xdr:ext cx="599010" cy="259045"/>
    <xdr:sp macro="" textlink="">
      <xdr:nvSpPr>
        <xdr:cNvPr id="182" name="テキスト ボックス 181"/>
        <xdr:cNvSpPr txBox="1"/>
      </xdr:nvSpPr>
      <xdr:spPr>
        <a:xfrm>
          <a:off x="3497794" y="1326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47430</xdr:rowOff>
    </xdr:from>
    <xdr:to>
      <xdr:col>4</xdr:col>
      <xdr:colOff>155575</xdr:colOff>
      <xdr:row>76</xdr:row>
      <xdr:rowOff>160807</xdr:rowOff>
    </xdr:to>
    <xdr:cxnSp macro="">
      <xdr:nvCxnSpPr>
        <xdr:cNvPr id="183" name="直線コネクタ 182"/>
        <xdr:cNvCxnSpPr/>
      </xdr:nvCxnSpPr>
      <xdr:spPr>
        <a:xfrm>
          <a:off x="2019300" y="12906180"/>
          <a:ext cx="889000" cy="28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92436</xdr:rowOff>
    </xdr:from>
    <xdr:ext cx="599010" cy="259045"/>
    <xdr:sp macro="" textlink="">
      <xdr:nvSpPr>
        <xdr:cNvPr id="185" name="テキスト ボックス 184"/>
        <xdr:cNvSpPr txBox="1"/>
      </xdr:nvSpPr>
      <xdr:spPr>
        <a:xfrm>
          <a:off x="2608794" y="132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47430</xdr:rowOff>
    </xdr:from>
    <xdr:to>
      <xdr:col>2</xdr:col>
      <xdr:colOff>638175</xdr:colOff>
      <xdr:row>77</xdr:row>
      <xdr:rowOff>138454</xdr:rowOff>
    </xdr:to>
    <xdr:cxnSp macro="">
      <xdr:nvCxnSpPr>
        <xdr:cNvPr id="186" name="直線コネクタ 185"/>
        <xdr:cNvCxnSpPr/>
      </xdr:nvCxnSpPr>
      <xdr:spPr>
        <a:xfrm flipV="1">
          <a:off x="1130300" y="12906180"/>
          <a:ext cx="889000" cy="4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61707</xdr:rowOff>
    </xdr:from>
    <xdr:ext cx="599010" cy="259045"/>
    <xdr:sp macro="" textlink="">
      <xdr:nvSpPr>
        <xdr:cNvPr id="188" name="テキスト ボックス 187"/>
        <xdr:cNvSpPr txBox="1"/>
      </xdr:nvSpPr>
      <xdr:spPr>
        <a:xfrm>
          <a:off x="1719794" y="1326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118960</xdr:rowOff>
    </xdr:from>
    <xdr:to>
      <xdr:col>6</xdr:col>
      <xdr:colOff>561975</xdr:colOff>
      <xdr:row>77</xdr:row>
      <xdr:rowOff>49110</xdr:rowOff>
    </xdr:to>
    <xdr:sp macro="" textlink="">
      <xdr:nvSpPr>
        <xdr:cNvPr id="196" name="円/楕円 195"/>
        <xdr:cNvSpPr/>
      </xdr:nvSpPr>
      <xdr:spPr>
        <a:xfrm>
          <a:off x="4584700" y="131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141837</xdr:rowOff>
    </xdr:from>
    <xdr:ext cx="599010" cy="259045"/>
    <xdr:sp macro="" textlink="">
      <xdr:nvSpPr>
        <xdr:cNvPr id="197" name="民生費該当値テキスト"/>
        <xdr:cNvSpPr txBox="1"/>
      </xdr:nvSpPr>
      <xdr:spPr>
        <a:xfrm>
          <a:off x="4686300" y="1300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99915</xdr:rowOff>
    </xdr:from>
    <xdr:to>
      <xdr:col>5</xdr:col>
      <xdr:colOff>409575</xdr:colOff>
      <xdr:row>77</xdr:row>
      <xdr:rowOff>30065</xdr:rowOff>
    </xdr:to>
    <xdr:sp macro="" textlink="">
      <xdr:nvSpPr>
        <xdr:cNvPr id="198" name="円/楕円 197"/>
        <xdr:cNvSpPr/>
      </xdr:nvSpPr>
      <xdr:spPr>
        <a:xfrm>
          <a:off x="3746500" y="131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46592</xdr:rowOff>
    </xdr:from>
    <xdr:ext cx="599010" cy="259045"/>
    <xdr:sp macro="" textlink="">
      <xdr:nvSpPr>
        <xdr:cNvPr id="199" name="テキスト ボックス 198"/>
        <xdr:cNvSpPr txBox="1"/>
      </xdr:nvSpPr>
      <xdr:spPr>
        <a:xfrm>
          <a:off x="3497794" y="12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207,109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110007</xdr:rowOff>
    </xdr:from>
    <xdr:to>
      <xdr:col>4</xdr:col>
      <xdr:colOff>206375</xdr:colOff>
      <xdr:row>77</xdr:row>
      <xdr:rowOff>40157</xdr:rowOff>
    </xdr:to>
    <xdr:sp macro="" textlink="">
      <xdr:nvSpPr>
        <xdr:cNvPr id="200" name="円/楕円 199"/>
        <xdr:cNvSpPr/>
      </xdr:nvSpPr>
      <xdr:spPr>
        <a:xfrm>
          <a:off x="2857500" y="131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56684</xdr:rowOff>
    </xdr:from>
    <xdr:ext cx="599010" cy="259045"/>
    <xdr:sp macro="" textlink="">
      <xdr:nvSpPr>
        <xdr:cNvPr id="201" name="テキスト ボックス 200"/>
        <xdr:cNvSpPr txBox="1"/>
      </xdr:nvSpPr>
      <xdr:spPr>
        <a:xfrm>
          <a:off x="2608794" y="129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168080</xdr:rowOff>
    </xdr:from>
    <xdr:to>
      <xdr:col>3</xdr:col>
      <xdr:colOff>3175</xdr:colOff>
      <xdr:row>75</xdr:row>
      <xdr:rowOff>98230</xdr:rowOff>
    </xdr:to>
    <xdr:sp macro="" textlink="">
      <xdr:nvSpPr>
        <xdr:cNvPr id="202" name="円/楕円 201"/>
        <xdr:cNvSpPr/>
      </xdr:nvSpPr>
      <xdr:spPr>
        <a:xfrm>
          <a:off x="1968500" y="128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114757</xdr:rowOff>
    </xdr:from>
    <xdr:ext cx="599010" cy="259045"/>
    <xdr:sp macro="" textlink="">
      <xdr:nvSpPr>
        <xdr:cNvPr id="203" name="テキスト ボックス 202"/>
        <xdr:cNvSpPr txBox="1"/>
      </xdr:nvSpPr>
      <xdr:spPr>
        <a:xfrm>
          <a:off x="1719794" y="1263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87654</xdr:rowOff>
    </xdr:from>
    <xdr:to>
      <xdr:col>1</xdr:col>
      <xdr:colOff>485775</xdr:colOff>
      <xdr:row>78</xdr:row>
      <xdr:rowOff>17804</xdr:rowOff>
    </xdr:to>
    <xdr:sp macro="" textlink="">
      <xdr:nvSpPr>
        <xdr:cNvPr id="204" name="円/楕円 203"/>
        <xdr:cNvSpPr/>
      </xdr:nvSpPr>
      <xdr:spPr>
        <a:xfrm>
          <a:off x="1079500" y="132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8931</xdr:rowOff>
    </xdr:from>
    <xdr:ext cx="599010" cy="259045"/>
    <xdr:sp macro="" textlink="">
      <xdr:nvSpPr>
        <xdr:cNvPr id="205" name="テキスト ボックス 204"/>
        <xdr:cNvSpPr txBox="1"/>
      </xdr:nvSpPr>
      <xdr:spPr>
        <a:xfrm>
          <a:off x="830794" y="1338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76454</xdr:rowOff>
    </xdr:from>
    <xdr:to>
      <xdr:col>6</xdr:col>
      <xdr:colOff>511175</xdr:colOff>
      <xdr:row>98</xdr:row>
      <xdr:rowOff>90171</xdr:rowOff>
    </xdr:to>
    <xdr:cxnSp macro="">
      <xdr:nvCxnSpPr>
        <xdr:cNvPr id="234" name="直線コネクタ 233"/>
        <xdr:cNvCxnSpPr/>
      </xdr:nvCxnSpPr>
      <xdr:spPr>
        <a:xfrm flipV="1">
          <a:off x="3797300" y="1687855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89317</xdr:rowOff>
    </xdr:from>
    <xdr:to>
      <xdr:col>5</xdr:col>
      <xdr:colOff>358775</xdr:colOff>
      <xdr:row>98</xdr:row>
      <xdr:rowOff>90171</xdr:rowOff>
    </xdr:to>
    <xdr:cxnSp macro="">
      <xdr:nvCxnSpPr>
        <xdr:cNvPr id="237" name="直線コネクタ 236"/>
        <xdr:cNvCxnSpPr/>
      </xdr:nvCxnSpPr>
      <xdr:spPr>
        <a:xfrm>
          <a:off x="2908300" y="16891417"/>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89317</xdr:rowOff>
    </xdr:from>
    <xdr:to>
      <xdr:col>4</xdr:col>
      <xdr:colOff>155575</xdr:colOff>
      <xdr:row>98</xdr:row>
      <xdr:rowOff>96321</xdr:rowOff>
    </xdr:to>
    <xdr:cxnSp macro="">
      <xdr:nvCxnSpPr>
        <xdr:cNvPr id="240" name="直線コネクタ 239"/>
        <xdr:cNvCxnSpPr/>
      </xdr:nvCxnSpPr>
      <xdr:spPr>
        <a:xfrm flipV="1">
          <a:off x="2019300" y="16891417"/>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69002</xdr:rowOff>
    </xdr:from>
    <xdr:to>
      <xdr:col>2</xdr:col>
      <xdr:colOff>638175</xdr:colOff>
      <xdr:row>98</xdr:row>
      <xdr:rowOff>96321</xdr:rowOff>
    </xdr:to>
    <xdr:cxnSp macro="">
      <xdr:nvCxnSpPr>
        <xdr:cNvPr id="243" name="直線コネクタ 242"/>
        <xdr:cNvCxnSpPr/>
      </xdr:nvCxnSpPr>
      <xdr:spPr>
        <a:xfrm>
          <a:off x="1130300" y="16871102"/>
          <a:ext cx="889000" cy="2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25654</xdr:rowOff>
    </xdr:from>
    <xdr:to>
      <xdr:col>6</xdr:col>
      <xdr:colOff>561975</xdr:colOff>
      <xdr:row>98</xdr:row>
      <xdr:rowOff>127254</xdr:rowOff>
    </xdr:to>
    <xdr:sp macro="" textlink="">
      <xdr:nvSpPr>
        <xdr:cNvPr id="253" name="円/楕円 252"/>
        <xdr:cNvSpPr/>
      </xdr:nvSpPr>
      <xdr:spPr>
        <a:xfrm>
          <a:off x="4584700" y="168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155348</xdr:rowOff>
    </xdr:from>
    <xdr:ext cx="534377" cy="259045"/>
    <xdr:sp macro="" textlink="">
      <xdr:nvSpPr>
        <xdr:cNvPr id="254" name="衛生費該当値テキスト"/>
        <xdr:cNvSpPr txBox="1"/>
      </xdr:nvSpPr>
      <xdr:spPr>
        <a:xfrm>
          <a:off x="4686300" y="167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39371</xdr:rowOff>
    </xdr:from>
    <xdr:to>
      <xdr:col>5</xdr:col>
      <xdr:colOff>409575</xdr:colOff>
      <xdr:row>98</xdr:row>
      <xdr:rowOff>140971</xdr:rowOff>
    </xdr:to>
    <xdr:sp macro="" textlink="">
      <xdr:nvSpPr>
        <xdr:cNvPr id="255" name="円/楕円 254"/>
        <xdr:cNvSpPr/>
      </xdr:nvSpPr>
      <xdr:spPr>
        <a:xfrm>
          <a:off x="3746500" y="168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132098</xdr:rowOff>
    </xdr:from>
    <xdr:ext cx="534377" cy="259045"/>
    <xdr:sp macro="" textlink="">
      <xdr:nvSpPr>
        <xdr:cNvPr id="256" name="テキスト ボックス 255"/>
        <xdr:cNvSpPr txBox="1"/>
      </xdr:nvSpPr>
      <xdr:spPr>
        <a:xfrm>
          <a:off x="3530111" y="169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38517</xdr:rowOff>
    </xdr:from>
    <xdr:to>
      <xdr:col>4</xdr:col>
      <xdr:colOff>206375</xdr:colOff>
      <xdr:row>98</xdr:row>
      <xdr:rowOff>140117</xdr:rowOff>
    </xdr:to>
    <xdr:sp macro="" textlink="">
      <xdr:nvSpPr>
        <xdr:cNvPr id="257" name="円/楕円 256"/>
        <xdr:cNvSpPr/>
      </xdr:nvSpPr>
      <xdr:spPr>
        <a:xfrm>
          <a:off x="2857500" y="168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131244</xdr:rowOff>
    </xdr:from>
    <xdr:ext cx="534377" cy="259045"/>
    <xdr:sp macro="" textlink="">
      <xdr:nvSpPr>
        <xdr:cNvPr id="258" name="テキスト ボックス 257"/>
        <xdr:cNvSpPr txBox="1"/>
      </xdr:nvSpPr>
      <xdr:spPr>
        <a:xfrm>
          <a:off x="2641111" y="1693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45521</xdr:rowOff>
    </xdr:from>
    <xdr:to>
      <xdr:col>3</xdr:col>
      <xdr:colOff>3175</xdr:colOff>
      <xdr:row>98</xdr:row>
      <xdr:rowOff>147121</xdr:rowOff>
    </xdr:to>
    <xdr:sp macro="" textlink="">
      <xdr:nvSpPr>
        <xdr:cNvPr id="259" name="円/楕円 258"/>
        <xdr:cNvSpPr/>
      </xdr:nvSpPr>
      <xdr:spPr>
        <a:xfrm>
          <a:off x="1968500" y="168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138248</xdr:rowOff>
    </xdr:from>
    <xdr:ext cx="534377" cy="259045"/>
    <xdr:sp macro="" textlink="">
      <xdr:nvSpPr>
        <xdr:cNvPr id="260" name="テキスト ボックス 259"/>
        <xdr:cNvSpPr txBox="1"/>
      </xdr:nvSpPr>
      <xdr:spPr>
        <a:xfrm>
          <a:off x="1752111" y="16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18202</xdr:rowOff>
    </xdr:from>
    <xdr:to>
      <xdr:col>1</xdr:col>
      <xdr:colOff>485775</xdr:colOff>
      <xdr:row>98</xdr:row>
      <xdr:rowOff>119802</xdr:rowOff>
    </xdr:to>
    <xdr:sp macro="" textlink="">
      <xdr:nvSpPr>
        <xdr:cNvPr id="261" name="円/楕円 260"/>
        <xdr:cNvSpPr/>
      </xdr:nvSpPr>
      <xdr:spPr>
        <a:xfrm>
          <a:off x="1079500" y="168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110929</xdr:rowOff>
    </xdr:from>
    <xdr:ext cx="534377" cy="259045"/>
    <xdr:sp macro="" textlink="">
      <xdr:nvSpPr>
        <xdr:cNvPr id="262" name="テキスト ボックス 261"/>
        <xdr:cNvSpPr txBox="1"/>
      </xdr:nvSpPr>
      <xdr:spPr>
        <a:xfrm>
          <a:off x="863111" y="169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97801</xdr:rowOff>
    </xdr:from>
    <xdr:to>
      <xdr:col>15</xdr:col>
      <xdr:colOff>180975</xdr:colOff>
      <xdr:row>39</xdr:row>
      <xdr:rowOff>98878</xdr:rowOff>
    </xdr:to>
    <xdr:cxnSp macro="">
      <xdr:nvCxnSpPr>
        <xdr:cNvPr id="293" name="直線コネクタ 292"/>
        <xdr:cNvCxnSpPr/>
      </xdr:nvCxnSpPr>
      <xdr:spPr>
        <a:xfrm flipV="1">
          <a:off x="9639300" y="6784351"/>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41370</xdr:rowOff>
    </xdr:from>
    <xdr:to>
      <xdr:col>12</xdr:col>
      <xdr:colOff>511175</xdr:colOff>
      <xdr:row>39</xdr:row>
      <xdr:rowOff>98878</xdr:rowOff>
    </xdr:to>
    <xdr:cxnSp macro="">
      <xdr:nvCxnSpPr>
        <xdr:cNvPr id="299" name="直線コネクタ 298"/>
        <xdr:cNvCxnSpPr/>
      </xdr:nvCxnSpPr>
      <xdr:spPr>
        <a:xfrm>
          <a:off x="7861300" y="6727920"/>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156992</xdr:rowOff>
    </xdr:from>
    <xdr:to>
      <xdr:col>11</xdr:col>
      <xdr:colOff>307975</xdr:colOff>
      <xdr:row>39</xdr:row>
      <xdr:rowOff>41370</xdr:rowOff>
    </xdr:to>
    <xdr:cxnSp macro="">
      <xdr:nvCxnSpPr>
        <xdr:cNvPr id="302" name="直線コネクタ 301"/>
        <xdr:cNvCxnSpPr/>
      </xdr:nvCxnSpPr>
      <xdr:spPr>
        <a:xfrm>
          <a:off x="6972300" y="6672092"/>
          <a:ext cx="8890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90751</xdr:rowOff>
    </xdr:from>
    <xdr:ext cx="469744" cy="259045"/>
    <xdr:sp macro="" textlink="">
      <xdr:nvSpPr>
        <xdr:cNvPr id="304" name="テキスト ボックス 303"/>
        <xdr:cNvSpPr txBox="1"/>
      </xdr:nvSpPr>
      <xdr:spPr>
        <a:xfrm>
          <a:off x="7626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46370</xdr:rowOff>
    </xdr:from>
    <xdr:ext cx="469744" cy="259045"/>
    <xdr:sp macro="" textlink="">
      <xdr:nvSpPr>
        <xdr:cNvPr id="306" name="テキスト ボックス 305"/>
        <xdr:cNvSpPr txBox="1"/>
      </xdr:nvSpPr>
      <xdr:spPr>
        <a:xfrm>
          <a:off x="6737427" y="639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47001</xdr:rowOff>
    </xdr:from>
    <xdr:to>
      <xdr:col>15</xdr:col>
      <xdr:colOff>231775</xdr:colOff>
      <xdr:row>39</xdr:row>
      <xdr:rowOff>148601</xdr:rowOff>
    </xdr:to>
    <xdr:sp macro="" textlink="">
      <xdr:nvSpPr>
        <xdr:cNvPr id="312" name="円/楕円 311"/>
        <xdr:cNvSpPr/>
      </xdr:nvSpPr>
      <xdr:spPr>
        <a:xfrm>
          <a:off x="104267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313932" cy="259045"/>
    <xdr:sp macro="" textlink="">
      <xdr:nvSpPr>
        <xdr:cNvPr id="313" name="労働費該当値テキスト"/>
        <xdr:cNvSpPr txBox="1"/>
      </xdr:nvSpPr>
      <xdr:spPr>
        <a:xfrm>
          <a:off x="10528300" y="667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162020</xdr:rowOff>
    </xdr:from>
    <xdr:to>
      <xdr:col>11</xdr:col>
      <xdr:colOff>358775</xdr:colOff>
      <xdr:row>39</xdr:row>
      <xdr:rowOff>92170</xdr:rowOff>
    </xdr:to>
    <xdr:sp macro="" textlink="">
      <xdr:nvSpPr>
        <xdr:cNvPr id="318" name="円/楕円 317"/>
        <xdr:cNvSpPr/>
      </xdr:nvSpPr>
      <xdr:spPr>
        <a:xfrm>
          <a:off x="7810500" y="66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83297</xdr:rowOff>
    </xdr:from>
    <xdr:ext cx="469744" cy="259045"/>
    <xdr:sp macro="" textlink="">
      <xdr:nvSpPr>
        <xdr:cNvPr id="319" name="テキスト ボックス 318"/>
        <xdr:cNvSpPr txBox="1"/>
      </xdr:nvSpPr>
      <xdr:spPr>
        <a:xfrm>
          <a:off x="7626427" y="67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106192</xdr:rowOff>
    </xdr:from>
    <xdr:to>
      <xdr:col>10</xdr:col>
      <xdr:colOff>155575</xdr:colOff>
      <xdr:row>39</xdr:row>
      <xdr:rowOff>36342</xdr:rowOff>
    </xdr:to>
    <xdr:sp macro="" textlink="">
      <xdr:nvSpPr>
        <xdr:cNvPr id="320" name="円/楕円 319"/>
        <xdr:cNvSpPr/>
      </xdr:nvSpPr>
      <xdr:spPr>
        <a:xfrm>
          <a:off x="6921500" y="66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27469</xdr:rowOff>
    </xdr:from>
    <xdr:ext cx="469744" cy="259045"/>
    <xdr:sp macro="" textlink="">
      <xdr:nvSpPr>
        <xdr:cNvPr id="321" name="テキスト ボックス 320"/>
        <xdr:cNvSpPr txBox="1"/>
      </xdr:nvSpPr>
      <xdr:spPr>
        <a:xfrm>
          <a:off x="6737427" y="67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32037</xdr:rowOff>
    </xdr:from>
    <xdr:to>
      <xdr:col>15</xdr:col>
      <xdr:colOff>180975</xdr:colOff>
      <xdr:row>59</xdr:row>
      <xdr:rowOff>32765</xdr:rowOff>
    </xdr:to>
    <xdr:cxnSp macro="">
      <xdr:nvCxnSpPr>
        <xdr:cNvPr id="352" name="直線コネクタ 351"/>
        <xdr:cNvCxnSpPr/>
      </xdr:nvCxnSpPr>
      <xdr:spPr>
        <a:xfrm flipV="1">
          <a:off x="9639300" y="10147587"/>
          <a:ext cx="8382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32765</xdr:rowOff>
    </xdr:from>
    <xdr:to>
      <xdr:col>14</xdr:col>
      <xdr:colOff>28575</xdr:colOff>
      <xdr:row>59</xdr:row>
      <xdr:rowOff>35807</xdr:rowOff>
    </xdr:to>
    <xdr:cxnSp macro="">
      <xdr:nvCxnSpPr>
        <xdr:cNvPr id="355" name="直線コネクタ 354"/>
        <xdr:cNvCxnSpPr/>
      </xdr:nvCxnSpPr>
      <xdr:spPr>
        <a:xfrm flipV="1">
          <a:off x="8750300" y="10148315"/>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29237</xdr:rowOff>
    </xdr:from>
    <xdr:to>
      <xdr:col>12</xdr:col>
      <xdr:colOff>511175</xdr:colOff>
      <xdr:row>59</xdr:row>
      <xdr:rowOff>35807</xdr:rowOff>
    </xdr:to>
    <xdr:cxnSp macro="">
      <xdr:nvCxnSpPr>
        <xdr:cNvPr id="358" name="直線コネクタ 357"/>
        <xdr:cNvCxnSpPr/>
      </xdr:nvCxnSpPr>
      <xdr:spPr>
        <a:xfrm>
          <a:off x="7861300" y="10144787"/>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29237</xdr:rowOff>
    </xdr:from>
    <xdr:to>
      <xdr:col>11</xdr:col>
      <xdr:colOff>307975</xdr:colOff>
      <xdr:row>59</xdr:row>
      <xdr:rowOff>33440</xdr:rowOff>
    </xdr:to>
    <xdr:cxnSp macro="">
      <xdr:nvCxnSpPr>
        <xdr:cNvPr id="361" name="直線コネクタ 360"/>
        <xdr:cNvCxnSpPr/>
      </xdr:nvCxnSpPr>
      <xdr:spPr>
        <a:xfrm flipV="1">
          <a:off x="6972300" y="10144787"/>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152687</xdr:rowOff>
    </xdr:from>
    <xdr:to>
      <xdr:col>15</xdr:col>
      <xdr:colOff>231775</xdr:colOff>
      <xdr:row>59</xdr:row>
      <xdr:rowOff>82837</xdr:rowOff>
    </xdr:to>
    <xdr:sp macro="" textlink="">
      <xdr:nvSpPr>
        <xdr:cNvPr id="371" name="円/楕円 370"/>
        <xdr:cNvSpPr/>
      </xdr:nvSpPr>
      <xdr:spPr>
        <a:xfrm>
          <a:off x="10426700" y="100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87623</xdr:rowOff>
    </xdr:from>
    <xdr:ext cx="534377" cy="259045"/>
    <xdr:sp macro="" textlink="">
      <xdr:nvSpPr>
        <xdr:cNvPr id="372" name="農林水産業費該当値テキスト"/>
        <xdr:cNvSpPr txBox="1"/>
      </xdr:nvSpPr>
      <xdr:spPr>
        <a:xfrm>
          <a:off x="10528300" y="10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153415</xdr:rowOff>
    </xdr:from>
    <xdr:to>
      <xdr:col>14</xdr:col>
      <xdr:colOff>79375</xdr:colOff>
      <xdr:row>59</xdr:row>
      <xdr:rowOff>83565</xdr:rowOff>
    </xdr:to>
    <xdr:sp macro="" textlink="">
      <xdr:nvSpPr>
        <xdr:cNvPr id="373" name="円/楕円 372"/>
        <xdr:cNvSpPr/>
      </xdr:nvSpPr>
      <xdr:spPr>
        <a:xfrm>
          <a:off x="9588500" y="100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74692</xdr:rowOff>
    </xdr:from>
    <xdr:ext cx="534377" cy="259045"/>
    <xdr:sp macro="" textlink="">
      <xdr:nvSpPr>
        <xdr:cNvPr id="374" name="テキスト ボックス 373"/>
        <xdr:cNvSpPr txBox="1"/>
      </xdr:nvSpPr>
      <xdr:spPr>
        <a:xfrm>
          <a:off x="9372111" y="101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156457</xdr:rowOff>
    </xdr:from>
    <xdr:to>
      <xdr:col>12</xdr:col>
      <xdr:colOff>561975</xdr:colOff>
      <xdr:row>59</xdr:row>
      <xdr:rowOff>86607</xdr:rowOff>
    </xdr:to>
    <xdr:sp macro="" textlink="">
      <xdr:nvSpPr>
        <xdr:cNvPr id="375" name="円/楕円 374"/>
        <xdr:cNvSpPr/>
      </xdr:nvSpPr>
      <xdr:spPr>
        <a:xfrm>
          <a:off x="8699500" y="101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77734</xdr:rowOff>
    </xdr:from>
    <xdr:ext cx="534377" cy="259045"/>
    <xdr:sp macro="" textlink="">
      <xdr:nvSpPr>
        <xdr:cNvPr id="376" name="テキスト ボックス 375"/>
        <xdr:cNvSpPr txBox="1"/>
      </xdr:nvSpPr>
      <xdr:spPr>
        <a:xfrm>
          <a:off x="8483111" y="101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149887</xdr:rowOff>
    </xdr:from>
    <xdr:to>
      <xdr:col>11</xdr:col>
      <xdr:colOff>358775</xdr:colOff>
      <xdr:row>59</xdr:row>
      <xdr:rowOff>80037</xdr:rowOff>
    </xdr:to>
    <xdr:sp macro="" textlink="">
      <xdr:nvSpPr>
        <xdr:cNvPr id="377" name="円/楕円 376"/>
        <xdr:cNvSpPr/>
      </xdr:nvSpPr>
      <xdr:spPr>
        <a:xfrm>
          <a:off x="7810500" y="100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71164</xdr:rowOff>
    </xdr:from>
    <xdr:ext cx="534377" cy="259045"/>
    <xdr:sp macro="" textlink="">
      <xdr:nvSpPr>
        <xdr:cNvPr id="378" name="テキスト ボックス 377"/>
        <xdr:cNvSpPr txBox="1"/>
      </xdr:nvSpPr>
      <xdr:spPr>
        <a:xfrm>
          <a:off x="7594111" y="101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154090</xdr:rowOff>
    </xdr:from>
    <xdr:to>
      <xdr:col>10</xdr:col>
      <xdr:colOff>155575</xdr:colOff>
      <xdr:row>59</xdr:row>
      <xdr:rowOff>84240</xdr:rowOff>
    </xdr:to>
    <xdr:sp macro="" textlink="">
      <xdr:nvSpPr>
        <xdr:cNvPr id="379" name="円/楕円 378"/>
        <xdr:cNvSpPr/>
      </xdr:nvSpPr>
      <xdr:spPr>
        <a:xfrm>
          <a:off x="6921500" y="100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75367</xdr:rowOff>
    </xdr:from>
    <xdr:ext cx="534377" cy="259045"/>
    <xdr:sp macro="" textlink="">
      <xdr:nvSpPr>
        <xdr:cNvPr id="380" name="テキスト ボックス 379"/>
        <xdr:cNvSpPr txBox="1"/>
      </xdr:nvSpPr>
      <xdr:spPr>
        <a:xfrm>
          <a:off x="6705111" y="101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31279</xdr:rowOff>
    </xdr:from>
    <xdr:to>
      <xdr:col>15</xdr:col>
      <xdr:colOff>180975</xdr:colOff>
      <xdr:row>78</xdr:row>
      <xdr:rowOff>92418</xdr:rowOff>
    </xdr:to>
    <xdr:cxnSp macro="">
      <xdr:nvCxnSpPr>
        <xdr:cNvPr id="409" name="直線コネクタ 408"/>
        <xdr:cNvCxnSpPr/>
      </xdr:nvCxnSpPr>
      <xdr:spPr>
        <a:xfrm flipV="1">
          <a:off x="9639300" y="13404379"/>
          <a:ext cx="838200" cy="6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92418</xdr:rowOff>
    </xdr:from>
    <xdr:to>
      <xdr:col>14</xdr:col>
      <xdr:colOff>28575</xdr:colOff>
      <xdr:row>78</xdr:row>
      <xdr:rowOff>134344</xdr:rowOff>
    </xdr:to>
    <xdr:cxnSp macro="">
      <xdr:nvCxnSpPr>
        <xdr:cNvPr id="412" name="直線コネクタ 411"/>
        <xdr:cNvCxnSpPr/>
      </xdr:nvCxnSpPr>
      <xdr:spPr>
        <a:xfrm flipV="1">
          <a:off x="8750300" y="13465518"/>
          <a:ext cx="889000" cy="4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134344</xdr:rowOff>
    </xdr:from>
    <xdr:to>
      <xdr:col>12</xdr:col>
      <xdr:colOff>511175</xdr:colOff>
      <xdr:row>78</xdr:row>
      <xdr:rowOff>141846</xdr:rowOff>
    </xdr:to>
    <xdr:cxnSp macro="">
      <xdr:nvCxnSpPr>
        <xdr:cNvPr id="415" name="直線コネクタ 414"/>
        <xdr:cNvCxnSpPr/>
      </xdr:nvCxnSpPr>
      <xdr:spPr>
        <a:xfrm flipV="1">
          <a:off x="7861300" y="13507444"/>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66208</xdr:rowOff>
    </xdr:from>
    <xdr:to>
      <xdr:col>11</xdr:col>
      <xdr:colOff>307975</xdr:colOff>
      <xdr:row>78</xdr:row>
      <xdr:rowOff>141846</xdr:rowOff>
    </xdr:to>
    <xdr:cxnSp macro="">
      <xdr:nvCxnSpPr>
        <xdr:cNvPr id="418" name="直線コネクタ 417"/>
        <xdr:cNvCxnSpPr/>
      </xdr:nvCxnSpPr>
      <xdr:spPr>
        <a:xfrm>
          <a:off x="6972300" y="13439308"/>
          <a:ext cx="889000" cy="7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151929</xdr:rowOff>
    </xdr:from>
    <xdr:to>
      <xdr:col>15</xdr:col>
      <xdr:colOff>231775</xdr:colOff>
      <xdr:row>78</xdr:row>
      <xdr:rowOff>82079</xdr:rowOff>
    </xdr:to>
    <xdr:sp macro="" textlink="">
      <xdr:nvSpPr>
        <xdr:cNvPr id="428" name="円/楕円 427"/>
        <xdr:cNvSpPr/>
      </xdr:nvSpPr>
      <xdr:spPr>
        <a:xfrm>
          <a:off x="10426700" y="133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3356</xdr:rowOff>
    </xdr:from>
    <xdr:ext cx="534377" cy="259045"/>
    <xdr:sp macro="" textlink="">
      <xdr:nvSpPr>
        <xdr:cNvPr id="429" name="商工費該当値テキスト"/>
        <xdr:cNvSpPr txBox="1"/>
      </xdr:nvSpPr>
      <xdr:spPr>
        <a:xfrm>
          <a:off x="10528300" y="132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41618</xdr:rowOff>
    </xdr:from>
    <xdr:to>
      <xdr:col>14</xdr:col>
      <xdr:colOff>79375</xdr:colOff>
      <xdr:row>78</xdr:row>
      <xdr:rowOff>143218</xdr:rowOff>
    </xdr:to>
    <xdr:sp macro="" textlink="">
      <xdr:nvSpPr>
        <xdr:cNvPr id="430" name="円/楕円 429"/>
        <xdr:cNvSpPr/>
      </xdr:nvSpPr>
      <xdr:spPr>
        <a:xfrm>
          <a:off x="9588500" y="134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134345</xdr:rowOff>
    </xdr:from>
    <xdr:ext cx="534377" cy="259045"/>
    <xdr:sp macro="" textlink="">
      <xdr:nvSpPr>
        <xdr:cNvPr id="431" name="テキスト ボックス 430"/>
        <xdr:cNvSpPr txBox="1"/>
      </xdr:nvSpPr>
      <xdr:spPr>
        <a:xfrm>
          <a:off x="9372111" y="135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83544</xdr:rowOff>
    </xdr:from>
    <xdr:to>
      <xdr:col>12</xdr:col>
      <xdr:colOff>561975</xdr:colOff>
      <xdr:row>79</xdr:row>
      <xdr:rowOff>13694</xdr:rowOff>
    </xdr:to>
    <xdr:sp macro="" textlink="">
      <xdr:nvSpPr>
        <xdr:cNvPr id="432" name="円/楕円 431"/>
        <xdr:cNvSpPr/>
      </xdr:nvSpPr>
      <xdr:spPr>
        <a:xfrm>
          <a:off x="8699500" y="134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4821</xdr:rowOff>
    </xdr:from>
    <xdr:ext cx="534377" cy="259045"/>
    <xdr:sp macro="" textlink="">
      <xdr:nvSpPr>
        <xdr:cNvPr id="433" name="テキスト ボックス 432"/>
        <xdr:cNvSpPr txBox="1"/>
      </xdr:nvSpPr>
      <xdr:spPr>
        <a:xfrm>
          <a:off x="8483111" y="135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91046</xdr:rowOff>
    </xdr:from>
    <xdr:to>
      <xdr:col>11</xdr:col>
      <xdr:colOff>358775</xdr:colOff>
      <xdr:row>79</xdr:row>
      <xdr:rowOff>21196</xdr:rowOff>
    </xdr:to>
    <xdr:sp macro="" textlink="">
      <xdr:nvSpPr>
        <xdr:cNvPr id="434" name="円/楕円 433"/>
        <xdr:cNvSpPr/>
      </xdr:nvSpPr>
      <xdr:spPr>
        <a:xfrm>
          <a:off x="7810500" y="134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12323</xdr:rowOff>
    </xdr:from>
    <xdr:ext cx="534377" cy="259045"/>
    <xdr:sp macro="" textlink="">
      <xdr:nvSpPr>
        <xdr:cNvPr id="435" name="テキスト ボックス 434"/>
        <xdr:cNvSpPr txBox="1"/>
      </xdr:nvSpPr>
      <xdr:spPr>
        <a:xfrm>
          <a:off x="7594111" y="135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15408</xdr:rowOff>
    </xdr:from>
    <xdr:to>
      <xdr:col>10</xdr:col>
      <xdr:colOff>155575</xdr:colOff>
      <xdr:row>78</xdr:row>
      <xdr:rowOff>117008</xdr:rowOff>
    </xdr:to>
    <xdr:sp macro="" textlink="">
      <xdr:nvSpPr>
        <xdr:cNvPr id="436" name="円/楕円 435"/>
        <xdr:cNvSpPr/>
      </xdr:nvSpPr>
      <xdr:spPr>
        <a:xfrm>
          <a:off x="6921500" y="133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108135</xdr:rowOff>
    </xdr:from>
    <xdr:ext cx="534377" cy="259045"/>
    <xdr:sp macro="" textlink="">
      <xdr:nvSpPr>
        <xdr:cNvPr id="437" name="テキスト ボックス 436"/>
        <xdr:cNvSpPr txBox="1"/>
      </xdr:nvSpPr>
      <xdr:spPr>
        <a:xfrm>
          <a:off x="6705111" y="1348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108587</xdr:rowOff>
    </xdr:from>
    <xdr:to>
      <xdr:col>15</xdr:col>
      <xdr:colOff>180975</xdr:colOff>
      <xdr:row>97</xdr:row>
      <xdr:rowOff>130290</xdr:rowOff>
    </xdr:to>
    <xdr:cxnSp macro="">
      <xdr:nvCxnSpPr>
        <xdr:cNvPr id="466" name="直線コネクタ 465"/>
        <xdr:cNvCxnSpPr/>
      </xdr:nvCxnSpPr>
      <xdr:spPr>
        <a:xfrm flipV="1">
          <a:off x="9639300" y="16739237"/>
          <a:ext cx="838200" cy="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58544</xdr:rowOff>
    </xdr:from>
    <xdr:to>
      <xdr:col>14</xdr:col>
      <xdr:colOff>28575</xdr:colOff>
      <xdr:row>97</xdr:row>
      <xdr:rowOff>130290</xdr:rowOff>
    </xdr:to>
    <xdr:cxnSp macro="">
      <xdr:nvCxnSpPr>
        <xdr:cNvPr id="469" name="直線コネクタ 468"/>
        <xdr:cNvCxnSpPr/>
      </xdr:nvCxnSpPr>
      <xdr:spPr>
        <a:xfrm>
          <a:off x="8750300" y="16689194"/>
          <a:ext cx="889000" cy="7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171228</xdr:rowOff>
    </xdr:from>
    <xdr:ext cx="599010" cy="259045"/>
    <xdr:sp macro="" textlink="">
      <xdr:nvSpPr>
        <xdr:cNvPr id="471" name="テキスト ボックス 470"/>
        <xdr:cNvSpPr txBox="1"/>
      </xdr:nvSpPr>
      <xdr:spPr>
        <a:xfrm>
          <a:off x="9339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58544</xdr:rowOff>
    </xdr:from>
    <xdr:to>
      <xdr:col>12</xdr:col>
      <xdr:colOff>511175</xdr:colOff>
      <xdr:row>98</xdr:row>
      <xdr:rowOff>15484</xdr:rowOff>
    </xdr:to>
    <xdr:cxnSp macro="">
      <xdr:nvCxnSpPr>
        <xdr:cNvPr id="472" name="直線コネクタ 471"/>
        <xdr:cNvCxnSpPr/>
      </xdr:nvCxnSpPr>
      <xdr:spPr>
        <a:xfrm flipV="1">
          <a:off x="7861300" y="16689194"/>
          <a:ext cx="889000" cy="1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4588</xdr:rowOff>
    </xdr:from>
    <xdr:ext cx="599010" cy="259045"/>
    <xdr:sp macro="" textlink="">
      <xdr:nvSpPr>
        <xdr:cNvPr id="474" name="テキスト ボックス 473"/>
        <xdr:cNvSpPr txBox="1"/>
      </xdr:nvSpPr>
      <xdr:spPr>
        <a:xfrm>
          <a:off x="8450794" y="1680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15484</xdr:rowOff>
    </xdr:from>
    <xdr:to>
      <xdr:col>11</xdr:col>
      <xdr:colOff>307975</xdr:colOff>
      <xdr:row>98</xdr:row>
      <xdr:rowOff>84345</xdr:rowOff>
    </xdr:to>
    <xdr:cxnSp macro="">
      <xdr:nvCxnSpPr>
        <xdr:cNvPr id="475" name="直線コネクタ 474"/>
        <xdr:cNvCxnSpPr/>
      </xdr:nvCxnSpPr>
      <xdr:spPr>
        <a:xfrm flipV="1">
          <a:off x="6972300" y="16817584"/>
          <a:ext cx="889000" cy="6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67482</xdr:rowOff>
    </xdr:from>
    <xdr:ext cx="599010" cy="259045"/>
    <xdr:sp macro="" textlink="">
      <xdr:nvSpPr>
        <xdr:cNvPr id="477" name="テキスト ボックス 476"/>
        <xdr:cNvSpPr txBox="1"/>
      </xdr:nvSpPr>
      <xdr:spPr>
        <a:xfrm>
          <a:off x="7561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72652</xdr:rowOff>
    </xdr:from>
    <xdr:ext cx="599010" cy="259045"/>
    <xdr:sp macro="" textlink="">
      <xdr:nvSpPr>
        <xdr:cNvPr id="479" name="テキスト ボックス 478"/>
        <xdr:cNvSpPr txBox="1"/>
      </xdr:nvSpPr>
      <xdr:spPr>
        <a:xfrm>
          <a:off x="6672794" y="16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57787</xdr:rowOff>
    </xdr:from>
    <xdr:to>
      <xdr:col>15</xdr:col>
      <xdr:colOff>231775</xdr:colOff>
      <xdr:row>97</xdr:row>
      <xdr:rowOff>159387</xdr:rowOff>
    </xdr:to>
    <xdr:sp macro="" textlink="">
      <xdr:nvSpPr>
        <xdr:cNvPr id="485" name="円/楕円 484"/>
        <xdr:cNvSpPr/>
      </xdr:nvSpPr>
      <xdr:spPr>
        <a:xfrm>
          <a:off x="10426700" y="166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80664</xdr:rowOff>
    </xdr:from>
    <xdr:ext cx="599010" cy="259045"/>
    <xdr:sp macro="" textlink="">
      <xdr:nvSpPr>
        <xdr:cNvPr id="486" name="土木費該当値テキスト"/>
        <xdr:cNvSpPr txBox="1"/>
      </xdr:nvSpPr>
      <xdr:spPr>
        <a:xfrm>
          <a:off x="10528300" y="1653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79490</xdr:rowOff>
    </xdr:from>
    <xdr:to>
      <xdr:col>14</xdr:col>
      <xdr:colOff>79375</xdr:colOff>
      <xdr:row>98</xdr:row>
      <xdr:rowOff>9640</xdr:rowOff>
    </xdr:to>
    <xdr:sp macro="" textlink="">
      <xdr:nvSpPr>
        <xdr:cNvPr id="487" name="円/楕円 486"/>
        <xdr:cNvSpPr/>
      </xdr:nvSpPr>
      <xdr:spPr>
        <a:xfrm>
          <a:off x="9588500" y="167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767</xdr:rowOff>
    </xdr:from>
    <xdr:ext cx="599010" cy="259045"/>
    <xdr:sp macro="" textlink="">
      <xdr:nvSpPr>
        <xdr:cNvPr id="488" name="テキスト ボックス 487"/>
        <xdr:cNvSpPr txBox="1"/>
      </xdr:nvSpPr>
      <xdr:spPr>
        <a:xfrm>
          <a:off x="9339794" y="1680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7744</xdr:rowOff>
    </xdr:from>
    <xdr:to>
      <xdr:col>12</xdr:col>
      <xdr:colOff>561975</xdr:colOff>
      <xdr:row>97</xdr:row>
      <xdr:rowOff>109344</xdr:rowOff>
    </xdr:to>
    <xdr:sp macro="" textlink="">
      <xdr:nvSpPr>
        <xdr:cNvPr id="489" name="円/楕円 488"/>
        <xdr:cNvSpPr/>
      </xdr:nvSpPr>
      <xdr:spPr>
        <a:xfrm>
          <a:off x="8699500" y="166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125871</xdr:rowOff>
    </xdr:from>
    <xdr:ext cx="599010" cy="259045"/>
    <xdr:sp macro="" textlink="">
      <xdr:nvSpPr>
        <xdr:cNvPr id="490" name="テキスト ボックス 489"/>
        <xdr:cNvSpPr txBox="1"/>
      </xdr:nvSpPr>
      <xdr:spPr>
        <a:xfrm>
          <a:off x="8450794" y="1641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172,602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136134</xdr:rowOff>
    </xdr:from>
    <xdr:to>
      <xdr:col>11</xdr:col>
      <xdr:colOff>358775</xdr:colOff>
      <xdr:row>98</xdr:row>
      <xdr:rowOff>66284</xdr:rowOff>
    </xdr:to>
    <xdr:sp macro="" textlink="">
      <xdr:nvSpPr>
        <xdr:cNvPr id="491" name="円/楕円 490"/>
        <xdr:cNvSpPr/>
      </xdr:nvSpPr>
      <xdr:spPr>
        <a:xfrm>
          <a:off x="7810500" y="167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57411</xdr:rowOff>
    </xdr:from>
    <xdr:ext cx="599010" cy="259045"/>
    <xdr:sp macro="" textlink="">
      <xdr:nvSpPr>
        <xdr:cNvPr id="492" name="テキスト ボックス 491"/>
        <xdr:cNvSpPr txBox="1"/>
      </xdr:nvSpPr>
      <xdr:spPr>
        <a:xfrm>
          <a:off x="7561794" y="1685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33545</xdr:rowOff>
    </xdr:from>
    <xdr:to>
      <xdr:col>10</xdr:col>
      <xdr:colOff>155575</xdr:colOff>
      <xdr:row>98</xdr:row>
      <xdr:rowOff>135145</xdr:rowOff>
    </xdr:to>
    <xdr:sp macro="" textlink="">
      <xdr:nvSpPr>
        <xdr:cNvPr id="493" name="円/楕円 492"/>
        <xdr:cNvSpPr/>
      </xdr:nvSpPr>
      <xdr:spPr>
        <a:xfrm>
          <a:off x="6921500" y="168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126272</xdr:rowOff>
    </xdr:from>
    <xdr:ext cx="534377" cy="259045"/>
    <xdr:sp macro="" textlink="">
      <xdr:nvSpPr>
        <xdr:cNvPr id="494" name="テキスト ボックス 493"/>
        <xdr:cNvSpPr txBox="1"/>
      </xdr:nvSpPr>
      <xdr:spPr>
        <a:xfrm>
          <a:off x="6705111" y="1692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75143</xdr:rowOff>
    </xdr:from>
    <xdr:to>
      <xdr:col>23</xdr:col>
      <xdr:colOff>517525</xdr:colOff>
      <xdr:row>37</xdr:row>
      <xdr:rowOff>165140</xdr:rowOff>
    </xdr:to>
    <xdr:cxnSp macro="">
      <xdr:nvCxnSpPr>
        <xdr:cNvPr id="523" name="直線コネクタ 522"/>
        <xdr:cNvCxnSpPr/>
      </xdr:nvCxnSpPr>
      <xdr:spPr>
        <a:xfrm flipV="1">
          <a:off x="15481300" y="6418793"/>
          <a:ext cx="838200" cy="8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165140</xdr:rowOff>
    </xdr:from>
    <xdr:to>
      <xdr:col>22</xdr:col>
      <xdr:colOff>365125</xdr:colOff>
      <xdr:row>38</xdr:row>
      <xdr:rowOff>6941</xdr:rowOff>
    </xdr:to>
    <xdr:cxnSp macro="">
      <xdr:nvCxnSpPr>
        <xdr:cNvPr id="526" name="直線コネクタ 525"/>
        <xdr:cNvCxnSpPr/>
      </xdr:nvCxnSpPr>
      <xdr:spPr>
        <a:xfrm flipV="1">
          <a:off x="14592300" y="6508790"/>
          <a:ext cx="8890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6941</xdr:rowOff>
    </xdr:from>
    <xdr:to>
      <xdr:col>21</xdr:col>
      <xdr:colOff>161925</xdr:colOff>
      <xdr:row>38</xdr:row>
      <xdr:rowOff>31390</xdr:rowOff>
    </xdr:to>
    <xdr:cxnSp macro="">
      <xdr:nvCxnSpPr>
        <xdr:cNvPr id="529" name="直線コネクタ 528"/>
        <xdr:cNvCxnSpPr/>
      </xdr:nvCxnSpPr>
      <xdr:spPr>
        <a:xfrm flipV="1">
          <a:off x="13703300" y="6522041"/>
          <a:ext cx="889000" cy="2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44488</xdr:rowOff>
    </xdr:from>
    <xdr:ext cx="534377" cy="259045"/>
    <xdr:sp macro="" textlink="">
      <xdr:nvSpPr>
        <xdr:cNvPr id="531" name="テキスト ボックス 530"/>
        <xdr:cNvSpPr txBox="1"/>
      </xdr:nvSpPr>
      <xdr:spPr>
        <a:xfrm>
          <a:off x="14325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15079</xdr:rowOff>
    </xdr:from>
    <xdr:to>
      <xdr:col>19</xdr:col>
      <xdr:colOff>644525</xdr:colOff>
      <xdr:row>38</xdr:row>
      <xdr:rowOff>31390</xdr:rowOff>
    </xdr:to>
    <xdr:cxnSp macro="">
      <xdr:nvCxnSpPr>
        <xdr:cNvPr id="532" name="直線コネクタ 531"/>
        <xdr:cNvCxnSpPr/>
      </xdr:nvCxnSpPr>
      <xdr:spPr>
        <a:xfrm>
          <a:off x="12814300" y="6530179"/>
          <a:ext cx="889000" cy="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72206</xdr:rowOff>
    </xdr:from>
    <xdr:ext cx="534377" cy="259045"/>
    <xdr:sp macro="" textlink="">
      <xdr:nvSpPr>
        <xdr:cNvPr id="534" name="テキスト ボックス 533"/>
        <xdr:cNvSpPr txBox="1"/>
      </xdr:nvSpPr>
      <xdr:spPr>
        <a:xfrm>
          <a:off x="13436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77009</xdr:rowOff>
    </xdr:from>
    <xdr:ext cx="534377" cy="259045"/>
    <xdr:sp macro="" textlink="">
      <xdr:nvSpPr>
        <xdr:cNvPr id="536" name="テキスト ボックス 535"/>
        <xdr:cNvSpPr txBox="1"/>
      </xdr:nvSpPr>
      <xdr:spPr>
        <a:xfrm>
          <a:off x="12547111" y="6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24343</xdr:rowOff>
    </xdr:from>
    <xdr:to>
      <xdr:col>23</xdr:col>
      <xdr:colOff>568325</xdr:colOff>
      <xdr:row>37</xdr:row>
      <xdr:rowOff>125943</xdr:rowOff>
    </xdr:to>
    <xdr:sp macro="" textlink="">
      <xdr:nvSpPr>
        <xdr:cNvPr id="542" name="円/楕円 541"/>
        <xdr:cNvSpPr/>
      </xdr:nvSpPr>
      <xdr:spPr>
        <a:xfrm>
          <a:off x="16268700" y="63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47220</xdr:rowOff>
    </xdr:from>
    <xdr:ext cx="534377" cy="259045"/>
    <xdr:sp macro="" textlink="">
      <xdr:nvSpPr>
        <xdr:cNvPr id="543" name="消防費該当値テキスト"/>
        <xdr:cNvSpPr txBox="1"/>
      </xdr:nvSpPr>
      <xdr:spPr>
        <a:xfrm>
          <a:off x="16370300" y="621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114340</xdr:rowOff>
    </xdr:from>
    <xdr:to>
      <xdr:col>22</xdr:col>
      <xdr:colOff>415925</xdr:colOff>
      <xdr:row>38</xdr:row>
      <xdr:rowOff>44490</xdr:rowOff>
    </xdr:to>
    <xdr:sp macro="" textlink="">
      <xdr:nvSpPr>
        <xdr:cNvPr id="544" name="円/楕円 543"/>
        <xdr:cNvSpPr/>
      </xdr:nvSpPr>
      <xdr:spPr>
        <a:xfrm>
          <a:off x="15430500" y="64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35617</xdr:rowOff>
    </xdr:from>
    <xdr:ext cx="534377" cy="259045"/>
    <xdr:sp macro="" textlink="">
      <xdr:nvSpPr>
        <xdr:cNvPr id="545" name="テキスト ボックス 544"/>
        <xdr:cNvSpPr txBox="1"/>
      </xdr:nvSpPr>
      <xdr:spPr>
        <a:xfrm>
          <a:off x="15214111" y="65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127591</xdr:rowOff>
    </xdr:from>
    <xdr:to>
      <xdr:col>21</xdr:col>
      <xdr:colOff>212725</xdr:colOff>
      <xdr:row>38</xdr:row>
      <xdr:rowOff>57741</xdr:rowOff>
    </xdr:to>
    <xdr:sp macro="" textlink="">
      <xdr:nvSpPr>
        <xdr:cNvPr id="546" name="円/楕円 545"/>
        <xdr:cNvSpPr/>
      </xdr:nvSpPr>
      <xdr:spPr>
        <a:xfrm>
          <a:off x="14541500" y="64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48868</xdr:rowOff>
    </xdr:from>
    <xdr:ext cx="534377" cy="259045"/>
    <xdr:sp macro="" textlink="">
      <xdr:nvSpPr>
        <xdr:cNvPr id="547" name="テキスト ボックス 546"/>
        <xdr:cNvSpPr txBox="1"/>
      </xdr:nvSpPr>
      <xdr:spPr>
        <a:xfrm>
          <a:off x="14325111" y="65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152039</xdr:rowOff>
    </xdr:from>
    <xdr:to>
      <xdr:col>20</xdr:col>
      <xdr:colOff>9525</xdr:colOff>
      <xdr:row>38</xdr:row>
      <xdr:rowOff>82189</xdr:rowOff>
    </xdr:to>
    <xdr:sp macro="" textlink="">
      <xdr:nvSpPr>
        <xdr:cNvPr id="548" name="円/楕円 547"/>
        <xdr:cNvSpPr/>
      </xdr:nvSpPr>
      <xdr:spPr>
        <a:xfrm>
          <a:off x="13652500" y="64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73317</xdr:rowOff>
    </xdr:from>
    <xdr:ext cx="534377" cy="259045"/>
    <xdr:sp macro="" textlink="">
      <xdr:nvSpPr>
        <xdr:cNvPr id="549" name="テキスト ボックス 548"/>
        <xdr:cNvSpPr txBox="1"/>
      </xdr:nvSpPr>
      <xdr:spPr>
        <a:xfrm>
          <a:off x="13436111" y="658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135729</xdr:rowOff>
    </xdr:from>
    <xdr:to>
      <xdr:col>18</xdr:col>
      <xdr:colOff>492125</xdr:colOff>
      <xdr:row>38</xdr:row>
      <xdr:rowOff>65878</xdr:rowOff>
    </xdr:to>
    <xdr:sp macro="" textlink="">
      <xdr:nvSpPr>
        <xdr:cNvPr id="550" name="円/楕円 549"/>
        <xdr:cNvSpPr/>
      </xdr:nvSpPr>
      <xdr:spPr>
        <a:xfrm>
          <a:off x="12763500" y="6479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82406</xdr:rowOff>
    </xdr:from>
    <xdr:ext cx="534377" cy="259045"/>
    <xdr:sp macro="" textlink="">
      <xdr:nvSpPr>
        <xdr:cNvPr id="551" name="テキスト ボックス 550"/>
        <xdr:cNvSpPr txBox="1"/>
      </xdr:nvSpPr>
      <xdr:spPr>
        <a:xfrm>
          <a:off x="12547111" y="62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97972</xdr:rowOff>
    </xdr:from>
    <xdr:to>
      <xdr:col>23</xdr:col>
      <xdr:colOff>517525</xdr:colOff>
      <xdr:row>57</xdr:row>
      <xdr:rowOff>115694</xdr:rowOff>
    </xdr:to>
    <xdr:cxnSp macro="">
      <xdr:nvCxnSpPr>
        <xdr:cNvPr id="578" name="直線コネクタ 577"/>
        <xdr:cNvCxnSpPr/>
      </xdr:nvCxnSpPr>
      <xdr:spPr>
        <a:xfrm>
          <a:off x="15481300" y="9870622"/>
          <a:ext cx="8382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95183</xdr:rowOff>
    </xdr:from>
    <xdr:to>
      <xdr:col>22</xdr:col>
      <xdr:colOff>365125</xdr:colOff>
      <xdr:row>57</xdr:row>
      <xdr:rowOff>97972</xdr:rowOff>
    </xdr:to>
    <xdr:cxnSp macro="">
      <xdr:nvCxnSpPr>
        <xdr:cNvPr id="581" name="直線コネクタ 580"/>
        <xdr:cNvCxnSpPr/>
      </xdr:nvCxnSpPr>
      <xdr:spPr>
        <a:xfrm>
          <a:off x="14592300" y="986783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75452</xdr:rowOff>
    </xdr:from>
    <xdr:to>
      <xdr:col>21</xdr:col>
      <xdr:colOff>161925</xdr:colOff>
      <xdr:row>57</xdr:row>
      <xdr:rowOff>95183</xdr:rowOff>
    </xdr:to>
    <xdr:cxnSp macro="">
      <xdr:nvCxnSpPr>
        <xdr:cNvPr id="584" name="直線コネクタ 583"/>
        <xdr:cNvCxnSpPr/>
      </xdr:nvCxnSpPr>
      <xdr:spPr>
        <a:xfrm>
          <a:off x="13703300" y="9848102"/>
          <a:ext cx="88900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75452</xdr:rowOff>
    </xdr:from>
    <xdr:to>
      <xdr:col>19</xdr:col>
      <xdr:colOff>644525</xdr:colOff>
      <xdr:row>57</xdr:row>
      <xdr:rowOff>151537</xdr:rowOff>
    </xdr:to>
    <xdr:cxnSp macro="">
      <xdr:nvCxnSpPr>
        <xdr:cNvPr id="587" name="直線コネクタ 586"/>
        <xdr:cNvCxnSpPr/>
      </xdr:nvCxnSpPr>
      <xdr:spPr>
        <a:xfrm flipV="1">
          <a:off x="12814300" y="9848102"/>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64894</xdr:rowOff>
    </xdr:from>
    <xdr:to>
      <xdr:col>23</xdr:col>
      <xdr:colOff>568325</xdr:colOff>
      <xdr:row>57</xdr:row>
      <xdr:rowOff>166494</xdr:rowOff>
    </xdr:to>
    <xdr:sp macro="" textlink="">
      <xdr:nvSpPr>
        <xdr:cNvPr id="597" name="円/楕円 596"/>
        <xdr:cNvSpPr/>
      </xdr:nvSpPr>
      <xdr:spPr>
        <a:xfrm>
          <a:off x="16268700" y="98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18349</xdr:rowOff>
    </xdr:from>
    <xdr:ext cx="534377" cy="259045"/>
    <xdr:sp macro="" textlink="">
      <xdr:nvSpPr>
        <xdr:cNvPr id="598" name="教育費該当値テキスト"/>
        <xdr:cNvSpPr txBox="1"/>
      </xdr:nvSpPr>
      <xdr:spPr>
        <a:xfrm>
          <a:off x="16370300" y="9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85,501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47172</xdr:rowOff>
    </xdr:from>
    <xdr:to>
      <xdr:col>22</xdr:col>
      <xdr:colOff>415925</xdr:colOff>
      <xdr:row>57</xdr:row>
      <xdr:rowOff>148772</xdr:rowOff>
    </xdr:to>
    <xdr:sp macro="" textlink="">
      <xdr:nvSpPr>
        <xdr:cNvPr id="599" name="円/楕円 598"/>
        <xdr:cNvSpPr/>
      </xdr:nvSpPr>
      <xdr:spPr>
        <a:xfrm>
          <a:off x="154305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139899</xdr:rowOff>
    </xdr:from>
    <xdr:ext cx="534377" cy="259045"/>
    <xdr:sp macro="" textlink="">
      <xdr:nvSpPr>
        <xdr:cNvPr id="600" name="テキスト ボックス 599"/>
        <xdr:cNvSpPr txBox="1"/>
      </xdr:nvSpPr>
      <xdr:spPr>
        <a:xfrm>
          <a:off x="15214111" y="99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44383</xdr:rowOff>
    </xdr:from>
    <xdr:to>
      <xdr:col>21</xdr:col>
      <xdr:colOff>212725</xdr:colOff>
      <xdr:row>57</xdr:row>
      <xdr:rowOff>145983</xdr:rowOff>
    </xdr:to>
    <xdr:sp macro="" textlink="">
      <xdr:nvSpPr>
        <xdr:cNvPr id="601" name="円/楕円 600"/>
        <xdr:cNvSpPr/>
      </xdr:nvSpPr>
      <xdr:spPr>
        <a:xfrm>
          <a:off x="14541500" y="98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137110</xdr:rowOff>
    </xdr:from>
    <xdr:ext cx="534377" cy="259045"/>
    <xdr:sp macro="" textlink="">
      <xdr:nvSpPr>
        <xdr:cNvPr id="602" name="テキスト ボックス 601"/>
        <xdr:cNvSpPr txBox="1"/>
      </xdr:nvSpPr>
      <xdr:spPr>
        <a:xfrm>
          <a:off x="14325111" y="99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24652</xdr:rowOff>
    </xdr:from>
    <xdr:to>
      <xdr:col>20</xdr:col>
      <xdr:colOff>9525</xdr:colOff>
      <xdr:row>57</xdr:row>
      <xdr:rowOff>126252</xdr:rowOff>
    </xdr:to>
    <xdr:sp macro="" textlink="">
      <xdr:nvSpPr>
        <xdr:cNvPr id="603" name="円/楕円 602"/>
        <xdr:cNvSpPr/>
      </xdr:nvSpPr>
      <xdr:spPr>
        <a:xfrm>
          <a:off x="13652500" y="97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117379</xdr:rowOff>
    </xdr:from>
    <xdr:ext cx="599010" cy="259045"/>
    <xdr:sp macro="" textlink="">
      <xdr:nvSpPr>
        <xdr:cNvPr id="604" name="テキスト ボックス 603"/>
        <xdr:cNvSpPr txBox="1"/>
      </xdr:nvSpPr>
      <xdr:spPr>
        <a:xfrm>
          <a:off x="13403794" y="989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100737</xdr:rowOff>
    </xdr:from>
    <xdr:to>
      <xdr:col>18</xdr:col>
      <xdr:colOff>492125</xdr:colOff>
      <xdr:row>58</xdr:row>
      <xdr:rowOff>30887</xdr:rowOff>
    </xdr:to>
    <xdr:sp macro="" textlink="">
      <xdr:nvSpPr>
        <xdr:cNvPr id="605" name="円/楕円 604"/>
        <xdr:cNvSpPr/>
      </xdr:nvSpPr>
      <xdr:spPr>
        <a:xfrm>
          <a:off x="12763500" y="98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22014</xdr:rowOff>
    </xdr:from>
    <xdr:ext cx="534377" cy="259045"/>
    <xdr:sp macro="" textlink="">
      <xdr:nvSpPr>
        <xdr:cNvPr id="606" name="テキスト ボックス 605"/>
        <xdr:cNvSpPr txBox="1"/>
      </xdr:nvSpPr>
      <xdr:spPr>
        <a:xfrm>
          <a:off x="12547111" y="99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27488</xdr:rowOff>
    </xdr:from>
    <xdr:to>
      <xdr:col>23</xdr:col>
      <xdr:colOff>517525</xdr:colOff>
      <xdr:row>79</xdr:row>
      <xdr:rowOff>43295</xdr:rowOff>
    </xdr:to>
    <xdr:cxnSp macro="">
      <xdr:nvCxnSpPr>
        <xdr:cNvPr id="635" name="直線コネクタ 634"/>
        <xdr:cNvCxnSpPr/>
      </xdr:nvCxnSpPr>
      <xdr:spPr>
        <a:xfrm flipV="1">
          <a:off x="15481300" y="13572038"/>
          <a:ext cx="8382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66937</xdr:rowOff>
    </xdr:from>
    <xdr:to>
      <xdr:col>22</xdr:col>
      <xdr:colOff>365125</xdr:colOff>
      <xdr:row>79</xdr:row>
      <xdr:rowOff>43295</xdr:rowOff>
    </xdr:to>
    <xdr:cxnSp macro="">
      <xdr:nvCxnSpPr>
        <xdr:cNvPr id="638" name="直線コネクタ 637"/>
        <xdr:cNvCxnSpPr/>
      </xdr:nvCxnSpPr>
      <xdr:spPr>
        <a:xfrm>
          <a:off x="14592300" y="13440037"/>
          <a:ext cx="889000" cy="14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3253</xdr:rowOff>
    </xdr:from>
    <xdr:to>
      <xdr:col>21</xdr:col>
      <xdr:colOff>161925</xdr:colOff>
      <xdr:row>78</xdr:row>
      <xdr:rowOff>66937</xdr:rowOff>
    </xdr:to>
    <xdr:cxnSp macro="">
      <xdr:nvCxnSpPr>
        <xdr:cNvPr id="641" name="直線コネクタ 640"/>
        <xdr:cNvCxnSpPr/>
      </xdr:nvCxnSpPr>
      <xdr:spPr>
        <a:xfrm>
          <a:off x="13703300" y="13204903"/>
          <a:ext cx="889000" cy="23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26621</xdr:rowOff>
    </xdr:from>
    <xdr:ext cx="534377" cy="259045"/>
    <xdr:sp macro="" textlink="">
      <xdr:nvSpPr>
        <xdr:cNvPr id="643" name="テキスト ボックス 642"/>
        <xdr:cNvSpPr txBox="1"/>
      </xdr:nvSpPr>
      <xdr:spPr>
        <a:xfrm>
          <a:off x="14325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3253</xdr:rowOff>
    </xdr:from>
    <xdr:to>
      <xdr:col>19</xdr:col>
      <xdr:colOff>644525</xdr:colOff>
      <xdr:row>77</xdr:row>
      <xdr:rowOff>111750</xdr:rowOff>
    </xdr:to>
    <xdr:cxnSp macro="">
      <xdr:nvCxnSpPr>
        <xdr:cNvPr id="644" name="直線コネクタ 643"/>
        <xdr:cNvCxnSpPr/>
      </xdr:nvCxnSpPr>
      <xdr:spPr>
        <a:xfrm flipV="1">
          <a:off x="12814300" y="13204903"/>
          <a:ext cx="889000" cy="10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162441</xdr:rowOff>
    </xdr:from>
    <xdr:ext cx="534377" cy="259045"/>
    <xdr:sp macro="" textlink="">
      <xdr:nvSpPr>
        <xdr:cNvPr id="646" name="テキスト ボックス 645"/>
        <xdr:cNvSpPr txBox="1"/>
      </xdr:nvSpPr>
      <xdr:spPr>
        <a:xfrm>
          <a:off x="13436111" y="135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26472</xdr:rowOff>
    </xdr:from>
    <xdr:ext cx="534377" cy="259045"/>
    <xdr:sp macro="" textlink="">
      <xdr:nvSpPr>
        <xdr:cNvPr id="648" name="テキスト ボックス 647"/>
        <xdr:cNvSpPr txBox="1"/>
      </xdr:nvSpPr>
      <xdr:spPr>
        <a:xfrm>
          <a:off x="12547111" y="13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148138</xdr:rowOff>
    </xdr:from>
    <xdr:to>
      <xdr:col>23</xdr:col>
      <xdr:colOff>568325</xdr:colOff>
      <xdr:row>79</xdr:row>
      <xdr:rowOff>78288</xdr:rowOff>
    </xdr:to>
    <xdr:sp macro="" textlink="">
      <xdr:nvSpPr>
        <xdr:cNvPr id="654" name="円/楕円 653"/>
        <xdr:cNvSpPr/>
      </xdr:nvSpPr>
      <xdr:spPr>
        <a:xfrm>
          <a:off x="16268700" y="13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469744" cy="259045"/>
    <xdr:sp macro="" textlink="">
      <xdr:nvSpPr>
        <xdr:cNvPr id="655" name="災害復旧費該当値テキスト"/>
        <xdr:cNvSpPr txBox="1"/>
      </xdr:nvSpPr>
      <xdr:spPr>
        <a:xfrm>
          <a:off x="16370300" y="134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163945</xdr:rowOff>
    </xdr:from>
    <xdr:to>
      <xdr:col>22</xdr:col>
      <xdr:colOff>415925</xdr:colOff>
      <xdr:row>79</xdr:row>
      <xdr:rowOff>94095</xdr:rowOff>
    </xdr:to>
    <xdr:sp macro="" textlink="">
      <xdr:nvSpPr>
        <xdr:cNvPr id="656" name="円/楕円 655"/>
        <xdr:cNvSpPr/>
      </xdr:nvSpPr>
      <xdr:spPr>
        <a:xfrm>
          <a:off x="15430500" y="13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85222</xdr:rowOff>
    </xdr:from>
    <xdr:ext cx="378565" cy="259045"/>
    <xdr:sp macro="" textlink="">
      <xdr:nvSpPr>
        <xdr:cNvPr id="657" name="テキスト ボックス 656"/>
        <xdr:cNvSpPr txBox="1"/>
      </xdr:nvSpPr>
      <xdr:spPr>
        <a:xfrm>
          <a:off x="15292017" y="1362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16137</xdr:rowOff>
    </xdr:from>
    <xdr:to>
      <xdr:col>21</xdr:col>
      <xdr:colOff>212725</xdr:colOff>
      <xdr:row>78</xdr:row>
      <xdr:rowOff>117737</xdr:rowOff>
    </xdr:to>
    <xdr:sp macro="" textlink="">
      <xdr:nvSpPr>
        <xdr:cNvPr id="658" name="円/楕円 657"/>
        <xdr:cNvSpPr/>
      </xdr:nvSpPr>
      <xdr:spPr>
        <a:xfrm>
          <a:off x="14541500" y="133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134264</xdr:rowOff>
    </xdr:from>
    <xdr:ext cx="534377" cy="259045"/>
    <xdr:sp macro="" textlink="">
      <xdr:nvSpPr>
        <xdr:cNvPr id="659" name="テキスト ボックス 658"/>
        <xdr:cNvSpPr txBox="1"/>
      </xdr:nvSpPr>
      <xdr:spPr>
        <a:xfrm>
          <a:off x="14325111" y="13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123903</xdr:rowOff>
    </xdr:from>
    <xdr:to>
      <xdr:col>20</xdr:col>
      <xdr:colOff>9525</xdr:colOff>
      <xdr:row>77</xdr:row>
      <xdr:rowOff>54053</xdr:rowOff>
    </xdr:to>
    <xdr:sp macro="" textlink="">
      <xdr:nvSpPr>
        <xdr:cNvPr id="660" name="円/楕円 659"/>
        <xdr:cNvSpPr/>
      </xdr:nvSpPr>
      <xdr:spPr>
        <a:xfrm>
          <a:off x="13652500" y="13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70580</xdr:rowOff>
    </xdr:from>
    <xdr:ext cx="599010" cy="259045"/>
    <xdr:sp macro="" textlink="">
      <xdr:nvSpPr>
        <xdr:cNvPr id="661" name="テキスト ボックス 660"/>
        <xdr:cNvSpPr txBox="1"/>
      </xdr:nvSpPr>
      <xdr:spPr>
        <a:xfrm>
          <a:off x="13403794" y="1292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60950</xdr:rowOff>
    </xdr:from>
    <xdr:to>
      <xdr:col>18</xdr:col>
      <xdr:colOff>492125</xdr:colOff>
      <xdr:row>77</xdr:row>
      <xdr:rowOff>162550</xdr:rowOff>
    </xdr:to>
    <xdr:sp macro="" textlink="">
      <xdr:nvSpPr>
        <xdr:cNvPr id="662" name="円/楕円 661"/>
        <xdr:cNvSpPr/>
      </xdr:nvSpPr>
      <xdr:spPr>
        <a:xfrm>
          <a:off x="12763500" y="13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7627</xdr:rowOff>
    </xdr:from>
    <xdr:ext cx="534377" cy="259045"/>
    <xdr:sp macro="" textlink="">
      <xdr:nvSpPr>
        <xdr:cNvPr id="663" name="テキスト ボックス 662"/>
        <xdr:cNvSpPr txBox="1"/>
      </xdr:nvSpPr>
      <xdr:spPr>
        <a:xfrm>
          <a:off x="12547111" y="130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144349</xdr:rowOff>
    </xdr:from>
    <xdr:to>
      <xdr:col>23</xdr:col>
      <xdr:colOff>517525</xdr:colOff>
      <xdr:row>96</xdr:row>
      <xdr:rowOff>2245</xdr:rowOff>
    </xdr:to>
    <xdr:cxnSp macro="">
      <xdr:nvCxnSpPr>
        <xdr:cNvPr id="690" name="直線コネクタ 689"/>
        <xdr:cNvCxnSpPr/>
      </xdr:nvCxnSpPr>
      <xdr:spPr>
        <a:xfrm>
          <a:off x="15481300" y="16432099"/>
          <a:ext cx="838200" cy="2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137012</xdr:rowOff>
    </xdr:from>
    <xdr:to>
      <xdr:col>22</xdr:col>
      <xdr:colOff>365125</xdr:colOff>
      <xdr:row>95</xdr:row>
      <xdr:rowOff>144349</xdr:rowOff>
    </xdr:to>
    <xdr:cxnSp macro="">
      <xdr:nvCxnSpPr>
        <xdr:cNvPr id="693" name="直線コネクタ 692"/>
        <xdr:cNvCxnSpPr/>
      </xdr:nvCxnSpPr>
      <xdr:spPr>
        <a:xfrm>
          <a:off x="14592300" y="16424762"/>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35022</xdr:rowOff>
    </xdr:from>
    <xdr:ext cx="599010" cy="259045"/>
    <xdr:sp macro="" textlink="">
      <xdr:nvSpPr>
        <xdr:cNvPr id="695" name="テキスト ボックス 694"/>
        <xdr:cNvSpPr txBox="1"/>
      </xdr:nvSpPr>
      <xdr:spPr>
        <a:xfrm>
          <a:off x="15181794" y="166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117013</xdr:rowOff>
    </xdr:from>
    <xdr:to>
      <xdr:col>21</xdr:col>
      <xdr:colOff>161925</xdr:colOff>
      <xdr:row>95</xdr:row>
      <xdr:rowOff>137012</xdr:rowOff>
    </xdr:to>
    <xdr:cxnSp macro="">
      <xdr:nvCxnSpPr>
        <xdr:cNvPr id="696" name="直線コネクタ 695"/>
        <xdr:cNvCxnSpPr/>
      </xdr:nvCxnSpPr>
      <xdr:spPr>
        <a:xfrm>
          <a:off x="13703300" y="16404763"/>
          <a:ext cx="8890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31849</xdr:rowOff>
    </xdr:from>
    <xdr:ext cx="599010" cy="259045"/>
    <xdr:sp macro="" textlink="">
      <xdr:nvSpPr>
        <xdr:cNvPr id="698" name="テキスト ボックス 697"/>
        <xdr:cNvSpPr txBox="1"/>
      </xdr:nvSpPr>
      <xdr:spPr>
        <a:xfrm>
          <a:off x="14292794" y="1666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93852</xdr:rowOff>
    </xdr:from>
    <xdr:to>
      <xdr:col>19</xdr:col>
      <xdr:colOff>644525</xdr:colOff>
      <xdr:row>95</xdr:row>
      <xdr:rowOff>117013</xdr:rowOff>
    </xdr:to>
    <xdr:cxnSp macro="">
      <xdr:nvCxnSpPr>
        <xdr:cNvPr id="699" name="直線コネクタ 698"/>
        <xdr:cNvCxnSpPr/>
      </xdr:nvCxnSpPr>
      <xdr:spPr>
        <a:xfrm>
          <a:off x="12814300" y="16381602"/>
          <a:ext cx="889000" cy="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15803</xdr:rowOff>
    </xdr:from>
    <xdr:ext cx="599010" cy="259045"/>
    <xdr:sp macro="" textlink="">
      <xdr:nvSpPr>
        <xdr:cNvPr id="701" name="テキスト ボックス 700"/>
        <xdr:cNvSpPr txBox="1"/>
      </xdr:nvSpPr>
      <xdr:spPr>
        <a:xfrm>
          <a:off x="13403794" y="166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6907</xdr:rowOff>
    </xdr:from>
    <xdr:ext cx="599010" cy="259045"/>
    <xdr:sp macro="" textlink="">
      <xdr:nvSpPr>
        <xdr:cNvPr id="703" name="テキスト ボックス 702"/>
        <xdr:cNvSpPr txBox="1"/>
      </xdr:nvSpPr>
      <xdr:spPr>
        <a:xfrm>
          <a:off x="12514794" y="1663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122895</xdr:rowOff>
    </xdr:from>
    <xdr:to>
      <xdr:col>23</xdr:col>
      <xdr:colOff>568325</xdr:colOff>
      <xdr:row>96</xdr:row>
      <xdr:rowOff>53045</xdr:rowOff>
    </xdr:to>
    <xdr:sp macro="" textlink="">
      <xdr:nvSpPr>
        <xdr:cNvPr id="709" name="円/楕円 708"/>
        <xdr:cNvSpPr/>
      </xdr:nvSpPr>
      <xdr:spPr>
        <a:xfrm>
          <a:off x="16268700" y="1641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145772</xdr:rowOff>
    </xdr:from>
    <xdr:ext cx="599010" cy="259045"/>
    <xdr:sp macro="" textlink="">
      <xdr:nvSpPr>
        <xdr:cNvPr id="710" name="公債費該当値テキスト"/>
        <xdr:cNvSpPr txBox="1"/>
      </xdr:nvSpPr>
      <xdr:spPr>
        <a:xfrm>
          <a:off x="16370300" y="1626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210,129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93549</xdr:rowOff>
    </xdr:from>
    <xdr:to>
      <xdr:col>22</xdr:col>
      <xdr:colOff>415925</xdr:colOff>
      <xdr:row>96</xdr:row>
      <xdr:rowOff>23699</xdr:rowOff>
    </xdr:to>
    <xdr:sp macro="" textlink="">
      <xdr:nvSpPr>
        <xdr:cNvPr id="711" name="円/楕円 710"/>
        <xdr:cNvSpPr/>
      </xdr:nvSpPr>
      <xdr:spPr>
        <a:xfrm>
          <a:off x="15430500" y="163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40226</xdr:rowOff>
    </xdr:from>
    <xdr:ext cx="599010" cy="259045"/>
    <xdr:sp macro="" textlink="">
      <xdr:nvSpPr>
        <xdr:cNvPr id="712" name="テキスト ボックス 711"/>
        <xdr:cNvSpPr txBox="1"/>
      </xdr:nvSpPr>
      <xdr:spPr>
        <a:xfrm>
          <a:off x="15181794" y="1615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222,966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86212</xdr:rowOff>
    </xdr:from>
    <xdr:to>
      <xdr:col>21</xdr:col>
      <xdr:colOff>212725</xdr:colOff>
      <xdr:row>96</xdr:row>
      <xdr:rowOff>16362</xdr:rowOff>
    </xdr:to>
    <xdr:sp macro="" textlink="">
      <xdr:nvSpPr>
        <xdr:cNvPr id="713" name="円/楕円 712"/>
        <xdr:cNvSpPr/>
      </xdr:nvSpPr>
      <xdr:spPr>
        <a:xfrm>
          <a:off x="14541500" y="163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32889</xdr:rowOff>
    </xdr:from>
    <xdr:ext cx="599010" cy="259045"/>
    <xdr:sp macro="" textlink="">
      <xdr:nvSpPr>
        <xdr:cNvPr id="714" name="テキスト ボックス 713"/>
        <xdr:cNvSpPr txBox="1"/>
      </xdr:nvSpPr>
      <xdr:spPr>
        <a:xfrm>
          <a:off x="14292794" y="1614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226,176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66213</xdr:rowOff>
    </xdr:from>
    <xdr:to>
      <xdr:col>20</xdr:col>
      <xdr:colOff>9525</xdr:colOff>
      <xdr:row>95</xdr:row>
      <xdr:rowOff>167813</xdr:rowOff>
    </xdr:to>
    <xdr:sp macro="" textlink="">
      <xdr:nvSpPr>
        <xdr:cNvPr id="715" name="円/楕円 714"/>
        <xdr:cNvSpPr/>
      </xdr:nvSpPr>
      <xdr:spPr>
        <a:xfrm>
          <a:off x="13652500" y="163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12890</xdr:rowOff>
    </xdr:from>
    <xdr:ext cx="599010" cy="259045"/>
    <xdr:sp macro="" textlink="">
      <xdr:nvSpPr>
        <xdr:cNvPr id="716" name="テキスト ボックス 715"/>
        <xdr:cNvSpPr txBox="1"/>
      </xdr:nvSpPr>
      <xdr:spPr>
        <a:xfrm>
          <a:off x="13403794" y="1612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234,924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43052</xdr:rowOff>
    </xdr:from>
    <xdr:to>
      <xdr:col>18</xdr:col>
      <xdr:colOff>492125</xdr:colOff>
      <xdr:row>95</xdr:row>
      <xdr:rowOff>144652</xdr:rowOff>
    </xdr:to>
    <xdr:sp macro="" textlink="">
      <xdr:nvSpPr>
        <xdr:cNvPr id="717" name="円/楕円 716"/>
        <xdr:cNvSpPr/>
      </xdr:nvSpPr>
      <xdr:spPr>
        <a:xfrm>
          <a:off x="12763500" y="163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161179</xdr:rowOff>
    </xdr:from>
    <xdr:ext cx="599010" cy="259045"/>
    <xdr:sp macro="" textlink="">
      <xdr:nvSpPr>
        <xdr:cNvPr id="718" name="テキスト ボックス 717"/>
        <xdr:cNvSpPr txBox="1"/>
      </xdr:nvSpPr>
      <xdr:spPr>
        <a:xfrm>
          <a:off x="12514794" y="1610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公債費において、</a:t>
          </a:r>
          <a:r>
            <a:rPr lang="ja-JP" altLang="ja-JP" sz="1100" b="0" i="0" baseline="0">
              <a:solidFill>
                <a:schemeClr val="dk1"/>
              </a:solidFill>
              <a:effectLst/>
              <a:latin typeface="+mn-lt"/>
              <a:ea typeface="+mn-ea"/>
              <a:cs typeface="+mn-cs"/>
            </a:rPr>
            <a:t>平成１５～１７年度にかけて、温泉温浴施設整備事業及びケアハウス等施設整備事業による地方債の発行額が多額となっていたため、類似団体を大きく上回る結果となっている。平成１８年度以降、地方債の発行額は抑制しており、平成２８年度以降は償還終了により公債費が大幅に減額になる予定であり、平成３０年度には類似団体と同等の水準となるよう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行財政改革の推進による歳出の削減や平成１９年度、２０年度に実施した繰上償還の効果により、平成２１年度以降黒字額が大幅に増加させることができた。ただ地方税は減少傾向にあり、また歳入の多くを依存している地方交付税についても、減額が懸念される状況であり、黒字額が減少する見込みである。引き続き地方債の発行抑制や歳出全般にわたり見直しを進め、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については、行財政改革の推進による歳出の削減や平成１９年度、２０年度に実施した繰上償還の効果により、平成２１年度以降黒字額が大幅に増加させることができた。しかし歳入額（地方税等）が年々減少傾向にあり、今後は黒字額が減少する見込みである。国民健康保険特別会計については、現状は良い収支となっているが、年々医療費が増加傾向にあり、収支の悪化が懸念される状況にある。今後保健指導や健康増進事業を充実させ、医療費の抑制に取り組む。</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保険特別会計について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、年々</a:t>
          </a:r>
          <a:r>
            <a:rPr lang="ja-JP" altLang="en-US" sz="1100" b="0" i="0" baseline="0">
              <a:solidFill>
                <a:schemeClr val="dk1"/>
              </a:solidFill>
              <a:effectLst/>
              <a:latin typeface="+mn-lt"/>
              <a:ea typeface="+mn-ea"/>
              <a:cs typeface="+mn-cs"/>
            </a:rPr>
            <a:t>給付</a:t>
          </a:r>
          <a:r>
            <a:rPr lang="ja-JP" altLang="ja-JP" sz="1100" b="0" i="0" baseline="0">
              <a:solidFill>
                <a:schemeClr val="dk1"/>
              </a:solidFill>
              <a:effectLst/>
              <a:latin typeface="+mn-lt"/>
              <a:ea typeface="+mn-ea"/>
              <a:cs typeface="+mn-cs"/>
            </a:rPr>
            <a:t>費が増加傾向にあり、収支の悪化が懸念される状況にある。今後</a:t>
          </a:r>
          <a:r>
            <a:rPr lang="ja-JP" altLang="en-US" sz="1100" b="0" i="0" baseline="0">
              <a:solidFill>
                <a:schemeClr val="dk1"/>
              </a:solidFill>
              <a:effectLst/>
              <a:latin typeface="+mn-lt"/>
              <a:ea typeface="+mn-ea"/>
              <a:cs typeface="+mn-cs"/>
            </a:rPr>
            <a:t>介護予防</a:t>
          </a:r>
          <a:r>
            <a:rPr lang="ja-JP" altLang="ja-JP" sz="1100" b="0" i="0" baseline="0">
              <a:solidFill>
                <a:schemeClr val="dk1"/>
              </a:solidFill>
              <a:effectLst/>
              <a:latin typeface="+mn-lt"/>
              <a:ea typeface="+mn-ea"/>
              <a:cs typeface="+mn-cs"/>
            </a:rPr>
            <a:t>事業を充実させ、</a:t>
          </a:r>
          <a:r>
            <a:rPr lang="ja-JP" altLang="en-US" sz="1100" b="0" i="0" baseline="0">
              <a:solidFill>
                <a:schemeClr val="dk1"/>
              </a:solidFill>
              <a:effectLst/>
              <a:latin typeface="+mn-lt"/>
              <a:ea typeface="+mn-ea"/>
              <a:cs typeface="+mn-cs"/>
            </a:rPr>
            <a:t>給付</a:t>
          </a:r>
          <a:r>
            <a:rPr lang="ja-JP" altLang="ja-JP" sz="1100" b="0" i="0" baseline="0">
              <a:solidFill>
                <a:schemeClr val="dk1"/>
              </a:solidFill>
              <a:effectLst/>
              <a:latin typeface="+mn-lt"/>
              <a:ea typeface="+mn-ea"/>
              <a:cs typeface="+mn-cs"/>
            </a:rPr>
            <a:t>費の抑制に取り組む。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2558370</v>
      </c>
      <c r="BO4" s="409"/>
      <c r="BP4" s="409"/>
      <c r="BQ4" s="409"/>
      <c r="BR4" s="409"/>
      <c r="BS4" s="409"/>
      <c r="BT4" s="409"/>
      <c r="BU4" s="410"/>
      <c r="BV4" s="408">
        <v>2398028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21.1</v>
      </c>
      <c r="CU4" s="586"/>
      <c r="CV4" s="586"/>
      <c r="CW4" s="586"/>
      <c r="CX4" s="586"/>
      <c r="CY4" s="586"/>
      <c r="CZ4" s="586"/>
      <c r="DA4" s="587"/>
      <c r="DB4" s="585">
        <v>21.1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2201762</v>
      </c>
      <c r="BO5" s="414"/>
      <c r="BP5" s="414"/>
      <c r="BQ5" s="414"/>
      <c r="BR5" s="414"/>
      <c r="BS5" s="414"/>
      <c r="BT5" s="414"/>
      <c r="BU5" s="415"/>
      <c r="BV5" s="413">
        <v>2086445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84.2</v>
      </c>
      <c r="CU5" s="384"/>
      <c r="CV5" s="384"/>
      <c r="CW5" s="384"/>
      <c r="CX5" s="384"/>
      <c r="CY5" s="384"/>
      <c r="CZ5" s="384"/>
      <c r="DA5" s="385"/>
      <c r="DB5" s="383">
        <v>89.6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356608</v>
      </c>
      <c r="BO6" s="414"/>
      <c r="BP6" s="414"/>
      <c r="BQ6" s="414"/>
      <c r="BR6" s="414"/>
      <c r="BS6" s="414"/>
      <c r="BT6" s="414"/>
      <c r="BU6" s="415"/>
      <c r="BV6" s="413">
        <v>311583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v>
      </c>
      <c r="CU6" s="560"/>
      <c r="CV6" s="560"/>
      <c r="CW6" s="560"/>
      <c r="CX6" s="560"/>
      <c r="CY6" s="560"/>
      <c r="CZ6" s="560"/>
      <c r="DA6" s="561"/>
      <c r="DB6" s="559">
        <v>93.6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35196</v>
      </c>
      <c r="BO7" s="414"/>
      <c r="BP7" s="414"/>
      <c r="BQ7" s="414"/>
      <c r="BR7" s="414"/>
      <c r="BS7" s="414"/>
      <c r="BT7" s="414"/>
      <c r="BU7" s="415"/>
      <c r="BV7" s="413">
        <v>8277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1521745</v>
      </c>
      <c r="CU7" s="414"/>
      <c r="CV7" s="414"/>
      <c r="CW7" s="414"/>
      <c r="CX7" s="414"/>
      <c r="CY7" s="414"/>
      <c r="CZ7" s="414"/>
      <c r="DA7" s="415"/>
      <c r="DB7" s="413">
        <v>1439190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321412</v>
      </c>
      <c r="BO8" s="414"/>
      <c r="BP8" s="414"/>
      <c r="BQ8" s="414"/>
      <c r="BR8" s="414"/>
      <c r="BS8" s="414"/>
      <c r="BT8" s="414"/>
      <c r="BU8" s="415"/>
      <c r="BV8" s="413">
        <v>303306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0.11</v>
      </c>
      <c r="CU8" s="523"/>
      <c r="CV8" s="523"/>
      <c r="CW8" s="523"/>
      <c r="CX8" s="523"/>
      <c r="CY8" s="523"/>
      <c r="CZ8" s="523"/>
      <c r="DA8" s="524"/>
      <c r="DB8" s="522">
        <v>0.11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1759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18106</v>
      </c>
      <c r="BO9" s="414"/>
      <c r="BP9" s="414"/>
      <c r="BQ9" s="414"/>
      <c r="BR9" s="414"/>
      <c r="BS9" s="414"/>
      <c r="BT9" s="414"/>
      <c r="BU9" s="415"/>
      <c r="BV9" s="413">
        <v>7917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18.899999999999999</v>
      </c>
      <c r="CU9" s="384"/>
      <c r="CV9" s="384"/>
      <c r="CW9" s="384"/>
      <c r="CX9" s="384"/>
      <c r="CY9" s="384"/>
      <c r="CZ9" s="384"/>
      <c r="DA9" s="385"/>
      <c r="DB9" s="383">
        <v>21.8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2102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3438</v>
      </c>
      <c r="BO10" s="414"/>
      <c r="BP10" s="414"/>
      <c r="BQ10" s="414"/>
      <c r="BR10" s="414"/>
      <c r="BS10" s="414"/>
      <c r="BT10" s="414"/>
      <c r="BU10" s="415"/>
      <c r="BV10" s="413">
        <v>3013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1805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1801</v>
      </c>
      <c r="S13" s="515"/>
      <c r="T13" s="515"/>
      <c r="U13" s="515"/>
      <c r="V13" s="516"/>
      <c r="W13" s="502" t="s">
        <v>120</v>
      </c>
      <c r="X13" s="426"/>
      <c r="Y13" s="426"/>
      <c r="Z13" s="426"/>
      <c r="AA13" s="426"/>
      <c r="AB13" s="427"/>
      <c r="AC13" s="389">
        <v>142</v>
      </c>
      <c r="AD13" s="390"/>
      <c r="AE13" s="390"/>
      <c r="AF13" s="390"/>
      <c r="AG13" s="391"/>
      <c r="AH13" s="389">
        <v>234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21544</v>
      </c>
      <c r="BO13" s="414"/>
      <c r="BP13" s="414"/>
      <c r="BQ13" s="414"/>
      <c r="BR13" s="414"/>
      <c r="BS13" s="414"/>
      <c r="BT13" s="414"/>
      <c r="BU13" s="415"/>
      <c r="BV13" s="413">
        <v>10930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7.9</v>
      </c>
      <c r="CU13" s="384"/>
      <c r="CV13" s="384"/>
      <c r="CW13" s="384"/>
      <c r="CX13" s="384"/>
      <c r="CY13" s="384"/>
      <c r="CZ13" s="384"/>
      <c r="DA13" s="385"/>
      <c r="DB13" s="383">
        <v>8.9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1862</v>
      </c>
      <c r="S14" s="515"/>
      <c r="T14" s="515"/>
      <c r="U14" s="515"/>
      <c r="V14" s="516"/>
      <c r="W14" s="517"/>
      <c r="X14" s="429"/>
      <c r="Y14" s="429"/>
      <c r="Z14" s="429"/>
      <c r="AA14" s="429"/>
      <c r="AB14" s="430"/>
      <c r="AC14" s="507">
        <v>17.2</v>
      </c>
      <c r="AD14" s="508"/>
      <c r="AE14" s="508"/>
      <c r="AF14" s="508"/>
      <c r="AG14" s="509"/>
      <c r="AH14" s="507">
        <v>22.5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1858</v>
      </c>
      <c r="S15" s="515"/>
      <c r="T15" s="515"/>
      <c r="U15" s="515"/>
      <c r="V15" s="516"/>
      <c r="W15" s="502" t="s">
        <v>127</v>
      </c>
      <c r="X15" s="426"/>
      <c r="Y15" s="426"/>
      <c r="Z15" s="426"/>
      <c r="AA15" s="426"/>
      <c r="AB15" s="427"/>
      <c r="AC15" s="389">
        <v>217</v>
      </c>
      <c r="AD15" s="390"/>
      <c r="AE15" s="390"/>
      <c r="AF15" s="390"/>
      <c r="AG15" s="391"/>
      <c r="AH15" s="389">
        <v>308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149190</v>
      </c>
      <c r="BO15" s="409"/>
      <c r="BP15" s="409"/>
      <c r="BQ15" s="409"/>
      <c r="BR15" s="409"/>
      <c r="BS15" s="409"/>
      <c r="BT15" s="409"/>
      <c r="BU15" s="410"/>
      <c r="BV15" s="408">
        <v>144549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26.3</v>
      </c>
      <c r="AD16" s="508"/>
      <c r="AE16" s="508"/>
      <c r="AF16" s="508"/>
      <c r="AG16" s="509"/>
      <c r="AH16" s="507">
        <v>29.6</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1421018</v>
      </c>
      <c r="BO16" s="414"/>
      <c r="BP16" s="414"/>
      <c r="BQ16" s="414"/>
      <c r="BR16" s="414"/>
      <c r="BS16" s="414"/>
      <c r="BT16" s="414"/>
      <c r="BU16" s="415"/>
      <c r="BV16" s="413">
        <v>1340633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465</v>
      </c>
      <c r="AD17" s="390"/>
      <c r="AE17" s="390"/>
      <c r="AF17" s="390"/>
      <c r="AG17" s="391"/>
      <c r="AH17" s="389">
        <v>498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178612</v>
      </c>
      <c r="BO17" s="414"/>
      <c r="BP17" s="414"/>
      <c r="BQ17" s="414"/>
      <c r="BR17" s="414"/>
      <c r="BS17" s="414"/>
      <c r="BT17" s="414"/>
      <c r="BU17" s="415"/>
      <c r="BV17" s="413">
        <v>174744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79.58</v>
      </c>
      <c r="M18" s="478"/>
      <c r="N18" s="478"/>
      <c r="O18" s="478"/>
      <c r="P18" s="478"/>
      <c r="Q18" s="478"/>
      <c r="R18" s="479"/>
      <c r="S18" s="479"/>
      <c r="T18" s="479"/>
      <c r="U18" s="479"/>
      <c r="V18" s="480"/>
      <c r="W18" s="494"/>
      <c r="X18" s="495"/>
      <c r="Y18" s="495"/>
      <c r="Z18" s="495"/>
      <c r="AA18" s="495"/>
      <c r="AB18" s="503"/>
      <c r="AC18" s="377">
        <v>56.4</v>
      </c>
      <c r="AD18" s="378"/>
      <c r="AE18" s="378"/>
      <c r="AF18" s="378"/>
      <c r="AG18" s="481"/>
      <c r="AH18" s="377">
        <v>47.9</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1268329</v>
      </c>
      <c r="BO18" s="414"/>
      <c r="BP18" s="414"/>
      <c r="BQ18" s="414"/>
      <c r="BR18" s="414"/>
      <c r="BS18" s="414"/>
      <c r="BT18" s="414"/>
      <c r="BU18" s="415"/>
      <c r="BV18" s="413">
        <v>1281363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2003258</v>
      </c>
      <c r="BO19" s="414"/>
      <c r="BP19" s="414"/>
      <c r="BQ19" s="414"/>
      <c r="BR19" s="414"/>
      <c r="BS19" s="414"/>
      <c r="BT19" s="414"/>
      <c r="BU19" s="415"/>
      <c r="BV19" s="413">
        <v>1903716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748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1729899</v>
      </c>
      <c r="BO23" s="414"/>
      <c r="BP23" s="414"/>
      <c r="BQ23" s="414"/>
      <c r="BR23" s="414"/>
      <c r="BS23" s="414"/>
      <c r="BT23" s="414"/>
      <c r="BU23" s="415"/>
      <c r="BV23" s="413">
        <v>1917479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6000</v>
      </c>
      <c r="R24" s="390"/>
      <c r="S24" s="390"/>
      <c r="T24" s="390"/>
      <c r="U24" s="390"/>
      <c r="V24" s="391"/>
      <c r="W24" s="455"/>
      <c r="X24" s="446"/>
      <c r="Y24" s="447"/>
      <c r="Z24" s="386" t="s">
        <v>150</v>
      </c>
      <c r="AA24" s="387"/>
      <c r="AB24" s="387"/>
      <c r="AC24" s="387"/>
      <c r="AD24" s="387"/>
      <c r="AE24" s="387"/>
      <c r="AF24" s="387"/>
      <c r="AG24" s="388"/>
      <c r="AH24" s="389">
        <v>46</v>
      </c>
      <c r="AI24" s="390"/>
      <c r="AJ24" s="390"/>
      <c r="AK24" s="390"/>
      <c r="AL24" s="391"/>
      <c r="AM24" s="389">
        <v>146510</v>
      </c>
      <c r="AN24" s="390"/>
      <c r="AO24" s="390"/>
      <c r="AP24" s="390"/>
      <c r="AQ24" s="390"/>
      <c r="AR24" s="391"/>
      <c r="AS24" s="389">
        <v>3185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1422294</v>
      </c>
      <c r="BO24" s="414"/>
      <c r="BP24" s="414"/>
      <c r="BQ24" s="414"/>
      <c r="BR24" s="414"/>
      <c r="BS24" s="414"/>
      <c r="BT24" s="414"/>
      <c r="BU24" s="415"/>
      <c r="BV24" s="413">
        <v>1581418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5300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32865</v>
      </c>
      <c r="BO25" s="409"/>
      <c r="BP25" s="409"/>
      <c r="BQ25" s="409"/>
      <c r="BR25" s="409"/>
      <c r="BS25" s="409"/>
      <c r="BT25" s="409"/>
      <c r="BU25" s="410"/>
      <c r="BV25" s="408">
        <v>17921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4700</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1920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246574</v>
      </c>
      <c r="BO27" s="417"/>
      <c r="BP27" s="417"/>
      <c r="BQ27" s="417"/>
      <c r="BR27" s="417"/>
      <c r="BS27" s="417"/>
      <c r="BT27" s="417"/>
      <c r="BU27" s="418"/>
      <c r="BV27" s="416">
        <v>246139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1520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814664</v>
      </c>
      <c r="BO28" s="409"/>
      <c r="BP28" s="409"/>
      <c r="BQ28" s="409"/>
      <c r="BR28" s="409"/>
      <c r="BS28" s="409"/>
      <c r="BT28" s="409"/>
      <c r="BU28" s="410"/>
      <c r="BV28" s="408">
        <v>811226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6</v>
      </c>
      <c r="M29" s="390"/>
      <c r="N29" s="390"/>
      <c r="O29" s="390"/>
      <c r="P29" s="391"/>
      <c r="Q29" s="389">
        <v>1470</v>
      </c>
      <c r="R29" s="390"/>
      <c r="S29" s="390"/>
      <c r="T29" s="390"/>
      <c r="U29" s="390"/>
      <c r="V29" s="391"/>
      <c r="W29" s="456"/>
      <c r="X29" s="457"/>
      <c r="Y29" s="458"/>
      <c r="Z29" s="386" t="s">
        <v>166</v>
      </c>
      <c r="AA29" s="387"/>
      <c r="AB29" s="387"/>
      <c r="AC29" s="387"/>
      <c r="AD29" s="387"/>
      <c r="AE29" s="387"/>
      <c r="AF29" s="387"/>
      <c r="AG29" s="388"/>
      <c r="AH29" s="389">
        <v>46</v>
      </c>
      <c r="AI29" s="390"/>
      <c r="AJ29" s="390"/>
      <c r="AK29" s="390"/>
      <c r="AL29" s="391"/>
      <c r="AM29" s="389">
        <v>146510</v>
      </c>
      <c r="AN29" s="390"/>
      <c r="AO29" s="390"/>
      <c r="AP29" s="390"/>
      <c r="AQ29" s="390"/>
      <c r="AR29" s="391"/>
      <c r="AS29" s="389">
        <v>3185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425726</v>
      </c>
      <c r="BO29" s="414"/>
      <c r="BP29" s="414"/>
      <c r="BQ29" s="414"/>
      <c r="BR29" s="414"/>
      <c r="BS29" s="414"/>
      <c r="BT29" s="414"/>
      <c r="BU29" s="415"/>
      <c r="BV29" s="413">
        <v>419703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93.7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1009023</v>
      </c>
      <c r="BO30" s="417"/>
      <c r="BP30" s="417"/>
      <c r="BQ30" s="417"/>
      <c r="BR30" s="417"/>
      <c r="BS30" s="417"/>
      <c r="BT30" s="417"/>
      <c r="BU30" s="418"/>
      <c r="BV30" s="416">
        <v>802968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宇陀衛生一部事務組合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国民健康保険特別会計（診療施設勘定）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奈良県市町村総合事務組合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奈良県広域消防組合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曽爾御杖行政一部事務組合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東宇陀環境衛生組合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奈良広域水質検査センター組合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奈良県住宅新築資金等貸付金回収管理組合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桜井宇陀広域連合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奈良県後期高齢者医療広域連合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520</v>
      </c>
      <c r="D34" s="1181"/>
      <c r="E34" s="1182"/>
      <c r="F34" s="32">
        <v>15.48</v>
      </c>
      <c r="G34" s="33">
        <v>9.23</v>
      </c>
      <c r="H34" s="33">
        <v>19.61</v>
      </c>
      <c r="I34" s="33">
        <v>21.07</v>
      </c>
      <c r="J34" s="34">
        <v>21.12</v>
      </c>
      <c r="K34" s="22"/>
      <c r="L34" s="22"/>
      <c r="M34" s="22"/>
      <c r="N34" s="22"/>
      <c r="O34" s="22"/>
      <c r="P34" s="22"/>
    </row>
    <row r="35" spans="1:16" ht="39" customHeight="1">
      <c r="A35" s="22"/>
      <c r="B35" s="35"/>
      <c r="C35" s="1175" t="s">
        <v>521</v>
      </c>
      <c r="D35" s="1176"/>
      <c r="E35" s="1177"/>
      <c r="F35" s="36">
        <v>0.54</v>
      </c>
      <c r="G35" s="37">
        <v>0</v>
      </c>
      <c r="H35" s="37">
        <v>0.47</v>
      </c>
      <c r="I35" s="37">
        <v>0</v>
      </c>
      <c r="J35" s="38">
        <v>0.45</v>
      </c>
      <c r="K35" s="22"/>
      <c r="L35" s="22"/>
      <c r="M35" s="22"/>
      <c r="N35" s="22"/>
      <c r="O35" s="22"/>
      <c r="P35" s="22"/>
    </row>
    <row r="36" spans="1:16" ht="39" customHeight="1">
      <c r="A36" s="22"/>
      <c r="B36" s="35"/>
      <c r="C36" s="1175" t="s">
        <v>522</v>
      </c>
      <c r="D36" s="1176"/>
      <c r="E36" s="1177"/>
      <c r="F36" s="36">
        <v>0.04</v>
      </c>
      <c r="G36" s="37">
        <v>0.38</v>
      </c>
      <c r="H36" s="37">
        <v>0.4</v>
      </c>
      <c r="I36" s="37">
        <v>0.02</v>
      </c>
      <c r="J36" s="38">
        <v>0.43</v>
      </c>
      <c r="K36" s="22"/>
      <c r="L36" s="22"/>
      <c r="M36" s="22"/>
      <c r="N36" s="22"/>
      <c r="O36" s="22"/>
      <c r="P36" s="22"/>
    </row>
    <row r="37" spans="1:16" ht="39" customHeight="1">
      <c r="A37" s="22"/>
      <c r="B37" s="35"/>
      <c r="C37" s="1175" t="s">
        <v>523</v>
      </c>
      <c r="D37" s="1176"/>
      <c r="E37" s="1177"/>
      <c r="F37" s="36">
        <v>0.03</v>
      </c>
      <c r="G37" s="37">
        <v>0.03</v>
      </c>
      <c r="H37" s="37">
        <v>0.04</v>
      </c>
      <c r="I37" s="37">
        <v>0.03</v>
      </c>
      <c r="J37" s="38">
        <v>0.03</v>
      </c>
      <c r="K37" s="22"/>
      <c r="L37" s="22"/>
      <c r="M37" s="22"/>
      <c r="N37" s="22"/>
      <c r="O37" s="22"/>
      <c r="P37" s="22"/>
    </row>
    <row r="38" spans="1:16" ht="39" customHeight="1">
      <c r="A38" s="22"/>
      <c r="B38" s="35"/>
      <c r="C38" s="1175" t="s">
        <v>524</v>
      </c>
      <c r="D38" s="1176"/>
      <c r="E38" s="1177"/>
      <c r="F38" s="36">
        <v>0</v>
      </c>
      <c r="G38" s="37">
        <v>0</v>
      </c>
      <c r="H38" s="37">
        <v>0</v>
      </c>
      <c r="I38" s="37">
        <v>0.18</v>
      </c>
      <c r="J38" s="38">
        <v>0</v>
      </c>
      <c r="K38" s="22"/>
      <c r="L38" s="22"/>
      <c r="M38" s="22"/>
      <c r="N38" s="22"/>
      <c r="O38" s="22"/>
      <c r="P38" s="22"/>
    </row>
    <row r="39" spans="1:16" ht="39" customHeight="1">
      <c r="A39" s="22"/>
      <c r="B39" s="35"/>
      <c r="C39" s="1175" t="s">
        <v>525</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526</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527</v>
      </c>
      <c r="D43" s="1179"/>
      <c r="E43" s="1180"/>
      <c r="F43" s="41">
        <v>0.11</v>
      </c>
      <c r="G43" s="42">
        <v>0.14000000000000001</v>
      </c>
      <c r="H43" s="42">
        <v>0.16</v>
      </c>
      <c r="I43" s="42">
        <v>0</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500</v>
      </c>
      <c r="L45" s="60">
        <v>468</v>
      </c>
      <c r="M45" s="60">
        <v>439</v>
      </c>
      <c r="N45" s="60">
        <v>420</v>
      </c>
      <c r="O45" s="61">
        <v>384</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v>29</v>
      </c>
      <c r="L48" s="64">
        <v>17</v>
      </c>
      <c r="M48" s="64">
        <v>16</v>
      </c>
      <c r="N48" s="64">
        <v>12</v>
      </c>
      <c r="O48" s="65">
        <v>21</v>
      </c>
      <c r="P48" s="48"/>
      <c r="Q48" s="48"/>
      <c r="R48" s="48"/>
      <c r="S48" s="48"/>
      <c r="T48" s="48"/>
      <c r="U48" s="48"/>
    </row>
    <row r="49" spans="1:21" ht="30.75" customHeight="1">
      <c r="A49" s="48"/>
      <c r="B49" s="1193"/>
      <c r="C49" s="1194"/>
      <c r="D49" s="62"/>
      <c r="E49" s="1185" t="s">
        <v>16</v>
      </c>
      <c r="F49" s="1185"/>
      <c r="G49" s="1185"/>
      <c r="H49" s="1185"/>
      <c r="I49" s="1185"/>
      <c r="J49" s="1186"/>
      <c r="K49" s="63">
        <v>2</v>
      </c>
      <c r="L49" s="64">
        <v>2</v>
      </c>
      <c r="M49" s="64">
        <v>1</v>
      </c>
      <c r="N49" s="64">
        <v>1</v>
      </c>
      <c r="O49" s="65">
        <v>1</v>
      </c>
      <c r="P49" s="48"/>
      <c r="Q49" s="48"/>
      <c r="R49" s="48"/>
      <c r="S49" s="48"/>
      <c r="T49" s="48"/>
      <c r="U49" s="48"/>
    </row>
    <row r="50" spans="1:21" ht="30.75" customHeight="1">
      <c r="A50" s="48"/>
      <c r="B50" s="1193"/>
      <c r="C50" s="1194"/>
      <c r="D50" s="62"/>
      <c r="E50" s="1185" t="s">
        <v>17</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c r="A51" s="48"/>
      <c r="B51" s="1195"/>
      <c r="C51" s="1196"/>
      <c r="D51" s="66"/>
      <c r="E51" s="1185" t="s">
        <v>18</v>
      </c>
      <c r="F51" s="1185"/>
      <c r="G51" s="1185"/>
      <c r="H51" s="1185"/>
      <c r="I51" s="1185"/>
      <c r="J51" s="1186"/>
      <c r="K51" s="63" t="s">
        <v>475</v>
      </c>
      <c r="L51" s="64">
        <v>0</v>
      </c>
      <c r="M51" s="64">
        <v>0</v>
      </c>
      <c r="N51" s="64" t="s">
        <v>475</v>
      </c>
      <c r="O51" s="65" t="s">
        <v>475</v>
      </c>
      <c r="P51" s="48"/>
      <c r="Q51" s="48"/>
      <c r="R51" s="48"/>
      <c r="S51" s="48"/>
      <c r="T51" s="48"/>
      <c r="U51" s="48"/>
    </row>
    <row r="52" spans="1:21" ht="30.75" customHeight="1">
      <c r="A52" s="48"/>
      <c r="B52" s="1183" t="s">
        <v>19</v>
      </c>
      <c r="C52" s="1184"/>
      <c r="D52" s="66"/>
      <c r="E52" s="1185" t="s">
        <v>20</v>
      </c>
      <c r="F52" s="1185"/>
      <c r="G52" s="1185"/>
      <c r="H52" s="1185"/>
      <c r="I52" s="1185"/>
      <c r="J52" s="1186"/>
      <c r="K52" s="63">
        <v>407</v>
      </c>
      <c r="L52" s="64">
        <v>375</v>
      </c>
      <c r="M52" s="64">
        <v>352</v>
      </c>
      <c r="N52" s="64">
        <v>346</v>
      </c>
      <c r="O52" s="65">
        <v>325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124</v>
      </c>
      <c r="L53" s="69">
        <v>112</v>
      </c>
      <c r="M53" s="69">
        <v>104</v>
      </c>
      <c r="N53" s="69">
        <v>87</v>
      </c>
      <c r="O53" s="70">
        <v>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11" t="s">
        <v>24</v>
      </c>
      <c r="C41" s="1212"/>
      <c r="D41" s="81"/>
      <c r="E41" s="1213" t="s">
        <v>25</v>
      </c>
      <c r="F41" s="1213"/>
      <c r="G41" s="1213"/>
      <c r="H41" s="1214"/>
      <c r="I41" s="82">
        <v>2697</v>
      </c>
      <c r="J41" s="83">
        <v>2440</v>
      </c>
      <c r="K41" s="83">
        <v>2200</v>
      </c>
      <c r="L41" s="83">
        <v>1939</v>
      </c>
      <c r="M41" s="84">
        <v>1748</v>
      </c>
    </row>
    <row r="42" spans="2:13" ht="27.75" customHeight="1">
      <c r="B42" s="1201"/>
      <c r="C42" s="1202"/>
      <c r="D42" s="85"/>
      <c r="E42" s="1205" t="s">
        <v>26</v>
      </c>
      <c r="F42" s="1205"/>
      <c r="G42" s="1205"/>
      <c r="H42" s="1206"/>
      <c r="I42" s="86" t="s">
        <v>475</v>
      </c>
      <c r="J42" s="87" t="s">
        <v>475</v>
      </c>
      <c r="K42" s="87" t="s">
        <v>475</v>
      </c>
      <c r="L42" s="87" t="s">
        <v>475</v>
      </c>
      <c r="M42" s="88" t="s">
        <v>475</v>
      </c>
    </row>
    <row r="43" spans="2:13" ht="27.75" customHeight="1">
      <c r="B43" s="1201"/>
      <c r="C43" s="1202"/>
      <c r="D43" s="85"/>
      <c r="E43" s="1205" t="s">
        <v>27</v>
      </c>
      <c r="F43" s="1205"/>
      <c r="G43" s="1205"/>
      <c r="H43" s="1206"/>
      <c r="I43" s="86">
        <v>172</v>
      </c>
      <c r="J43" s="87">
        <v>154</v>
      </c>
      <c r="K43" s="87">
        <v>184</v>
      </c>
      <c r="L43" s="87">
        <v>145</v>
      </c>
      <c r="M43" s="88">
        <v>150</v>
      </c>
    </row>
    <row r="44" spans="2:13" ht="27.75" customHeight="1">
      <c r="B44" s="1201"/>
      <c r="C44" s="1202"/>
      <c r="D44" s="85"/>
      <c r="E44" s="1205" t="s">
        <v>28</v>
      </c>
      <c r="F44" s="1205"/>
      <c r="G44" s="1205"/>
      <c r="H44" s="1206"/>
      <c r="I44" s="86">
        <v>6</v>
      </c>
      <c r="J44" s="87">
        <v>6</v>
      </c>
      <c r="K44" s="87">
        <v>5</v>
      </c>
      <c r="L44" s="87">
        <v>17</v>
      </c>
      <c r="M44" s="88">
        <v>33</v>
      </c>
    </row>
    <row r="45" spans="2:13" ht="27.75" customHeight="1">
      <c r="B45" s="1201"/>
      <c r="C45" s="1202"/>
      <c r="D45" s="85"/>
      <c r="E45" s="1205" t="s">
        <v>29</v>
      </c>
      <c r="F45" s="1205"/>
      <c r="G45" s="1205"/>
      <c r="H45" s="1206"/>
      <c r="I45" s="86">
        <v>721</v>
      </c>
      <c r="J45" s="87">
        <v>711</v>
      </c>
      <c r="K45" s="87">
        <v>674</v>
      </c>
      <c r="L45" s="87">
        <v>643</v>
      </c>
      <c r="M45" s="88">
        <v>612</v>
      </c>
    </row>
    <row r="46" spans="2:13" ht="27.75" customHeight="1">
      <c r="B46" s="1201"/>
      <c r="C46" s="1202"/>
      <c r="D46" s="85"/>
      <c r="E46" s="1205" t="s">
        <v>30</v>
      </c>
      <c r="F46" s="1205"/>
      <c r="G46" s="1205"/>
      <c r="H46" s="1206"/>
      <c r="I46" s="86" t="s">
        <v>475</v>
      </c>
      <c r="J46" s="87" t="s">
        <v>475</v>
      </c>
      <c r="K46" s="87" t="s">
        <v>475</v>
      </c>
      <c r="L46" s="87" t="s">
        <v>475</v>
      </c>
      <c r="M46" s="88" t="s">
        <v>475</v>
      </c>
    </row>
    <row r="47" spans="2:13" ht="27.75" customHeight="1">
      <c r="B47" s="1201"/>
      <c r="C47" s="1202"/>
      <c r="D47" s="85"/>
      <c r="E47" s="1205" t="s">
        <v>31</v>
      </c>
      <c r="F47" s="1205"/>
      <c r="G47" s="1205"/>
      <c r="H47" s="1206"/>
      <c r="I47" s="86" t="s">
        <v>475</v>
      </c>
      <c r="J47" s="87" t="s">
        <v>475</v>
      </c>
      <c r="K47" s="87" t="s">
        <v>475</v>
      </c>
      <c r="L47" s="87" t="s">
        <v>475</v>
      </c>
      <c r="M47" s="88" t="s">
        <v>475</v>
      </c>
    </row>
    <row r="48" spans="2:13" ht="27.75" customHeight="1">
      <c r="B48" s="1203"/>
      <c r="C48" s="1204"/>
      <c r="D48" s="85"/>
      <c r="E48" s="1205" t="s">
        <v>32</v>
      </c>
      <c r="F48" s="1205"/>
      <c r="G48" s="1205"/>
      <c r="H48" s="1206"/>
      <c r="I48" s="86" t="s">
        <v>475</v>
      </c>
      <c r="J48" s="87" t="s">
        <v>475</v>
      </c>
      <c r="K48" s="87" t="s">
        <v>475</v>
      </c>
      <c r="L48" s="87" t="s">
        <v>475</v>
      </c>
      <c r="M48" s="88" t="s">
        <v>475</v>
      </c>
    </row>
    <row r="49" spans="2:13" ht="27.75" customHeight="1">
      <c r="B49" s="1199" t="s">
        <v>33</v>
      </c>
      <c r="C49" s="1200"/>
      <c r="D49" s="89"/>
      <c r="E49" s="1205" t="s">
        <v>34</v>
      </c>
      <c r="F49" s="1205"/>
      <c r="G49" s="1205"/>
      <c r="H49" s="1206"/>
      <c r="I49" s="86">
        <v>1907</v>
      </c>
      <c r="J49" s="87">
        <v>2122</v>
      </c>
      <c r="K49" s="87">
        <v>2234</v>
      </c>
      <c r="L49" s="87">
        <v>2324</v>
      </c>
      <c r="M49" s="88">
        <v>2538</v>
      </c>
    </row>
    <row r="50" spans="2:13" ht="27.75" customHeight="1">
      <c r="B50" s="1201"/>
      <c r="C50" s="1202"/>
      <c r="D50" s="85"/>
      <c r="E50" s="1205" t="s">
        <v>35</v>
      </c>
      <c r="F50" s="1205"/>
      <c r="G50" s="1205"/>
      <c r="H50" s="1206"/>
      <c r="I50" s="86">
        <v>1</v>
      </c>
      <c r="J50" s="87">
        <v>1</v>
      </c>
      <c r="K50" s="87">
        <v>0</v>
      </c>
      <c r="L50" s="87" t="s">
        <v>475</v>
      </c>
      <c r="M50" s="88" t="s">
        <v>475</v>
      </c>
    </row>
    <row r="51" spans="2:13" ht="27.75" customHeight="1">
      <c r="B51" s="1203"/>
      <c r="C51" s="1204"/>
      <c r="D51" s="85"/>
      <c r="E51" s="1205" t="s">
        <v>36</v>
      </c>
      <c r="F51" s="1205"/>
      <c r="G51" s="1205"/>
      <c r="H51" s="1206"/>
      <c r="I51" s="86">
        <v>2421</v>
      </c>
      <c r="J51" s="87">
        <v>2258</v>
      </c>
      <c r="K51" s="87">
        <v>2086</v>
      </c>
      <c r="L51" s="87">
        <v>1896</v>
      </c>
      <c r="M51" s="88">
        <v>1748</v>
      </c>
    </row>
    <row r="52" spans="2:13" ht="27.75" customHeight="1" thickBot="1">
      <c r="B52" s="1207" t="s">
        <v>37</v>
      </c>
      <c r="C52" s="1208"/>
      <c r="D52" s="90"/>
      <c r="E52" s="1209" t="s">
        <v>38</v>
      </c>
      <c r="F52" s="1209"/>
      <c r="G52" s="1209"/>
      <c r="H52" s="1210"/>
      <c r="I52" s="91">
        <v>-733</v>
      </c>
      <c r="J52" s="92">
        <v>-1069</v>
      </c>
      <c r="K52" s="92">
        <v>-1257</v>
      </c>
      <c r="L52" s="92">
        <v>-1475</v>
      </c>
      <c r="M52" s="93">
        <v>-1743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538</v>
      </c>
      <c r="C41" s="246"/>
      <c r="D41" s="246"/>
      <c r="E41" s="246"/>
      <c r="F41" s="246"/>
      <c r="G41" s="246"/>
      <c r="H41" s="246"/>
      <c r="I41" s="246"/>
      <c r="J41" s="246"/>
      <c r="K41" s="246"/>
      <c r="L41" s="246"/>
      <c r="M41" s="246"/>
      <c r="N41" s="246"/>
      <c r="O41" s="246"/>
      <c r="P41" s="247"/>
    </row>
    <row r="42" spans="2:17">
      <c r="B42" s="248"/>
      <c r="C42" s="244"/>
      <c r="D42" s="244"/>
      <c r="E42" s="244"/>
      <c r="F42" s="244"/>
      <c r="G42" s="351" t="s">
        <v>539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540</v>
      </c>
    </row>
    <row r="50" spans="1:17">
      <c r="B50" s="248"/>
      <c r="C50" s="244"/>
      <c r="D50" s="244"/>
      <c r="E50" s="244"/>
      <c r="F50" s="244"/>
      <c r="G50" s="1236"/>
      <c r="H50" s="1237"/>
      <c r="I50" s="1237"/>
      <c r="J50" s="1238"/>
      <c r="K50" s="354" t="s">
        <v>515</v>
      </c>
      <c r="L50" s="354" t="s">
        <v>516</v>
      </c>
      <c r="M50" s="354" t="s">
        <v>517</v>
      </c>
      <c r="N50" s="354" t="s">
        <v>518</v>
      </c>
      <c r="O50" s="354" t="s">
        <v>519</v>
      </c>
    </row>
    <row r="51" spans="1:17">
      <c r="B51" s="248"/>
      <c r="C51" s="244"/>
      <c r="D51" s="244"/>
      <c r="E51" s="244"/>
      <c r="F51" s="244"/>
      <c r="G51" s="1239" t="s">
        <v>541</v>
      </c>
      <c r="H51" s="1240"/>
      <c r="I51" s="1245" t="s">
        <v>542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544</v>
      </c>
      <c r="H55" s="1220"/>
      <c r="I55" s="1225" t="s">
        <v>542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546</v>
      </c>
      <c r="C63" s="244"/>
      <c r="D63" s="244"/>
      <c r="E63" s="244"/>
      <c r="F63" s="244"/>
      <c r="G63" s="244"/>
      <c r="H63" s="244"/>
      <c r="I63" s="244"/>
      <c r="J63" s="244"/>
      <c r="K63" s="244"/>
      <c r="L63" s="244"/>
      <c r="M63" s="244"/>
      <c r="N63" s="244"/>
      <c r="O63" s="244"/>
    </row>
    <row r="64" spans="1:17">
      <c r="B64" s="248"/>
      <c r="C64" s="244"/>
      <c r="D64" s="244"/>
      <c r="E64" s="244"/>
      <c r="F64" s="244"/>
      <c r="G64" s="351" t="s">
        <v>539</v>
      </c>
      <c r="I64" s="352"/>
      <c r="J64" s="352"/>
      <c r="K64" s="352"/>
      <c r="L64" s="244"/>
      <c r="M64" s="244"/>
      <c r="N64" s="244"/>
      <c r="O64" s="244"/>
    </row>
    <row r="65" spans="2:30">
      <c r="B65" s="248"/>
      <c r="C65" s="244"/>
      <c r="D65" s="244"/>
      <c r="E65" s="244"/>
      <c r="F65" s="244"/>
      <c r="G65" s="1227" t="s">
        <v>549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547</v>
      </c>
      <c r="I71" s="368"/>
      <c r="J71" s="364"/>
      <c r="K71" s="364"/>
      <c r="L71" s="365"/>
      <c r="M71" s="364"/>
      <c r="N71" s="365"/>
      <c r="O71" s="366"/>
    </row>
    <row r="72" spans="2:30">
      <c r="B72" s="248"/>
      <c r="C72" s="244"/>
      <c r="D72" s="244"/>
      <c r="E72" s="244"/>
      <c r="F72" s="244"/>
      <c r="G72" s="1236"/>
      <c r="H72" s="1237"/>
      <c r="I72" s="1237"/>
      <c r="J72" s="1238"/>
      <c r="K72" s="354" t="s">
        <v>515</v>
      </c>
      <c r="L72" s="354" t="s">
        <v>516</v>
      </c>
      <c r="M72" s="354" t="s">
        <v>517</v>
      </c>
      <c r="N72" s="354" t="s">
        <v>518</v>
      </c>
      <c r="O72" s="354" t="s">
        <v>519</v>
      </c>
    </row>
    <row r="73" spans="2:30">
      <c r="B73" s="248"/>
      <c r="C73" s="244"/>
      <c r="D73" s="244"/>
      <c r="E73" s="244"/>
      <c r="F73" s="244"/>
      <c r="G73" s="1239" t="s">
        <v>541</v>
      </c>
      <c r="H73" s="1240"/>
      <c r="I73" s="1245" t="s">
        <v>542</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548</v>
      </c>
      <c r="J75" s="1225"/>
      <c r="K75" s="1247">
        <v>12.4</v>
      </c>
      <c r="L75" s="1247">
        <v>10.6</v>
      </c>
      <c r="M75" s="1247">
        <v>9.8000000000000007</v>
      </c>
      <c r="N75" s="1247">
        <v>8.9</v>
      </c>
      <c r="O75" s="1247">
        <v>7.9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544</v>
      </c>
      <c r="H77" s="1220"/>
      <c r="I77" s="1225" t="s">
        <v>542</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548</v>
      </c>
      <c r="J79" s="1217"/>
      <c r="K79" s="1218">
        <v>10.8</v>
      </c>
      <c r="L79" s="1218">
        <v>9.6999999999999993</v>
      </c>
      <c r="M79" s="1218">
        <v>8.6</v>
      </c>
      <c r="N79" s="1218">
        <v>7.7</v>
      </c>
      <c r="O79" s="1218">
        <v>7.2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104249</v>
      </c>
      <c r="E3" s="116"/>
      <c r="F3" s="117">
        <v>203567</v>
      </c>
      <c r="G3" s="118"/>
      <c r="H3" s="119"/>
    </row>
    <row r="4" spans="1:8">
      <c r="A4" s="120"/>
      <c r="B4" s="121"/>
      <c r="C4" s="122"/>
      <c r="D4" s="123">
        <v>73059</v>
      </c>
      <c r="E4" s="124"/>
      <c r="F4" s="125">
        <v>121137</v>
      </c>
      <c r="G4" s="126"/>
      <c r="H4" s="127"/>
    </row>
    <row r="5" spans="1:8">
      <c r="A5" s="108" t="s">
        <v>509</v>
      </c>
      <c r="B5" s="113"/>
      <c r="C5" s="114"/>
      <c r="D5" s="115">
        <v>258207</v>
      </c>
      <c r="E5" s="116"/>
      <c r="F5" s="117">
        <v>185018</v>
      </c>
      <c r="G5" s="118"/>
      <c r="H5" s="119"/>
    </row>
    <row r="6" spans="1:8">
      <c r="A6" s="120"/>
      <c r="B6" s="121"/>
      <c r="C6" s="122"/>
      <c r="D6" s="123">
        <v>66640</v>
      </c>
      <c r="E6" s="124"/>
      <c r="F6" s="125">
        <v>95064</v>
      </c>
      <c r="G6" s="126"/>
      <c r="H6" s="127"/>
    </row>
    <row r="7" spans="1:8">
      <c r="A7" s="108" t="s">
        <v>510</v>
      </c>
      <c r="B7" s="113"/>
      <c r="C7" s="114"/>
      <c r="D7" s="115">
        <v>245844</v>
      </c>
      <c r="E7" s="116"/>
      <c r="F7" s="117">
        <v>238802</v>
      </c>
      <c r="G7" s="118"/>
      <c r="H7" s="119"/>
    </row>
    <row r="8" spans="1:8">
      <c r="A8" s="120"/>
      <c r="B8" s="121"/>
      <c r="C8" s="122"/>
      <c r="D8" s="123">
        <v>87103</v>
      </c>
      <c r="E8" s="124"/>
      <c r="F8" s="125">
        <v>128562</v>
      </c>
      <c r="G8" s="126"/>
      <c r="H8" s="127"/>
    </row>
    <row r="9" spans="1:8">
      <c r="A9" s="108" t="s">
        <v>511</v>
      </c>
      <c r="B9" s="113"/>
      <c r="C9" s="114"/>
      <c r="D9" s="115">
        <v>169609</v>
      </c>
      <c r="E9" s="116"/>
      <c r="F9" s="117">
        <v>288550</v>
      </c>
      <c r="G9" s="118"/>
      <c r="H9" s="119"/>
    </row>
    <row r="10" spans="1:8">
      <c r="A10" s="120"/>
      <c r="B10" s="121"/>
      <c r="C10" s="122"/>
      <c r="D10" s="123">
        <v>56317</v>
      </c>
      <c r="E10" s="124"/>
      <c r="F10" s="125">
        <v>141525</v>
      </c>
      <c r="G10" s="126"/>
      <c r="H10" s="127"/>
    </row>
    <row r="11" spans="1:8">
      <c r="A11" s="108" t="s">
        <v>512</v>
      </c>
      <c r="B11" s="113"/>
      <c r="C11" s="114"/>
      <c r="D11" s="115">
        <v>183515</v>
      </c>
      <c r="E11" s="116"/>
      <c r="F11" s="117">
        <v>245039</v>
      </c>
      <c r="G11" s="118"/>
      <c r="H11" s="119"/>
    </row>
    <row r="12" spans="1:8">
      <c r="A12" s="120"/>
      <c r="B12" s="121"/>
      <c r="C12" s="128"/>
      <c r="D12" s="123">
        <v>62645</v>
      </c>
      <c r="E12" s="124"/>
      <c r="F12" s="125">
        <v>108922</v>
      </c>
      <c r="G12" s="126"/>
      <c r="H12" s="127"/>
    </row>
    <row r="13" spans="1:8">
      <c r="A13" s="108"/>
      <c r="B13" s="113"/>
      <c r="C13" s="129"/>
      <c r="D13" s="130">
        <v>192285</v>
      </c>
      <c r="E13" s="131"/>
      <c r="F13" s="132">
        <v>232195</v>
      </c>
      <c r="G13" s="133"/>
      <c r="H13" s="119"/>
    </row>
    <row r="14" spans="1:8">
      <c r="A14" s="120"/>
      <c r="B14" s="121"/>
      <c r="C14" s="122"/>
      <c r="D14" s="123">
        <v>69153</v>
      </c>
      <c r="E14" s="124"/>
      <c r="F14" s="125">
        <v>119042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15.6</v>
      </c>
      <c r="C19" s="134">
        <f>ROUND(VALUE(SUBSTITUTE(実質収支比率等に係る経年分析!G$48,"▲","-")),2)</f>
        <v>9.3800000000000008</v>
      </c>
      <c r="D19" s="134">
        <f>ROUND(VALUE(SUBSTITUTE(実質収支比率等に係る経年分析!H$48,"▲","-")),2)</f>
        <v>19.78</v>
      </c>
      <c r="E19" s="134">
        <f>ROUND(VALUE(SUBSTITUTE(実質収支比率等に係る経年分析!I$48,"▲","-")),2)</f>
        <v>21.07</v>
      </c>
      <c r="F19" s="134">
        <f>ROUND(VALUE(SUBSTITUTE(実質収支比率等に係る経年分析!J$48,"▲","-")),2)</f>
        <v>21.12</v>
      </c>
    </row>
    <row r="20" spans="1:11">
      <c r="A20" s="134" t="s">
        <v>43</v>
      </c>
      <c r="B20" s="134">
        <f>ROUND(VALUE(SUBSTITUTE(実質収支比率等に係る経年分析!F$47,"▲","-")),2)</f>
        <v>38.46</v>
      </c>
      <c r="C20" s="134">
        <f>ROUND(VALUE(SUBSTITUTE(実質収支比率等に係る経年分析!G$47,"▲","-")),2)</f>
        <v>53.4</v>
      </c>
      <c r="D20" s="134">
        <f>ROUND(VALUE(SUBSTITUTE(実質収支比率等に係る経年分析!H$47,"▲","-")),2)</f>
        <v>54.12</v>
      </c>
      <c r="E20" s="134">
        <f>ROUND(VALUE(SUBSTITUTE(実質収支比率等に係る経年分析!I$47,"▲","-")),2)</f>
        <v>56.37</v>
      </c>
      <c r="F20" s="134">
        <f>ROUND(VALUE(SUBSTITUTE(実質収支比率等に係る経年分析!J$47,"▲","-")),2)</f>
        <v>53.53</v>
      </c>
    </row>
    <row r="21" spans="1:11">
      <c r="A21" s="134" t="s">
        <v>44</v>
      </c>
      <c r="B21" s="134">
        <f>IF(ISNUMBER(VALUE(SUBSTITUTE(実質収支比率等に係る経年分析!F$49,"▲","-"))),ROUND(VALUE(SUBSTITUTE(実質収支比率等に係る経年分析!F$49,"▲","-")),2),NA())</f>
        <v>14.76</v>
      </c>
      <c r="C21" s="134">
        <f>IF(ISNUMBER(VALUE(SUBSTITUTE(実質収支比率等に係る経年分析!G$49,"▲","-"))),ROUND(VALUE(SUBSTITUTE(実質収支比率等に係る経年分析!G$49,"▲","-")),2),NA())</f>
        <v>6.54</v>
      </c>
      <c r="D21" s="134">
        <f>IF(ISNUMBER(VALUE(SUBSTITUTE(実質収支比率等に係る経年分析!H$49,"▲","-"))),ROUND(VALUE(SUBSTITUTE(実質収支比率等に係る経年分析!H$49,"▲","-")),2),NA())</f>
        <v>10.61</v>
      </c>
      <c r="E21" s="134">
        <f>IF(ISNUMBER(VALUE(SUBSTITUTE(実質収支比率等に係る経年分析!I$49,"▲","-"))),ROUND(VALUE(SUBSTITUTE(実質収支比率等に係る経年分析!I$49,"▲","-")),2),NA())</f>
        <v>0.76</v>
      </c>
      <c r="F21" s="134">
        <f>IF(ISNUMBER(VALUE(SUBSTITUTE(実質収支比率等に係る経年分析!J$49,"▲","-"))),ROUND(VALUE(SUBSTITUTE(実質収支比率等に係る経年分析!J$49,"▲","-")),2),NA())</f>
        <v>1.42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国民健康保険特別会計（診療施設勘定）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0.43</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21.12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407</v>
      </c>
      <c r="E42" s="136"/>
      <c r="F42" s="136"/>
      <c r="G42" s="136">
        <f>'実質公債費比率（分子）の構造'!L$52</f>
        <v>375</v>
      </c>
      <c r="H42" s="136"/>
      <c r="I42" s="136"/>
      <c r="J42" s="136">
        <f>'実質公債費比率（分子）の構造'!M$52</f>
        <v>352</v>
      </c>
      <c r="K42" s="136"/>
      <c r="L42" s="136"/>
      <c r="M42" s="136">
        <f>'実質公債費比率（分子）の構造'!N$52</f>
        <v>346</v>
      </c>
      <c r="N42" s="136"/>
      <c r="O42" s="136"/>
      <c r="P42" s="136">
        <f>'実質公債費比率（分子）の構造'!O$52</f>
        <v>325</v>
      </c>
    </row>
    <row r="43" spans="1:16">
      <c r="A43" s="136" t="s">
        <v>18</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v>
      </c>
      <c r="C45" s="136"/>
      <c r="D45" s="136"/>
      <c r="E45" s="136">
        <f>'実質公債費比率（分子）の構造'!L$49</f>
        <v>2</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29</v>
      </c>
      <c r="C46" s="136"/>
      <c r="D46" s="136"/>
      <c r="E46" s="136">
        <f>'実質公債費比率（分子）の構造'!L$48</f>
        <v>17</v>
      </c>
      <c r="F46" s="136"/>
      <c r="G46" s="136"/>
      <c r="H46" s="136">
        <f>'実質公債費比率（分子）の構造'!M$48</f>
        <v>16</v>
      </c>
      <c r="I46" s="136"/>
      <c r="J46" s="136"/>
      <c r="K46" s="136">
        <f>'実質公債費比率（分子）の構造'!N$48</f>
        <v>12</v>
      </c>
      <c r="L46" s="136"/>
      <c r="M46" s="136"/>
      <c r="N46" s="136">
        <f>'実質公債費比率（分子）の構造'!O$48</f>
        <v>21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500</v>
      </c>
      <c r="C49" s="136"/>
      <c r="D49" s="136"/>
      <c r="E49" s="136">
        <f>'実質公債費比率（分子）の構造'!L$45</f>
        <v>468</v>
      </c>
      <c r="F49" s="136"/>
      <c r="G49" s="136"/>
      <c r="H49" s="136">
        <f>'実質公債費比率（分子）の構造'!M$45</f>
        <v>439</v>
      </c>
      <c r="I49" s="136"/>
      <c r="J49" s="136"/>
      <c r="K49" s="136">
        <f>'実質公債費比率（分子）の構造'!N$45</f>
        <v>420</v>
      </c>
      <c r="L49" s="136"/>
      <c r="M49" s="136"/>
      <c r="N49" s="136">
        <f>'実質公債費比率（分子）の構造'!O$45</f>
        <v>384</v>
      </c>
      <c r="O49" s="136"/>
      <c r="P49" s="136"/>
    </row>
    <row r="50" spans="1:16">
      <c r="A50" s="136" t="s">
        <v>58</v>
      </c>
      <c r="B50" s="136" t="e">
        <f>NA()</f>
        <v>#N/A</v>
      </c>
      <c r="C50" s="136">
        <f>IF(ISNUMBER('実質公債費比率（分子）の構造'!K$53),'実質公債費比率（分子）の構造'!K$53,NA())</f>
        <v>124</v>
      </c>
      <c r="D50" s="136" t="e">
        <f>NA()</f>
        <v>#N/A</v>
      </c>
      <c r="E50" s="136" t="e">
        <f>NA()</f>
        <v>#N/A</v>
      </c>
      <c r="F50" s="136">
        <f>IF(ISNUMBER('実質公債費比率（分子）の構造'!L$53),'実質公債費比率（分子）の構造'!L$53,NA())</f>
        <v>112</v>
      </c>
      <c r="G50" s="136" t="e">
        <f>NA()</f>
        <v>#N/A</v>
      </c>
      <c r="H50" s="136" t="e">
        <f>NA()</f>
        <v>#N/A</v>
      </c>
      <c r="I50" s="136">
        <f>IF(ISNUMBER('実質公債費比率（分子）の構造'!M$53),'実質公債費比率（分子）の構造'!M$53,NA())</f>
        <v>104</v>
      </c>
      <c r="J50" s="136" t="e">
        <f>NA()</f>
        <v>#N/A</v>
      </c>
      <c r="K50" s="136" t="e">
        <f>NA()</f>
        <v>#N/A</v>
      </c>
      <c r="L50" s="136">
        <f>IF(ISNUMBER('実質公債費比率（分子）の構造'!N$53),'実質公債費比率（分子）の構造'!N$53,NA())</f>
        <v>87</v>
      </c>
      <c r="M50" s="136" t="e">
        <f>NA()</f>
        <v>#N/A</v>
      </c>
      <c r="N50" s="136" t="e">
        <f>NA()</f>
        <v>#N/A</v>
      </c>
      <c r="O50" s="136">
        <f>IF(ISNUMBER('実質公債費比率（分子）の構造'!O$53),'実質公債費比率（分子）の構造'!O$53,NA())</f>
        <v>81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2421</v>
      </c>
      <c r="E56" s="135"/>
      <c r="F56" s="135"/>
      <c r="G56" s="135">
        <f>'将来負担比率（分子）の構造'!J$51</f>
        <v>2258</v>
      </c>
      <c r="H56" s="135"/>
      <c r="I56" s="135"/>
      <c r="J56" s="135">
        <f>'将来負担比率（分子）の構造'!K$51</f>
        <v>2086</v>
      </c>
      <c r="K56" s="135"/>
      <c r="L56" s="135"/>
      <c r="M56" s="135">
        <f>'将来負担比率（分子）の構造'!L$51</f>
        <v>1896</v>
      </c>
      <c r="N56" s="135"/>
      <c r="O56" s="135"/>
      <c r="P56" s="135">
        <f>'将来負担比率（分子）の構造'!M$51</f>
        <v>1748</v>
      </c>
    </row>
    <row r="57" spans="1:16">
      <c r="A57" s="135" t="s">
        <v>35</v>
      </c>
      <c r="B57" s="135"/>
      <c r="C57" s="135"/>
      <c r="D57" s="135">
        <f>'将来負担比率（分子）の構造'!I$50</f>
        <v>1</v>
      </c>
      <c r="E57" s="135"/>
      <c r="F57" s="135"/>
      <c r="G57" s="135">
        <f>'将来負担比率（分子）の構造'!J$50</f>
        <v>1</v>
      </c>
      <c r="H57" s="135"/>
      <c r="I57" s="135"/>
      <c r="J57" s="135">
        <f>'将来負担比率（分子）の構造'!K$50</f>
        <v>0</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1907</v>
      </c>
      <c r="E58" s="135"/>
      <c r="F58" s="135"/>
      <c r="G58" s="135">
        <f>'将来負担比率（分子）の構造'!J$49</f>
        <v>2122</v>
      </c>
      <c r="H58" s="135"/>
      <c r="I58" s="135"/>
      <c r="J58" s="135">
        <f>'将来負担比率（分子）の構造'!K$49</f>
        <v>2234</v>
      </c>
      <c r="K58" s="135"/>
      <c r="L58" s="135"/>
      <c r="M58" s="135">
        <f>'将来負担比率（分子）の構造'!L$49</f>
        <v>2324</v>
      </c>
      <c r="N58" s="135"/>
      <c r="O58" s="135"/>
      <c r="P58" s="135">
        <f>'将来負担比率（分子）の構造'!M$49</f>
        <v>2538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721</v>
      </c>
      <c r="C62" s="135"/>
      <c r="D62" s="135"/>
      <c r="E62" s="135">
        <f>'将来負担比率（分子）の構造'!J$45</f>
        <v>711</v>
      </c>
      <c r="F62" s="135"/>
      <c r="G62" s="135"/>
      <c r="H62" s="135">
        <f>'将来負担比率（分子）の構造'!K$45</f>
        <v>674</v>
      </c>
      <c r="I62" s="135"/>
      <c r="J62" s="135"/>
      <c r="K62" s="135">
        <f>'将来負担比率（分子）の構造'!L$45</f>
        <v>643</v>
      </c>
      <c r="L62" s="135"/>
      <c r="M62" s="135"/>
      <c r="N62" s="135">
        <f>'将来負担比率（分子）の構造'!M$45</f>
        <v>612</v>
      </c>
      <c r="O62" s="135"/>
      <c r="P62" s="135"/>
    </row>
    <row r="63" spans="1:16">
      <c r="A63" s="135" t="s">
        <v>28</v>
      </c>
      <c r="B63" s="135">
        <f>'将来負担比率（分子）の構造'!I$44</f>
        <v>6</v>
      </c>
      <c r="C63" s="135"/>
      <c r="D63" s="135"/>
      <c r="E63" s="135">
        <f>'将来負担比率（分子）の構造'!J$44</f>
        <v>6</v>
      </c>
      <c r="F63" s="135"/>
      <c r="G63" s="135"/>
      <c r="H63" s="135">
        <f>'将来負担比率（分子）の構造'!K$44</f>
        <v>5</v>
      </c>
      <c r="I63" s="135"/>
      <c r="J63" s="135"/>
      <c r="K63" s="135">
        <f>'将来負担比率（分子）の構造'!L$44</f>
        <v>17</v>
      </c>
      <c r="L63" s="135"/>
      <c r="M63" s="135"/>
      <c r="N63" s="135">
        <f>'将来負担比率（分子）の構造'!M$44</f>
        <v>33</v>
      </c>
      <c r="O63" s="135"/>
      <c r="P63" s="135"/>
    </row>
    <row r="64" spans="1:16">
      <c r="A64" s="135" t="s">
        <v>27</v>
      </c>
      <c r="B64" s="135">
        <f>'将来負担比率（分子）の構造'!I$43</f>
        <v>172</v>
      </c>
      <c r="C64" s="135"/>
      <c r="D64" s="135"/>
      <c r="E64" s="135">
        <f>'将来負担比率（分子）の構造'!J$43</f>
        <v>154</v>
      </c>
      <c r="F64" s="135"/>
      <c r="G64" s="135"/>
      <c r="H64" s="135">
        <f>'将来負担比率（分子）の構造'!K$43</f>
        <v>184</v>
      </c>
      <c r="I64" s="135"/>
      <c r="J64" s="135"/>
      <c r="K64" s="135">
        <f>'将来負担比率（分子）の構造'!L$43</f>
        <v>145</v>
      </c>
      <c r="L64" s="135"/>
      <c r="M64" s="135"/>
      <c r="N64" s="135">
        <f>'将来負担比率（分子）の構造'!M$43</f>
        <v>150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2697</v>
      </c>
      <c r="C66" s="135"/>
      <c r="D66" s="135"/>
      <c r="E66" s="135">
        <f>'将来負担比率（分子）の構造'!J$41</f>
        <v>2440</v>
      </c>
      <c r="F66" s="135"/>
      <c r="G66" s="135"/>
      <c r="H66" s="135">
        <f>'将来負担比率（分子）の構造'!K$41</f>
        <v>2200</v>
      </c>
      <c r="I66" s="135"/>
      <c r="J66" s="135"/>
      <c r="K66" s="135">
        <f>'将来負担比率（分子）の構造'!L$41</f>
        <v>1939</v>
      </c>
      <c r="L66" s="135"/>
      <c r="M66" s="135"/>
      <c r="N66" s="135">
        <f>'将来負担比率（分子）の構造'!M$41</f>
        <v>1748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106407</v>
      </c>
      <c r="S5" s="669"/>
      <c r="T5" s="669"/>
      <c r="U5" s="669"/>
      <c r="V5" s="669"/>
      <c r="W5" s="669"/>
      <c r="X5" s="669"/>
      <c r="Y5" s="716"/>
      <c r="Z5" s="729">
        <v>4.2</v>
      </c>
      <c r="AA5" s="729"/>
      <c r="AB5" s="729"/>
      <c r="AC5" s="729"/>
      <c r="AD5" s="730">
        <v>106407</v>
      </c>
      <c r="AE5" s="730"/>
      <c r="AF5" s="730"/>
      <c r="AG5" s="730"/>
      <c r="AH5" s="730"/>
      <c r="AI5" s="730"/>
      <c r="AJ5" s="730"/>
      <c r="AK5" s="730"/>
      <c r="AL5" s="717">
        <v>7.3</v>
      </c>
      <c r="AM5" s="686"/>
      <c r="AN5" s="686"/>
      <c r="AO5" s="718"/>
      <c r="AP5" s="705" t="s">
        <v>205</v>
      </c>
      <c r="AQ5" s="706"/>
      <c r="AR5" s="706"/>
      <c r="AS5" s="706"/>
      <c r="AT5" s="706"/>
      <c r="AU5" s="706"/>
      <c r="AV5" s="706"/>
      <c r="AW5" s="706"/>
      <c r="AX5" s="706"/>
      <c r="AY5" s="706"/>
      <c r="AZ5" s="706"/>
      <c r="BA5" s="706"/>
      <c r="BB5" s="706"/>
      <c r="BC5" s="706"/>
      <c r="BD5" s="706"/>
      <c r="BE5" s="706"/>
      <c r="BF5" s="707"/>
      <c r="BG5" s="618">
        <v>106407</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35589</v>
      </c>
      <c r="S6" s="619"/>
      <c r="T6" s="619"/>
      <c r="U6" s="619"/>
      <c r="V6" s="619"/>
      <c r="W6" s="619"/>
      <c r="X6" s="619"/>
      <c r="Y6" s="620"/>
      <c r="Z6" s="671">
        <v>1.4</v>
      </c>
      <c r="AA6" s="671"/>
      <c r="AB6" s="671"/>
      <c r="AC6" s="671"/>
      <c r="AD6" s="672">
        <v>35589</v>
      </c>
      <c r="AE6" s="672"/>
      <c r="AF6" s="672"/>
      <c r="AG6" s="672"/>
      <c r="AH6" s="672"/>
      <c r="AI6" s="672"/>
      <c r="AJ6" s="672"/>
      <c r="AK6" s="672"/>
      <c r="AL6" s="641">
        <v>2.4</v>
      </c>
      <c r="AM6" s="673"/>
      <c r="AN6" s="673"/>
      <c r="AO6" s="674"/>
      <c r="AP6" s="615" t="s">
        <v>211</v>
      </c>
      <c r="AQ6" s="616"/>
      <c r="AR6" s="616"/>
      <c r="AS6" s="616"/>
      <c r="AT6" s="616"/>
      <c r="AU6" s="616"/>
      <c r="AV6" s="616"/>
      <c r="AW6" s="616"/>
      <c r="AX6" s="616"/>
      <c r="AY6" s="616"/>
      <c r="AZ6" s="616"/>
      <c r="BA6" s="616"/>
      <c r="BB6" s="616"/>
      <c r="BC6" s="616"/>
      <c r="BD6" s="616"/>
      <c r="BE6" s="616"/>
      <c r="BF6" s="617"/>
      <c r="BG6" s="618">
        <v>106407</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36496</v>
      </c>
      <c r="CS6" s="619"/>
      <c r="CT6" s="619"/>
      <c r="CU6" s="619"/>
      <c r="CV6" s="619"/>
      <c r="CW6" s="619"/>
      <c r="CX6" s="619"/>
      <c r="CY6" s="620"/>
      <c r="CZ6" s="671">
        <v>1.7</v>
      </c>
      <c r="DA6" s="671"/>
      <c r="DB6" s="671"/>
      <c r="DC6" s="671"/>
      <c r="DD6" s="624" t="s">
        <v>206</v>
      </c>
      <c r="DE6" s="619"/>
      <c r="DF6" s="619"/>
      <c r="DG6" s="619"/>
      <c r="DH6" s="619"/>
      <c r="DI6" s="619"/>
      <c r="DJ6" s="619"/>
      <c r="DK6" s="619"/>
      <c r="DL6" s="619"/>
      <c r="DM6" s="619"/>
      <c r="DN6" s="619"/>
      <c r="DO6" s="619"/>
      <c r="DP6" s="620"/>
      <c r="DQ6" s="624">
        <v>36496</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290</v>
      </c>
      <c r="S7" s="619"/>
      <c r="T7" s="619"/>
      <c r="U7" s="619"/>
      <c r="V7" s="619"/>
      <c r="W7" s="619"/>
      <c r="X7" s="619"/>
      <c r="Y7" s="620"/>
      <c r="Z7" s="671">
        <v>0</v>
      </c>
      <c r="AA7" s="671"/>
      <c r="AB7" s="671"/>
      <c r="AC7" s="671"/>
      <c r="AD7" s="672">
        <v>290</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42244</v>
      </c>
      <c r="BH7" s="619"/>
      <c r="BI7" s="619"/>
      <c r="BJ7" s="619"/>
      <c r="BK7" s="619"/>
      <c r="BL7" s="619"/>
      <c r="BM7" s="619"/>
      <c r="BN7" s="620"/>
      <c r="BO7" s="671">
        <v>39.700000000000003</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516231</v>
      </c>
      <c r="CS7" s="619"/>
      <c r="CT7" s="619"/>
      <c r="CU7" s="619"/>
      <c r="CV7" s="619"/>
      <c r="CW7" s="619"/>
      <c r="CX7" s="619"/>
      <c r="CY7" s="620"/>
      <c r="CZ7" s="671">
        <v>23.4</v>
      </c>
      <c r="DA7" s="671"/>
      <c r="DB7" s="671"/>
      <c r="DC7" s="671"/>
      <c r="DD7" s="624">
        <v>17997</v>
      </c>
      <c r="DE7" s="619"/>
      <c r="DF7" s="619"/>
      <c r="DG7" s="619"/>
      <c r="DH7" s="619"/>
      <c r="DI7" s="619"/>
      <c r="DJ7" s="619"/>
      <c r="DK7" s="619"/>
      <c r="DL7" s="619"/>
      <c r="DM7" s="619"/>
      <c r="DN7" s="619"/>
      <c r="DO7" s="619"/>
      <c r="DP7" s="620"/>
      <c r="DQ7" s="624">
        <v>443844</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1218</v>
      </c>
      <c r="S8" s="619"/>
      <c r="T8" s="619"/>
      <c r="U8" s="619"/>
      <c r="V8" s="619"/>
      <c r="W8" s="619"/>
      <c r="X8" s="619"/>
      <c r="Y8" s="620"/>
      <c r="Z8" s="671">
        <v>0</v>
      </c>
      <c r="AA8" s="671"/>
      <c r="AB8" s="671"/>
      <c r="AC8" s="671"/>
      <c r="AD8" s="672">
        <v>1218</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3244</v>
      </c>
      <c r="BH8" s="619"/>
      <c r="BI8" s="619"/>
      <c r="BJ8" s="619"/>
      <c r="BK8" s="619"/>
      <c r="BL8" s="619"/>
      <c r="BM8" s="619"/>
      <c r="BN8" s="620"/>
      <c r="BO8" s="671">
        <v>3</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364808</v>
      </c>
      <c r="CS8" s="619"/>
      <c r="CT8" s="619"/>
      <c r="CU8" s="619"/>
      <c r="CV8" s="619"/>
      <c r="CW8" s="619"/>
      <c r="CX8" s="619"/>
      <c r="CY8" s="620"/>
      <c r="CZ8" s="671">
        <v>16.600000000000001</v>
      </c>
      <c r="DA8" s="671"/>
      <c r="DB8" s="671"/>
      <c r="DC8" s="671"/>
      <c r="DD8" s="624" t="s">
        <v>206</v>
      </c>
      <c r="DE8" s="619"/>
      <c r="DF8" s="619"/>
      <c r="DG8" s="619"/>
      <c r="DH8" s="619"/>
      <c r="DI8" s="619"/>
      <c r="DJ8" s="619"/>
      <c r="DK8" s="619"/>
      <c r="DL8" s="619"/>
      <c r="DM8" s="619"/>
      <c r="DN8" s="619"/>
      <c r="DO8" s="619"/>
      <c r="DP8" s="620"/>
      <c r="DQ8" s="624">
        <v>252224</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1144</v>
      </c>
      <c r="S9" s="619"/>
      <c r="T9" s="619"/>
      <c r="U9" s="619"/>
      <c r="V9" s="619"/>
      <c r="W9" s="619"/>
      <c r="X9" s="619"/>
      <c r="Y9" s="620"/>
      <c r="Z9" s="671">
        <v>0</v>
      </c>
      <c r="AA9" s="671"/>
      <c r="AB9" s="671"/>
      <c r="AC9" s="671"/>
      <c r="AD9" s="672">
        <v>1144</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36723</v>
      </c>
      <c r="BH9" s="619"/>
      <c r="BI9" s="619"/>
      <c r="BJ9" s="619"/>
      <c r="BK9" s="619"/>
      <c r="BL9" s="619"/>
      <c r="BM9" s="619"/>
      <c r="BN9" s="620"/>
      <c r="BO9" s="671">
        <v>34.5</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132126</v>
      </c>
      <c r="CS9" s="619"/>
      <c r="CT9" s="619"/>
      <c r="CU9" s="619"/>
      <c r="CV9" s="619"/>
      <c r="CW9" s="619"/>
      <c r="CX9" s="619"/>
      <c r="CY9" s="620"/>
      <c r="CZ9" s="671">
        <v>6</v>
      </c>
      <c r="DA9" s="671"/>
      <c r="DB9" s="671"/>
      <c r="DC9" s="671"/>
      <c r="DD9" s="624">
        <v>1824</v>
      </c>
      <c r="DE9" s="619"/>
      <c r="DF9" s="619"/>
      <c r="DG9" s="619"/>
      <c r="DH9" s="619"/>
      <c r="DI9" s="619"/>
      <c r="DJ9" s="619"/>
      <c r="DK9" s="619"/>
      <c r="DL9" s="619"/>
      <c r="DM9" s="619"/>
      <c r="DN9" s="619"/>
      <c r="DO9" s="619"/>
      <c r="DP9" s="620"/>
      <c r="DQ9" s="624">
        <v>122140</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31943</v>
      </c>
      <c r="S10" s="619"/>
      <c r="T10" s="619"/>
      <c r="U10" s="619"/>
      <c r="V10" s="619"/>
      <c r="W10" s="619"/>
      <c r="X10" s="619"/>
      <c r="Y10" s="620"/>
      <c r="Z10" s="671">
        <v>1.2</v>
      </c>
      <c r="AA10" s="671"/>
      <c r="AB10" s="671"/>
      <c r="AC10" s="671"/>
      <c r="AD10" s="672">
        <v>31943</v>
      </c>
      <c r="AE10" s="672"/>
      <c r="AF10" s="672"/>
      <c r="AG10" s="672"/>
      <c r="AH10" s="672"/>
      <c r="AI10" s="672"/>
      <c r="AJ10" s="672"/>
      <c r="AK10" s="672"/>
      <c r="AL10" s="641">
        <v>2.2000000000000002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2250</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119</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119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27</v>
      </c>
      <c r="BH11" s="619"/>
      <c r="BI11" s="619"/>
      <c r="BJ11" s="619"/>
      <c r="BK11" s="619"/>
      <c r="BL11" s="619"/>
      <c r="BM11" s="619"/>
      <c r="BN11" s="620"/>
      <c r="BO11" s="671">
        <v>0</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110833</v>
      </c>
      <c r="CS11" s="619"/>
      <c r="CT11" s="619"/>
      <c r="CU11" s="619"/>
      <c r="CV11" s="619"/>
      <c r="CW11" s="619"/>
      <c r="CX11" s="619"/>
      <c r="CY11" s="620"/>
      <c r="CZ11" s="671">
        <v>5</v>
      </c>
      <c r="DA11" s="671"/>
      <c r="DB11" s="671"/>
      <c r="DC11" s="671"/>
      <c r="DD11" s="624">
        <v>46079</v>
      </c>
      <c r="DE11" s="619"/>
      <c r="DF11" s="619"/>
      <c r="DG11" s="619"/>
      <c r="DH11" s="619"/>
      <c r="DI11" s="619"/>
      <c r="DJ11" s="619"/>
      <c r="DK11" s="619"/>
      <c r="DL11" s="619"/>
      <c r="DM11" s="619"/>
      <c r="DN11" s="619"/>
      <c r="DO11" s="619"/>
      <c r="DP11" s="620"/>
      <c r="DQ11" s="624">
        <v>45573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55633</v>
      </c>
      <c r="BH12" s="619"/>
      <c r="BI12" s="619"/>
      <c r="BJ12" s="619"/>
      <c r="BK12" s="619"/>
      <c r="BL12" s="619"/>
      <c r="BM12" s="619"/>
      <c r="BN12" s="620"/>
      <c r="BO12" s="671">
        <v>52.3</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87464</v>
      </c>
      <c r="CS12" s="619"/>
      <c r="CT12" s="619"/>
      <c r="CU12" s="619"/>
      <c r="CV12" s="619"/>
      <c r="CW12" s="619"/>
      <c r="CX12" s="619"/>
      <c r="CY12" s="620"/>
      <c r="CZ12" s="671">
        <v>4</v>
      </c>
      <c r="DA12" s="671"/>
      <c r="DB12" s="671"/>
      <c r="DC12" s="671"/>
      <c r="DD12" s="624">
        <v>7351</v>
      </c>
      <c r="DE12" s="619"/>
      <c r="DF12" s="619"/>
      <c r="DG12" s="619"/>
      <c r="DH12" s="619"/>
      <c r="DI12" s="619"/>
      <c r="DJ12" s="619"/>
      <c r="DK12" s="619"/>
      <c r="DL12" s="619"/>
      <c r="DM12" s="619"/>
      <c r="DN12" s="619"/>
      <c r="DO12" s="619"/>
      <c r="DP12" s="620"/>
      <c r="DQ12" s="624">
        <v>59620</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8145</v>
      </c>
      <c r="S13" s="619"/>
      <c r="T13" s="619"/>
      <c r="U13" s="619"/>
      <c r="V13" s="619"/>
      <c r="W13" s="619"/>
      <c r="X13" s="619"/>
      <c r="Y13" s="620"/>
      <c r="Z13" s="671">
        <v>0.3</v>
      </c>
      <c r="AA13" s="671"/>
      <c r="AB13" s="671"/>
      <c r="AC13" s="671"/>
      <c r="AD13" s="672">
        <v>8145</v>
      </c>
      <c r="AE13" s="672"/>
      <c r="AF13" s="672"/>
      <c r="AG13" s="672"/>
      <c r="AH13" s="672"/>
      <c r="AI13" s="672"/>
      <c r="AJ13" s="672"/>
      <c r="AK13" s="672"/>
      <c r="AL13" s="641">
        <v>0.6</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55633</v>
      </c>
      <c r="BH13" s="619"/>
      <c r="BI13" s="619"/>
      <c r="BJ13" s="619"/>
      <c r="BK13" s="619"/>
      <c r="BL13" s="619"/>
      <c r="BM13" s="619"/>
      <c r="BN13" s="620"/>
      <c r="BO13" s="671">
        <v>52.3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264129</v>
      </c>
      <c r="CS13" s="619"/>
      <c r="CT13" s="619"/>
      <c r="CU13" s="619"/>
      <c r="CV13" s="619"/>
      <c r="CW13" s="619"/>
      <c r="CX13" s="619"/>
      <c r="CY13" s="620"/>
      <c r="CZ13" s="671">
        <v>12</v>
      </c>
      <c r="DA13" s="671"/>
      <c r="DB13" s="671"/>
      <c r="DC13" s="671"/>
      <c r="DD13" s="624">
        <v>204650</v>
      </c>
      <c r="DE13" s="619"/>
      <c r="DF13" s="619"/>
      <c r="DG13" s="619"/>
      <c r="DH13" s="619"/>
      <c r="DI13" s="619"/>
      <c r="DJ13" s="619"/>
      <c r="DK13" s="619"/>
      <c r="DL13" s="619"/>
      <c r="DM13" s="619"/>
      <c r="DN13" s="619"/>
      <c r="DO13" s="619"/>
      <c r="DP13" s="620"/>
      <c r="DQ13" s="624">
        <v>68076</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5373</v>
      </c>
      <c r="BH14" s="619"/>
      <c r="BI14" s="619"/>
      <c r="BJ14" s="619"/>
      <c r="BK14" s="619"/>
      <c r="BL14" s="619"/>
      <c r="BM14" s="619"/>
      <c r="BN14" s="620"/>
      <c r="BO14" s="671">
        <v>5</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147909</v>
      </c>
      <c r="CS14" s="619"/>
      <c r="CT14" s="619"/>
      <c r="CU14" s="619"/>
      <c r="CV14" s="619"/>
      <c r="CW14" s="619"/>
      <c r="CX14" s="619"/>
      <c r="CY14" s="620"/>
      <c r="CZ14" s="671">
        <v>6.7</v>
      </c>
      <c r="DA14" s="671"/>
      <c r="DB14" s="671"/>
      <c r="DC14" s="671"/>
      <c r="DD14" s="624">
        <v>49993</v>
      </c>
      <c r="DE14" s="619"/>
      <c r="DF14" s="619"/>
      <c r="DG14" s="619"/>
      <c r="DH14" s="619"/>
      <c r="DI14" s="619"/>
      <c r="DJ14" s="619"/>
      <c r="DK14" s="619"/>
      <c r="DL14" s="619"/>
      <c r="DM14" s="619"/>
      <c r="DN14" s="619"/>
      <c r="DO14" s="619"/>
      <c r="DP14" s="620"/>
      <c r="DQ14" s="624">
        <v>96566</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99</v>
      </c>
      <c r="S15" s="619"/>
      <c r="T15" s="619"/>
      <c r="U15" s="619"/>
      <c r="V15" s="619"/>
      <c r="W15" s="619"/>
      <c r="X15" s="619"/>
      <c r="Y15" s="620"/>
      <c r="Z15" s="671">
        <v>0</v>
      </c>
      <c r="AA15" s="671"/>
      <c r="AB15" s="671"/>
      <c r="AC15" s="671"/>
      <c r="AD15" s="672">
        <v>99</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3157</v>
      </c>
      <c r="BH15" s="619"/>
      <c r="BI15" s="619"/>
      <c r="BJ15" s="619"/>
      <c r="BK15" s="619"/>
      <c r="BL15" s="619"/>
      <c r="BM15" s="619"/>
      <c r="BN15" s="620"/>
      <c r="BO15" s="671">
        <v>3</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154330</v>
      </c>
      <c r="CS15" s="619"/>
      <c r="CT15" s="619"/>
      <c r="CU15" s="619"/>
      <c r="CV15" s="619"/>
      <c r="CW15" s="619"/>
      <c r="CX15" s="619"/>
      <c r="CY15" s="620"/>
      <c r="CZ15" s="671">
        <v>7</v>
      </c>
      <c r="DA15" s="671"/>
      <c r="DB15" s="671"/>
      <c r="DC15" s="671"/>
      <c r="DD15" s="624">
        <v>3351</v>
      </c>
      <c r="DE15" s="619"/>
      <c r="DF15" s="619"/>
      <c r="DG15" s="619"/>
      <c r="DH15" s="619"/>
      <c r="DI15" s="619"/>
      <c r="DJ15" s="619"/>
      <c r="DK15" s="619"/>
      <c r="DL15" s="619"/>
      <c r="DM15" s="619"/>
      <c r="DN15" s="619"/>
      <c r="DO15" s="619"/>
      <c r="DP15" s="620"/>
      <c r="DQ15" s="624">
        <v>141941</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1427067</v>
      </c>
      <c r="S16" s="619"/>
      <c r="T16" s="619"/>
      <c r="U16" s="619"/>
      <c r="V16" s="619"/>
      <c r="W16" s="619"/>
      <c r="X16" s="619"/>
      <c r="Y16" s="620"/>
      <c r="Z16" s="671">
        <v>55.8</v>
      </c>
      <c r="AA16" s="671"/>
      <c r="AB16" s="671"/>
      <c r="AC16" s="671"/>
      <c r="AD16" s="672">
        <v>1271828</v>
      </c>
      <c r="AE16" s="672"/>
      <c r="AF16" s="672"/>
      <c r="AG16" s="672"/>
      <c r="AH16" s="672"/>
      <c r="AI16" s="672"/>
      <c r="AJ16" s="672"/>
      <c r="AK16" s="672"/>
      <c r="AL16" s="641">
        <v>87.2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8035</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v>770</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1271828</v>
      </c>
      <c r="S17" s="619"/>
      <c r="T17" s="619"/>
      <c r="U17" s="619"/>
      <c r="V17" s="619"/>
      <c r="W17" s="619"/>
      <c r="X17" s="619"/>
      <c r="Y17" s="620"/>
      <c r="Z17" s="671">
        <v>49.7</v>
      </c>
      <c r="AA17" s="671"/>
      <c r="AB17" s="671"/>
      <c r="AC17" s="671"/>
      <c r="AD17" s="672">
        <v>1271828</v>
      </c>
      <c r="AE17" s="672"/>
      <c r="AF17" s="672"/>
      <c r="AG17" s="672"/>
      <c r="AH17" s="672"/>
      <c r="AI17" s="672"/>
      <c r="AJ17" s="672"/>
      <c r="AK17" s="672"/>
      <c r="AL17" s="641">
        <v>87.2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379282</v>
      </c>
      <c r="CS17" s="619"/>
      <c r="CT17" s="619"/>
      <c r="CU17" s="619"/>
      <c r="CV17" s="619"/>
      <c r="CW17" s="619"/>
      <c r="CX17" s="619"/>
      <c r="CY17" s="620"/>
      <c r="CZ17" s="671">
        <v>17.2</v>
      </c>
      <c r="DA17" s="671"/>
      <c r="DB17" s="671"/>
      <c r="DC17" s="671"/>
      <c r="DD17" s="624" t="s">
        <v>108</v>
      </c>
      <c r="DE17" s="619"/>
      <c r="DF17" s="619"/>
      <c r="DG17" s="619"/>
      <c r="DH17" s="619"/>
      <c r="DI17" s="619"/>
      <c r="DJ17" s="619"/>
      <c r="DK17" s="619"/>
      <c r="DL17" s="619"/>
      <c r="DM17" s="619"/>
      <c r="DN17" s="619"/>
      <c r="DO17" s="619"/>
      <c r="DP17" s="620"/>
      <c r="DQ17" s="624">
        <v>379281</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155239</v>
      </c>
      <c r="S18" s="619"/>
      <c r="T18" s="619"/>
      <c r="U18" s="619"/>
      <c r="V18" s="619"/>
      <c r="W18" s="619"/>
      <c r="X18" s="619"/>
      <c r="Y18" s="620"/>
      <c r="Z18" s="671">
        <v>6.1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1611902</v>
      </c>
      <c r="S20" s="619"/>
      <c r="T20" s="619"/>
      <c r="U20" s="619"/>
      <c r="V20" s="619"/>
      <c r="W20" s="619"/>
      <c r="X20" s="619"/>
      <c r="Y20" s="620"/>
      <c r="Z20" s="671">
        <v>63</v>
      </c>
      <c r="AA20" s="671"/>
      <c r="AB20" s="671"/>
      <c r="AC20" s="671"/>
      <c r="AD20" s="672">
        <v>1456663</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2201762</v>
      </c>
      <c r="CS20" s="619"/>
      <c r="CT20" s="619"/>
      <c r="CU20" s="619"/>
      <c r="CV20" s="619"/>
      <c r="CW20" s="619"/>
      <c r="CX20" s="619"/>
      <c r="CY20" s="620"/>
      <c r="CZ20" s="671">
        <v>100</v>
      </c>
      <c r="DA20" s="671"/>
      <c r="DB20" s="671"/>
      <c r="DC20" s="671"/>
      <c r="DD20" s="624">
        <v>331245</v>
      </c>
      <c r="DE20" s="619"/>
      <c r="DF20" s="619"/>
      <c r="DG20" s="619"/>
      <c r="DH20" s="619"/>
      <c r="DI20" s="619"/>
      <c r="DJ20" s="619"/>
      <c r="DK20" s="619"/>
      <c r="DL20" s="619"/>
      <c r="DM20" s="619"/>
      <c r="DN20" s="619"/>
      <c r="DO20" s="619"/>
      <c r="DP20" s="620"/>
      <c r="DQ20" s="624">
        <v>1646650</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504</v>
      </c>
      <c r="S21" s="619"/>
      <c r="T21" s="619"/>
      <c r="U21" s="619"/>
      <c r="V21" s="619"/>
      <c r="W21" s="619"/>
      <c r="X21" s="619"/>
      <c r="Y21" s="620"/>
      <c r="Z21" s="671">
        <v>0</v>
      </c>
      <c r="AA21" s="671"/>
      <c r="AB21" s="671"/>
      <c r="AC21" s="671"/>
      <c r="AD21" s="672">
        <v>504</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1705</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15849</v>
      </c>
      <c r="S23" s="619"/>
      <c r="T23" s="619"/>
      <c r="U23" s="619"/>
      <c r="V23" s="619"/>
      <c r="W23" s="619"/>
      <c r="X23" s="619"/>
      <c r="Y23" s="620"/>
      <c r="Z23" s="671">
        <v>0.6</v>
      </c>
      <c r="AA23" s="671"/>
      <c r="AB23" s="671"/>
      <c r="AC23" s="671"/>
      <c r="AD23" s="672">
        <v>483</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6373</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923994</v>
      </c>
      <c r="CS24" s="669"/>
      <c r="CT24" s="669"/>
      <c r="CU24" s="669"/>
      <c r="CV24" s="669"/>
      <c r="CW24" s="669"/>
      <c r="CX24" s="669"/>
      <c r="CY24" s="716"/>
      <c r="CZ24" s="720">
        <v>42</v>
      </c>
      <c r="DA24" s="721"/>
      <c r="DB24" s="721"/>
      <c r="DC24" s="722"/>
      <c r="DD24" s="715">
        <v>824437</v>
      </c>
      <c r="DE24" s="669"/>
      <c r="DF24" s="669"/>
      <c r="DG24" s="669"/>
      <c r="DH24" s="669"/>
      <c r="DI24" s="669"/>
      <c r="DJ24" s="669"/>
      <c r="DK24" s="716"/>
      <c r="DL24" s="715">
        <v>815754</v>
      </c>
      <c r="DM24" s="669"/>
      <c r="DN24" s="669"/>
      <c r="DO24" s="669"/>
      <c r="DP24" s="669"/>
      <c r="DQ24" s="669"/>
      <c r="DR24" s="669"/>
      <c r="DS24" s="669"/>
      <c r="DT24" s="669"/>
      <c r="DU24" s="669"/>
      <c r="DV24" s="716"/>
      <c r="DW24" s="717">
        <v>54.1</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255565</v>
      </c>
      <c r="S25" s="619"/>
      <c r="T25" s="619"/>
      <c r="U25" s="619"/>
      <c r="V25" s="619"/>
      <c r="W25" s="619"/>
      <c r="X25" s="619"/>
      <c r="Y25" s="620"/>
      <c r="Z25" s="671">
        <v>10</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440293</v>
      </c>
      <c r="CS25" s="637"/>
      <c r="CT25" s="637"/>
      <c r="CU25" s="637"/>
      <c r="CV25" s="637"/>
      <c r="CW25" s="637"/>
      <c r="CX25" s="637"/>
      <c r="CY25" s="638"/>
      <c r="CZ25" s="621">
        <v>20</v>
      </c>
      <c r="DA25" s="639"/>
      <c r="DB25" s="639"/>
      <c r="DC25" s="640"/>
      <c r="DD25" s="624">
        <v>412855</v>
      </c>
      <c r="DE25" s="637"/>
      <c r="DF25" s="637"/>
      <c r="DG25" s="637"/>
      <c r="DH25" s="637"/>
      <c r="DI25" s="637"/>
      <c r="DJ25" s="637"/>
      <c r="DK25" s="638"/>
      <c r="DL25" s="624">
        <v>405453</v>
      </c>
      <c r="DM25" s="637"/>
      <c r="DN25" s="637"/>
      <c r="DO25" s="637"/>
      <c r="DP25" s="637"/>
      <c r="DQ25" s="637"/>
      <c r="DR25" s="637"/>
      <c r="DS25" s="637"/>
      <c r="DT25" s="637"/>
      <c r="DU25" s="637"/>
      <c r="DV25" s="638"/>
      <c r="DW25" s="641">
        <v>26.9</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273129</v>
      </c>
      <c r="CS26" s="619"/>
      <c r="CT26" s="619"/>
      <c r="CU26" s="619"/>
      <c r="CV26" s="619"/>
      <c r="CW26" s="619"/>
      <c r="CX26" s="619"/>
      <c r="CY26" s="620"/>
      <c r="CZ26" s="621">
        <v>12.4</v>
      </c>
      <c r="DA26" s="639"/>
      <c r="DB26" s="639"/>
      <c r="DC26" s="640"/>
      <c r="DD26" s="624">
        <v>248479</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139284</v>
      </c>
      <c r="S27" s="619"/>
      <c r="T27" s="619"/>
      <c r="U27" s="619"/>
      <c r="V27" s="619"/>
      <c r="W27" s="619"/>
      <c r="X27" s="619"/>
      <c r="Y27" s="620"/>
      <c r="Z27" s="671">
        <v>5.4</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106407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104419</v>
      </c>
      <c r="CS27" s="637"/>
      <c r="CT27" s="637"/>
      <c r="CU27" s="637"/>
      <c r="CV27" s="637"/>
      <c r="CW27" s="637"/>
      <c r="CX27" s="637"/>
      <c r="CY27" s="638"/>
      <c r="CZ27" s="621">
        <v>4.7</v>
      </c>
      <c r="DA27" s="639"/>
      <c r="DB27" s="639"/>
      <c r="DC27" s="640"/>
      <c r="DD27" s="624">
        <v>32301</v>
      </c>
      <c r="DE27" s="637"/>
      <c r="DF27" s="637"/>
      <c r="DG27" s="637"/>
      <c r="DH27" s="637"/>
      <c r="DI27" s="637"/>
      <c r="DJ27" s="637"/>
      <c r="DK27" s="638"/>
      <c r="DL27" s="624">
        <v>31020</v>
      </c>
      <c r="DM27" s="637"/>
      <c r="DN27" s="637"/>
      <c r="DO27" s="637"/>
      <c r="DP27" s="637"/>
      <c r="DQ27" s="637"/>
      <c r="DR27" s="637"/>
      <c r="DS27" s="637"/>
      <c r="DT27" s="637"/>
      <c r="DU27" s="637"/>
      <c r="DV27" s="638"/>
      <c r="DW27" s="641">
        <v>2.1</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10700</v>
      </c>
      <c r="S28" s="619"/>
      <c r="T28" s="619"/>
      <c r="U28" s="619"/>
      <c r="V28" s="619"/>
      <c r="W28" s="619"/>
      <c r="X28" s="619"/>
      <c r="Y28" s="620"/>
      <c r="Z28" s="671">
        <v>0.4</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379282</v>
      </c>
      <c r="CS28" s="619"/>
      <c r="CT28" s="619"/>
      <c r="CU28" s="619"/>
      <c r="CV28" s="619"/>
      <c r="CW28" s="619"/>
      <c r="CX28" s="619"/>
      <c r="CY28" s="620"/>
      <c r="CZ28" s="621">
        <v>17.2</v>
      </c>
      <c r="DA28" s="639"/>
      <c r="DB28" s="639"/>
      <c r="DC28" s="640"/>
      <c r="DD28" s="624">
        <v>379281</v>
      </c>
      <c r="DE28" s="619"/>
      <c r="DF28" s="619"/>
      <c r="DG28" s="619"/>
      <c r="DH28" s="619"/>
      <c r="DI28" s="619"/>
      <c r="DJ28" s="619"/>
      <c r="DK28" s="620"/>
      <c r="DL28" s="624">
        <v>379281</v>
      </c>
      <c r="DM28" s="619"/>
      <c r="DN28" s="619"/>
      <c r="DO28" s="619"/>
      <c r="DP28" s="619"/>
      <c r="DQ28" s="619"/>
      <c r="DR28" s="619"/>
      <c r="DS28" s="619"/>
      <c r="DT28" s="619"/>
      <c r="DU28" s="619"/>
      <c r="DV28" s="620"/>
      <c r="DW28" s="641">
        <v>25.2</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3899</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379282</v>
      </c>
      <c r="CS29" s="637"/>
      <c r="CT29" s="637"/>
      <c r="CU29" s="637"/>
      <c r="CV29" s="637"/>
      <c r="CW29" s="637"/>
      <c r="CX29" s="637"/>
      <c r="CY29" s="638"/>
      <c r="CZ29" s="621">
        <v>17.2</v>
      </c>
      <c r="DA29" s="639"/>
      <c r="DB29" s="639"/>
      <c r="DC29" s="640"/>
      <c r="DD29" s="624">
        <v>379281</v>
      </c>
      <c r="DE29" s="637"/>
      <c r="DF29" s="637"/>
      <c r="DG29" s="637"/>
      <c r="DH29" s="637"/>
      <c r="DI29" s="637"/>
      <c r="DJ29" s="637"/>
      <c r="DK29" s="638"/>
      <c r="DL29" s="624">
        <v>379281</v>
      </c>
      <c r="DM29" s="637"/>
      <c r="DN29" s="637"/>
      <c r="DO29" s="637"/>
      <c r="DP29" s="637"/>
      <c r="DQ29" s="637"/>
      <c r="DR29" s="637"/>
      <c r="DS29" s="637"/>
      <c r="DT29" s="637"/>
      <c r="DU29" s="637"/>
      <c r="DV29" s="638"/>
      <c r="DW29" s="641">
        <v>25.2</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t="s">
        <v>108</v>
      </c>
      <c r="S30" s="619"/>
      <c r="T30" s="619"/>
      <c r="U30" s="619"/>
      <c r="V30" s="619"/>
      <c r="W30" s="619"/>
      <c r="X30" s="619"/>
      <c r="Y30" s="620"/>
      <c r="Z30" s="671" t="s">
        <v>108</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98.7</v>
      </c>
      <c r="BH30" s="685"/>
      <c r="BI30" s="685"/>
      <c r="BJ30" s="685"/>
      <c r="BK30" s="685"/>
      <c r="BL30" s="685"/>
      <c r="BM30" s="686">
        <v>94.7</v>
      </c>
      <c r="BN30" s="685"/>
      <c r="BO30" s="685"/>
      <c r="BP30" s="685"/>
      <c r="BQ30" s="687"/>
      <c r="BR30" s="684">
        <v>98.1</v>
      </c>
      <c r="BS30" s="685"/>
      <c r="BT30" s="685"/>
      <c r="BU30" s="685"/>
      <c r="BV30" s="685"/>
      <c r="BW30" s="685"/>
      <c r="BX30" s="686">
        <v>94.8</v>
      </c>
      <c r="BY30" s="685"/>
      <c r="BZ30" s="685"/>
      <c r="CA30" s="685"/>
      <c r="CB30" s="687"/>
      <c r="CD30" s="690"/>
      <c r="CE30" s="691"/>
      <c r="CF30" s="655" t="s">
        <v>289</v>
      </c>
      <c r="CG30" s="652"/>
      <c r="CH30" s="652"/>
      <c r="CI30" s="652"/>
      <c r="CJ30" s="652"/>
      <c r="CK30" s="652"/>
      <c r="CL30" s="652"/>
      <c r="CM30" s="652"/>
      <c r="CN30" s="652"/>
      <c r="CO30" s="652"/>
      <c r="CP30" s="652"/>
      <c r="CQ30" s="653"/>
      <c r="CR30" s="618">
        <v>358880</v>
      </c>
      <c r="CS30" s="619"/>
      <c r="CT30" s="619"/>
      <c r="CU30" s="619"/>
      <c r="CV30" s="619"/>
      <c r="CW30" s="619"/>
      <c r="CX30" s="619"/>
      <c r="CY30" s="620"/>
      <c r="CZ30" s="621">
        <v>16.3</v>
      </c>
      <c r="DA30" s="639"/>
      <c r="DB30" s="639"/>
      <c r="DC30" s="640"/>
      <c r="DD30" s="624">
        <v>358880</v>
      </c>
      <c r="DE30" s="619"/>
      <c r="DF30" s="619"/>
      <c r="DG30" s="619"/>
      <c r="DH30" s="619"/>
      <c r="DI30" s="619"/>
      <c r="DJ30" s="619"/>
      <c r="DK30" s="620"/>
      <c r="DL30" s="624">
        <v>358880</v>
      </c>
      <c r="DM30" s="619"/>
      <c r="DN30" s="619"/>
      <c r="DO30" s="619"/>
      <c r="DP30" s="619"/>
      <c r="DQ30" s="619"/>
      <c r="DR30" s="619"/>
      <c r="DS30" s="619"/>
      <c r="DT30" s="619"/>
      <c r="DU30" s="619"/>
      <c r="DV30" s="620"/>
      <c r="DW30" s="641">
        <v>23.8</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311583</v>
      </c>
      <c r="S31" s="619"/>
      <c r="T31" s="619"/>
      <c r="U31" s="619"/>
      <c r="V31" s="619"/>
      <c r="W31" s="619"/>
      <c r="X31" s="619"/>
      <c r="Y31" s="620"/>
      <c r="Z31" s="671">
        <v>12.2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99.7</v>
      </c>
      <c r="BH31" s="637"/>
      <c r="BI31" s="637"/>
      <c r="BJ31" s="637"/>
      <c r="BK31" s="637"/>
      <c r="BL31" s="637"/>
      <c r="BM31" s="673">
        <v>97.3</v>
      </c>
      <c r="BN31" s="683"/>
      <c r="BO31" s="683"/>
      <c r="BP31" s="683"/>
      <c r="BQ31" s="647"/>
      <c r="BR31" s="682">
        <v>97.6</v>
      </c>
      <c r="BS31" s="637"/>
      <c r="BT31" s="637"/>
      <c r="BU31" s="637"/>
      <c r="BV31" s="637"/>
      <c r="BW31" s="637"/>
      <c r="BX31" s="673">
        <v>96.9</v>
      </c>
      <c r="BY31" s="683"/>
      <c r="BZ31" s="683"/>
      <c r="CA31" s="683"/>
      <c r="CB31" s="647"/>
      <c r="CD31" s="690"/>
      <c r="CE31" s="691"/>
      <c r="CF31" s="655" t="s">
        <v>293</v>
      </c>
      <c r="CG31" s="652"/>
      <c r="CH31" s="652"/>
      <c r="CI31" s="652"/>
      <c r="CJ31" s="652"/>
      <c r="CK31" s="652"/>
      <c r="CL31" s="652"/>
      <c r="CM31" s="652"/>
      <c r="CN31" s="652"/>
      <c r="CO31" s="652"/>
      <c r="CP31" s="652"/>
      <c r="CQ31" s="653"/>
      <c r="CR31" s="618">
        <v>20402</v>
      </c>
      <c r="CS31" s="637"/>
      <c r="CT31" s="637"/>
      <c r="CU31" s="637"/>
      <c r="CV31" s="637"/>
      <c r="CW31" s="637"/>
      <c r="CX31" s="637"/>
      <c r="CY31" s="638"/>
      <c r="CZ31" s="621">
        <v>0.9</v>
      </c>
      <c r="DA31" s="639"/>
      <c r="DB31" s="639"/>
      <c r="DC31" s="640"/>
      <c r="DD31" s="624">
        <v>20401</v>
      </c>
      <c r="DE31" s="637"/>
      <c r="DF31" s="637"/>
      <c r="DG31" s="637"/>
      <c r="DH31" s="637"/>
      <c r="DI31" s="637"/>
      <c r="DJ31" s="637"/>
      <c r="DK31" s="638"/>
      <c r="DL31" s="624">
        <v>20401</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29706</v>
      </c>
      <c r="S32" s="619"/>
      <c r="T32" s="619"/>
      <c r="U32" s="619"/>
      <c r="V32" s="619"/>
      <c r="W32" s="619"/>
      <c r="X32" s="619"/>
      <c r="Y32" s="620"/>
      <c r="Z32" s="671">
        <v>1.2</v>
      </c>
      <c r="AA32" s="671"/>
      <c r="AB32" s="671"/>
      <c r="AC32" s="671"/>
      <c r="AD32" s="672">
        <v>173</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98.1</v>
      </c>
      <c r="BH32" s="603"/>
      <c r="BI32" s="603"/>
      <c r="BJ32" s="603"/>
      <c r="BK32" s="603"/>
      <c r="BL32" s="603"/>
      <c r="BM32" s="666">
        <v>92.7</v>
      </c>
      <c r="BN32" s="603"/>
      <c r="BO32" s="603"/>
      <c r="BP32" s="603"/>
      <c r="BQ32" s="660"/>
      <c r="BR32" s="681">
        <v>98.3</v>
      </c>
      <c r="BS32" s="603"/>
      <c r="BT32" s="603"/>
      <c r="BU32" s="603"/>
      <c r="BV32" s="603"/>
      <c r="BW32" s="603"/>
      <c r="BX32" s="666">
        <v>93</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171300</v>
      </c>
      <c r="S33" s="619"/>
      <c r="T33" s="619"/>
      <c r="U33" s="619"/>
      <c r="V33" s="619"/>
      <c r="W33" s="619"/>
      <c r="X33" s="619"/>
      <c r="Y33" s="620"/>
      <c r="Z33" s="671">
        <v>6.7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938488</v>
      </c>
      <c r="CS33" s="637"/>
      <c r="CT33" s="637"/>
      <c r="CU33" s="637"/>
      <c r="CV33" s="637"/>
      <c r="CW33" s="637"/>
      <c r="CX33" s="637"/>
      <c r="CY33" s="638"/>
      <c r="CZ33" s="621">
        <v>42.6</v>
      </c>
      <c r="DA33" s="639"/>
      <c r="DB33" s="639"/>
      <c r="DC33" s="640"/>
      <c r="DD33" s="624">
        <v>789824</v>
      </c>
      <c r="DE33" s="637"/>
      <c r="DF33" s="637"/>
      <c r="DG33" s="637"/>
      <c r="DH33" s="637"/>
      <c r="DI33" s="637"/>
      <c r="DJ33" s="637"/>
      <c r="DK33" s="638"/>
      <c r="DL33" s="624">
        <v>452575</v>
      </c>
      <c r="DM33" s="637"/>
      <c r="DN33" s="637"/>
      <c r="DO33" s="637"/>
      <c r="DP33" s="637"/>
      <c r="DQ33" s="637"/>
      <c r="DR33" s="637"/>
      <c r="DS33" s="637"/>
      <c r="DT33" s="637"/>
      <c r="DU33" s="637"/>
      <c r="DV33" s="638"/>
      <c r="DW33" s="641">
        <v>30</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232733</v>
      </c>
      <c r="CS34" s="619"/>
      <c r="CT34" s="619"/>
      <c r="CU34" s="619"/>
      <c r="CV34" s="619"/>
      <c r="CW34" s="619"/>
      <c r="CX34" s="619"/>
      <c r="CY34" s="620"/>
      <c r="CZ34" s="621">
        <v>10.6</v>
      </c>
      <c r="DA34" s="639"/>
      <c r="DB34" s="639"/>
      <c r="DC34" s="640"/>
      <c r="DD34" s="624">
        <v>179424</v>
      </c>
      <c r="DE34" s="619"/>
      <c r="DF34" s="619"/>
      <c r="DG34" s="619"/>
      <c r="DH34" s="619"/>
      <c r="DI34" s="619"/>
      <c r="DJ34" s="619"/>
      <c r="DK34" s="620"/>
      <c r="DL34" s="624">
        <v>111827</v>
      </c>
      <c r="DM34" s="619"/>
      <c r="DN34" s="619"/>
      <c r="DO34" s="619"/>
      <c r="DP34" s="619"/>
      <c r="DQ34" s="619"/>
      <c r="DR34" s="619"/>
      <c r="DS34" s="619"/>
      <c r="DT34" s="619"/>
      <c r="DU34" s="619"/>
      <c r="DV34" s="620"/>
      <c r="DW34" s="641">
        <v>7.4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49000</v>
      </c>
      <c r="S35" s="619"/>
      <c r="T35" s="619"/>
      <c r="U35" s="619"/>
      <c r="V35" s="619"/>
      <c r="W35" s="619"/>
      <c r="X35" s="619"/>
      <c r="Y35" s="620"/>
      <c r="Z35" s="671">
        <v>1.9</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181448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6621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13052</v>
      </c>
      <c r="CS35" s="637"/>
      <c r="CT35" s="637"/>
      <c r="CU35" s="637"/>
      <c r="CV35" s="637"/>
      <c r="CW35" s="637"/>
      <c r="CX35" s="637"/>
      <c r="CY35" s="638"/>
      <c r="CZ35" s="621">
        <v>0.6</v>
      </c>
      <c r="DA35" s="639"/>
      <c r="DB35" s="639"/>
      <c r="DC35" s="640"/>
      <c r="DD35" s="624">
        <v>10221</v>
      </c>
      <c r="DE35" s="637"/>
      <c r="DF35" s="637"/>
      <c r="DG35" s="637"/>
      <c r="DH35" s="637"/>
      <c r="DI35" s="637"/>
      <c r="DJ35" s="637"/>
      <c r="DK35" s="638"/>
      <c r="DL35" s="624">
        <v>10221</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2558370</v>
      </c>
      <c r="S36" s="659"/>
      <c r="T36" s="659"/>
      <c r="U36" s="659"/>
      <c r="V36" s="659"/>
      <c r="W36" s="659"/>
      <c r="X36" s="659"/>
      <c r="Y36" s="662"/>
      <c r="Z36" s="663">
        <v>100</v>
      </c>
      <c r="AA36" s="663"/>
      <c r="AB36" s="663"/>
      <c r="AC36" s="663"/>
      <c r="AD36" s="664">
        <v>1457823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21266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1920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295739</v>
      </c>
      <c r="CS36" s="619"/>
      <c r="CT36" s="619"/>
      <c r="CU36" s="619"/>
      <c r="CV36" s="619"/>
      <c r="CW36" s="619"/>
      <c r="CX36" s="619"/>
      <c r="CY36" s="620"/>
      <c r="CZ36" s="621">
        <v>13.4</v>
      </c>
      <c r="DA36" s="639"/>
      <c r="DB36" s="639"/>
      <c r="DC36" s="640"/>
      <c r="DD36" s="624">
        <v>239545</v>
      </c>
      <c r="DE36" s="619"/>
      <c r="DF36" s="619"/>
      <c r="DG36" s="619"/>
      <c r="DH36" s="619"/>
      <c r="DI36" s="619"/>
      <c r="DJ36" s="619"/>
      <c r="DK36" s="620"/>
      <c r="DL36" s="624">
        <v>191555</v>
      </c>
      <c r="DM36" s="619"/>
      <c r="DN36" s="619"/>
      <c r="DO36" s="619"/>
      <c r="DP36" s="619"/>
      <c r="DQ36" s="619"/>
      <c r="DR36" s="619"/>
      <c r="DS36" s="619"/>
      <c r="DT36" s="619"/>
      <c r="DU36" s="619"/>
      <c r="DV36" s="620"/>
      <c r="DW36" s="641">
        <v>12.7</v>
      </c>
      <c r="DX36" s="642"/>
      <c r="DY36" s="642"/>
      <c r="DZ36" s="642"/>
      <c r="EA36" s="642"/>
      <c r="EB36" s="642"/>
      <c r="EC36" s="643"/>
    </row>
    <row r="37" spans="2:133" ht="11.25" customHeight="1">
      <c r="AQ37" s="644" t="s">
        <v>311</v>
      </c>
      <c r="AR37" s="645"/>
      <c r="AS37" s="645"/>
      <c r="AT37" s="645"/>
      <c r="AU37" s="645"/>
      <c r="AV37" s="645"/>
      <c r="AW37" s="645"/>
      <c r="AX37" s="645"/>
      <c r="AY37" s="646"/>
      <c r="AZ37" s="618">
        <v>4392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354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147977</v>
      </c>
      <c r="CS37" s="637"/>
      <c r="CT37" s="637"/>
      <c r="CU37" s="637"/>
      <c r="CV37" s="637"/>
      <c r="CW37" s="637"/>
      <c r="CX37" s="637"/>
      <c r="CY37" s="638"/>
      <c r="CZ37" s="621">
        <v>6.7</v>
      </c>
      <c r="DA37" s="639"/>
      <c r="DB37" s="639"/>
      <c r="DC37" s="640"/>
      <c r="DD37" s="624">
        <v>145299</v>
      </c>
      <c r="DE37" s="637"/>
      <c r="DF37" s="637"/>
      <c r="DG37" s="637"/>
      <c r="DH37" s="637"/>
      <c r="DI37" s="637"/>
      <c r="DJ37" s="637"/>
      <c r="DK37" s="638"/>
      <c r="DL37" s="624">
        <v>143746</v>
      </c>
      <c r="DM37" s="637"/>
      <c r="DN37" s="637"/>
      <c r="DO37" s="637"/>
      <c r="DP37" s="637"/>
      <c r="DQ37" s="637"/>
      <c r="DR37" s="637"/>
      <c r="DS37" s="637"/>
      <c r="DT37" s="637"/>
      <c r="DU37" s="637"/>
      <c r="DV37" s="638"/>
      <c r="DW37" s="641">
        <v>9.5</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569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181448</v>
      </c>
      <c r="CS38" s="619"/>
      <c r="CT38" s="619"/>
      <c r="CU38" s="619"/>
      <c r="CV38" s="619"/>
      <c r="CW38" s="619"/>
      <c r="CX38" s="619"/>
      <c r="CY38" s="620"/>
      <c r="CZ38" s="621">
        <v>8.1999999999999993</v>
      </c>
      <c r="DA38" s="639"/>
      <c r="DB38" s="639"/>
      <c r="DC38" s="640"/>
      <c r="DD38" s="624">
        <v>160634</v>
      </c>
      <c r="DE38" s="619"/>
      <c r="DF38" s="619"/>
      <c r="DG38" s="619"/>
      <c r="DH38" s="619"/>
      <c r="DI38" s="619"/>
      <c r="DJ38" s="619"/>
      <c r="DK38" s="620"/>
      <c r="DL38" s="624">
        <v>138972</v>
      </c>
      <c r="DM38" s="619"/>
      <c r="DN38" s="619"/>
      <c r="DO38" s="619"/>
      <c r="DP38" s="619"/>
      <c r="DQ38" s="619"/>
      <c r="DR38" s="619"/>
      <c r="DS38" s="619"/>
      <c r="DT38" s="619"/>
      <c r="DU38" s="619"/>
      <c r="DV38" s="620"/>
      <c r="DW38" s="641">
        <v>9.1999999999999993</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67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215516</v>
      </c>
      <c r="CS39" s="637"/>
      <c r="CT39" s="637"/>
      <c r="CU39" s="637"/>
      <c r="CV39" s="637"/>
      <c r="CW39" s="637"/>
      <c r="CX39" s="637"/>
      <c r="CY39" s="638"/>
      <c r="CZ39" s="621">
        <v>9.8000000000000007</v>
      </c>
      <c r="DA39" s="639"/>
      <c r="DB39" s="639"/>
      <c r="DC39" s="640"/>
      <c r="DD39" s="624">
        <v>200000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42659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145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113131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339280</v>
      </c>
      <c r="CS42" s="619"/>
      <c r="CT42" s="619"/>
      <c r="CU42" s="619"/>
      <c r="CV42" s="619"/>
      <c r="CW42" s="619"/>
      <c r="CX42" s="619"/>
      <c r="CY42" s="620"/>
      <c r="CZ42" s="621">
        <v>15.4</v>
      </c>
      <c r="DA42" s="622"/>
      <c r="DB42" s="622"/>
      <c r="DC42" s="623"/>
      <c r="DD42" s="624">
        <v>32389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331245</v>
      </c>
      <c r="CS44" s="619"/>
      <c r="CT44" s="619"/>
      <c r="CU44" s="619"/>
      <c r="CV44" s="619"/>
      <c r="CW44" s="619"/>
      <c r="CX44" s="619"/>
      <c r="CY44" s="620"/>
      <c r="CZ44" s="621">
        <v>15</v>
      </c>
      <c r="DA44" s="622"/>
      <c r="DB44" s="622"/>
      <c r="DC44" s="623"/>
      <c r="DD44" s="624">
        <v>31619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216703</v>
      </c>
      <c r="CS45" s="637"/>
      <c r="CT45" s="637"/>
      <c r="CU45" s="637"/>
      <c r="CV45" s="637"/>
      <c r="CW45" s="637"/>
      <c r="CX45" s="637"/>
      <c r="CY45" s="638"/>
      <c r="CZ45" s="621">
        <v>9.8000000000000007</v>
      </c>
      <c r="DA45" s="639"/>
      <c r="DB45" s="639"/>
      <c r="DC45" s="640"/>
      <c r="DD45" s="624">
        <v>9673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113074</v>
      </c>
      <c r="CS46" s="619"/>
      <c r="CT46" s="619"/>
      <c r="CU46" s="619"/>
      <c r="CV46" s="619"/>
      <c r="CW46" s="619"/>
      <c r="CX46" s="619"/>
      <c r="CY46" s="620"/>
      <c r="CZ46" s="621">
        <v>5.0999999999999996</v>
      </c>
      <c r="DA46" s="622"/>
      <c r="DB46" s="622"/>
      <c r="DC46" s="623"/>
      <c r="DD46" s="624">
        <v>21579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8035</v>
      </c>
      <c r="CS47" s="637"/>
      <c r="CT47" s="637"/>
      <c r="CU47" s="637"/>
      <c r="CV47" s="637"/>
      <c r="CW47" s="637"/>
      <c r="CX47" s="637"/>
      <c r="CY47" s="638"/>
      <c r="CZ47" s="621">
        <v>0.4</v>
      </c>
      <c r="DA47" s="639"/>
      <c r="DB47" s="639"/>
      <c r="DC47" s="640"/>
      <c r="DD47" s="624">
        <v>770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2201762</v>
      </c>
      <c r="CS49" s="603"/>
      <c r="CT49" s="603"/>
      <c r="CU49" s="603"/>
      <c r="CV49" s="603"/>
      <c r="CW49" s="603"/>
      <c r="CX49" s="603"/>
      <c r="CY49" s="604"/>
      <c r="CZ49" s="605">
        <v>100</v>
      </c>
      <c r="DA49" s="606"/>
      <c r="DB49" s="606"/>
      <c r="DC49" s="607"/>
      <c r="DD49" s="608">
        <v>1646650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2558</v>
      </c>
      <c r="R7" s="1131"/>
      <c r="S7" s="1131"/>
      <c r="T7" s="1131"/>
      <c r="U7" s="1131"/>
      <c r="V7" s="1131">
        <v>2202</v>
      </c>
      <c r="W7" s="1131"/>
      <c r="X7" s="1131"/>
      <c r="Y7" s="1131"/>
      <c r="Z7" s="1131"/>
      <c r="AA7" s="1131">
        <v>356</v>
      </c>
      <c r="AB7" s="1131"/>
      <c r="AC7" s="1131"/>
      <c r="AD7" s="1131"/>
      <c r="AE7" s="1132"/>
      <c r="AF7" s="1133">
        <v>321</v>
      </c>
      <c r="AG7" s="1134"/>
      <c r="AH7" s="1134"/>
      <c r="AI7" s="1134"/>
      <c r="AJ7" s="1135"/>
      <c r="AK7" s="1117"/>
      <c r="AL7" s="1118"/>
      <c r="AM7" s="1118"/>
      <c r="AN7" s="1118"/>
      <c r="AO7" s="1118"/>
      <c r="AP7" s="1118">
        <v>1730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321</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313</v>
      </c>
      <c r="R28" s="1080"/>
      <c r="S28" s="1080"/>
      <c r="T28" s="1080"/>
      <c r="U28" s="1080"/>
      <c r="V28" s="1080">
        <v>306</v>
      </c>
      <c r="W28" s="1080"/>
      <c r="X28" s="1080"/>
      <c r="Y28" s="1080"/>
      <c r="Z28" s="1080"/>
      <c r="AA28" s="1080">
        <v>7</v>
      </c>
      <c r="AB28" s="1080"/>
      <c r="AC28" s="1080"/>
      <c r="AD28" s="1080"/>
      <c r="AE28" s="1081"/>
      <c r="AF28" s="1082">
        <v>7</v>
      </c>
      <c r="AG28" s="1080"/>
      <c r="AH28" s="1080"/>
      <c r="AI28" s="1080"/>
      <c r="AJ28" s="1083"/>
      <c r="AK28" s="1084">
        <v>27</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118</v>
      </c>
      <c r="R29" s="1070"/>
      <c r="S29" s="1070"/>
      <c r="T29" s="1070"/>
      <c r="U29" s="1070"/>
      <c r="V29" s="1070">
        <v>118</v>
      </c>
      <c r="W29" s="1070"/>
      <c r="X29" s="1070"/>
      <c r="Y29" s="1070"/>
      <c r="Z29" s="1070"/>
      <c r="AA29" s="1070">
        <v>0</v>
      </c>
      <c r="AB29" s="1070"/>
      <c r="AC29" s="1070"/>
      <c r="AD29" s="1070"/>
      <c r="AE29" s="1071"/>
      <c r="AF29" s="1045">
        <v>0</v>
      </c>
      <c r="AG29" s="1046"/>
      <c r="AH29" s="1046"/>
      <c r="AI29" s="1046"/>
      <c r="AJ29" s="1047"/>
      <c r="AK29" s="1006">
        <v>15</v>
      </c>
      <c r="AL29" s="997"/>
      <c r="AM29" s="997"/>
      <c r="AN29" s="997"/>
      <c r="AO29" s="997"/>
      <c r="AP29" s="997">
        <v>18</v>
      </c>
      <c r="AQ29" s="997"/>
      <c r="AR29" s="997"/>
      <c r="AS29" s="997"/>
      <c r="AT29" s="997"/>
      <c r="AU29" s="997">
        <v>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334</v>
      </c>
      <c r="R30" s="1070"/>
      <c r="S30" s="1070"/>
      <c r="T30" s="1070"/>
      <c r="U30" s="1070"/>
      <c r="V30" s="1070">
        <v>327</v>
      </c>
      <c r="W30" s="1070"/>
      <c r="X30" s="1070"/>
      <c r="Y30" s="1070"/>
      <c r="Z30" s="1070"/>
      <c r="AA30" s="1070">
        <v>7</v>
      </c>
      <c r="AB30" s="1070"/>
      <c r="AC30" s="1070"/>
      <c r="AD30" s="1070"/>
      <c r="AE30" s="1071"/>
      <c r="AF30" s="1045">
        <v>7</v>
      </c>
      <c r="AG30" s="1046"/>
      <c r="AH30" s="1046"/>
      <c r="AI30" s="1046"/>
      <c r="AJ30" s="1047"/>
      <c r="AK30" s="1006">
        <v>56</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37</v>
      </c>
      <c r="R31" s="1070"/>
      <c r="S31" s="1070"/>
      <c r="T31" s="1070"/>
      <c r="U31" s="1070"/>
      <c r="V31" s="1070">
        <v>37</v>
      </c>
      <c r="W31" s="1070"/>
      <c r="X31" s="1070"/>
      <c r="Y31" s="1070"/>
      <c r="Z31" s="1070"/>
      <c r="AA31" s="1070">
        <v>0</v>
      </c>
      <c r="AB31" s="1070"/>
      <c r="AC31" s="1070"/>
      <c r="AD31" s="1070"/>
      <c r="AE31" s="1071"/>
      <c r="AF31" s="1045" t="s">
        <v>108</v>
      </c>
      <c r="AG31" s="1046"/>
      <c r="AH31" s="1046"/>
      <c r="AI31" s="1046"/>
      <c r="AJ31" s="1047"/>
      <c r="AK31" s="1006">
        <v>21</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59</v>
      </c>
      <c r="R32" s="1070"/>
      <c r="S32" s="1070"/>
      <c r="T32" s="1070"/>
      <c r="U32" s="1070"/>
      <c r="V32" s="1070">
        <v>58</v>
      </c>
      <c r="W32" s="1070"/>
      <c r="X32" s="1070"/>
      <c r="Y32" s="1070"/>
      <c r="Z32" s="1070"/>
      <c r="AA32" s="1070">
        <v>1</v>
      </c>
      <c r="AB32" s="1070"/>
      <c r="AC32" s="1070"/>
      <c r="AD32" s="1070"/>
      <c r="AE32" s="1071"/>
      <c r="AF32" s="1045">
        <v>1</v>
      </c>
      <c r="AG32" s="1046"/>
      <c r="AH32" s="1046"/>
      <c r="AI32" s="1046"/>
      <c r="AJ32" s="1047"/>
      <c r="AK32" s="1006">
        <v>21</v>
      </c>
      <c r="AL32" s="997"/>
      <c r="AM32" s="997"/>
      <c r="AN32" s="997"/>
      <c r="AO32" s="997"/>
      <c r="AP32" s="997">
        <v>348</v>
      </c>
      <c r="AQ32" s="997"/>
      <c r="AR32" s="997"/>
      <c r="AS32" s="997"/>
      <c r="AT32" s="997"/>
      <c r="AU32" s="997">
        <v>148</v>
      </c>
      <c r="AV32" s="997"/>
      <c r="AW32" s="997"/>
      <c r="AX32" s="997"/>
      <c r="AY32" s="997"/>
      <c r="AZ32" s="1068"/>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383</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528</v>
      </c>
      <c r="C68" s="1012"/>
      <c r="D68" s="1012"/>
      <c r="E68" s="1012"/>
      <c r="F68" s="1012"/>
      <c r="G68" s="1012"/>
      <c r="H68" s="1012"/>
      <c r="I68" s="1012"/>
      <c r="J68" s="1012"/>
      <c r="K68" s="1012"/>
      <c r="L68" s="1012"/>
      <c r="M68" s="1012"/>
      <c r="N68" s="1012"/>
      <c r="O68" s="1012"/>
      <c r="P68" s="1013"/>
      <c r="Q68" s="1014">
        <v>177</v>
      </c>
      <c r="R68" s="1008"/>
      <c r="S68" s="1008"/>
      <c r="T68" s="1008"/>
      <c r="U68" s="1008"/>
      <c r="V68" s="1008">
        <v>153</v>
      </c>
      <c r="W68" s="1008"/>
      <c r="X68" s="1008"/>
      <c r="Y68" s="1008"/>
      <c r="Z68" s="1008"/>
      <c r="AA68" s="1008">
        <v>24</v>
      </c>
      <c r="AB68" s="1008"/>
      <c r="AC68" s="1008"/>
      <c r="AD68" s="1008"/>
      <c r="AE68" s="1008"/>
      <c r="AF68" s="1008"/>
      <c r="AG68" s="1008"/>
      <c r="AH68" s="1008"/>
      <c r="AI68" s="1008"/>
      <c r="AJ68" s="1008"/>
      <c r="AK68" s="1008"/>
      <c r="AL68" s="1008"/>
      <c r="AM68" s="1008"/>
      <c r="AN68" s="1008"/>
      <c r="AO68" s="1008"/>
      <c r="AP68" s="1008">
        <v>4</v>
      </c>
      <c r="AQ68" s="1008"/>
      <c r="AR68" s="1008"/>
      <c r="AS68" s="1008"/>
      <c r="AT68" s="1008"/>
      <c r="AU68" s="1008">
        <v>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529</v>
      </c>
      <c r="C69" s="1001"/>
      <c r="D69" s="1001"/>
      <c r="E69" s="1001"/>
      <c r="F69" s="1001"/>
      <c r="G69" s="1001"/>
      <c r="H69" s="1001"/>
      <c r="I69" s="1001"/>
      <c r="J69" s="1001"/>
      <c r="K69" s="1001"/>
      <c r="L69" s="1001"/>
      <c r="M69" s="1001"/>
      <c r="N69" s="1001"/>
      <c r="O69" s="1001"/>
      <c r="P69" s="1002"/>
      <c r="Q69" s="1003">
        <v>5641</v>
      </c>
      <c r="R69" s="997"/>
      <c r="S69" s="997"/>
      <c r="T69" s="997"/>
      <c r="U69" s="997"/>
      <c r="V69" s="997">
        <v>5625</v>
      </c>
      <c r="W69" s="997"/>
      <c r="X69" s="997"/>
      <c r="Y69" s="997"/>
      <c r="Z69" s="997"/>
      <c r="AA69" s="997">
        <v>16</v>
      </c>
      <c r="AB69" s="997"/>
      <c r="AC69" s="997"/>
      <c r="AD69" s="997"/>
      <c r="AE69" s="997"/>
      <c r="AF69" s="997"/>
      <c r="AG69" s="997"/>
      <c r="AH69" s="997"/>
      <c r="AI69" s="997"/>
      <c r="AJ69" s="997"/>
      <c r="AK69" s="997">
        <v>24</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530</v>
      </c>
      <c r="C70" s="1001"/>
      <c r="D70" s="1001"/>
      <c r="E70" s="1001"/>
      <c r="F70" s="1001"/>
      <c r="G70" s="1001"/>
      <c r="H70" s="1001"/>
      <c r="I70" s="1001"/>
      <c r="J70" s="1001"/>
      <c r="K70" s="1001"/>
      <c r="L70" s="1001"/>
      <c r="M70" s="1001"/>
      <c r="N70" s="1001"/>
      <c r="O70" s="1001"/>
      <c r="P70" s="1002"/>
      <c r="Q70" s="1003">
        <v>15434</v>
      </c>
      <c r="R70" s="997"/>
      <c r="S70" s="997"/>
      <c r="T70" s="997"/>
      <c r="U70" s="997"/>
      <c r="V70" s="997">
        <v>15147</v>
      </c>
      <c r="W70" s="997"/>
      <c r="X70" s="997"/>
      <c r="Y70" s="997"/>
      <c r="Z70" s="997"/>
      <c r="AA70" s="997">
        <v>287</v>
      </c>
      <c r="AB70" s="997"/>
      <c r="AC70" s="997"/>
      <c r="AD70" s="997"/>
      <c r="AE70" s="997"/>
      <c r="AF70" s="997"/>
      <c r="AG70" s="997"/>
      <c r="AH70" s="997"/>
      <c r="AI70" s="997"/>
      <c r="AJ70" s="997"/>
      <c r="AK70" s="997">
        <v>8</v>
      </c>
      <c r="AL70" s="997"/>
      <c r="AM70" s="997"/>
      <c r="AN70" s="997"/>
      <c r="AO70" s="997"/>
      <c r="AP70" s="997">
        <v>4082</v>
      </c>
      <c r="AQ70" s="997"/>
      <c r="AR70" s="997"/>
      <c r="AS70" s="997"/>
      <c r="AT70" s="997"/>
      <c r="AU70" s="997">
        <v>32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535</v>
      </c>
      <c r="C71" s="1001"/>
      <c r="D71" s="1001"/>
      <c r="E71" s="1001"/>
      <c r="F71" s="1001"/>
      <c r="G71" s="1001"/>
      <c r="H71" s="1001"/>
      <c r="I71" s="1001"/>
      <c r="J71" s="1001"/>
      <c r="K71" s="1001"/>
      <c r="L71" s="1001"/>
      <c r="M71" s="1001"/>
      <c r="N71" s="1001"/>
      <c r="O71" s="1001"/>
      <c r="P71" s="1002"/>
      <c r="Q71" s="1003">
        <v>35</v>
      </c>
      <c r="R71" s="997"/>
      <c r="S71" s="997"/>
      <c r="T71" s="997"/>
      <c r="U71" s="997"/>
      <c r="V71" s="997">
        <v>34</v>
      </c>
      <c r="W71" s="997"/>
      <c r="X71" s="997"/>
      <c r="Y71" s="997"/>
      <c r="Z71" s="997"/>
      <c r="AA71" s="997">
        <v>1</v>
      </c>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531</v>
      </c>
      <c r="C72" s="1001"/>
      <c r="D72" s="1001"/>
      <c r="E72" s="1001"/>
      <c r="F72" s="1001"/>
      <c r="G72" s="1001"/>
      <c r="H72" s="1001"/>
      <c r="I72" s="1001"/>
      <c r="J72" s="1001"/>
      <c r="K72" s="1001"/>
      <c r="L72" s="1001"/>
      <c r="M72" s="1001"/>
      <c r="N72" s="1001"/>
      <c r="O72" s="1001"/>
      <c r="P72" s="1002"/>
      <c r="Q72" s="1003">
        <v>188</v>
      </c>
      <c r="R72" s="997"/>
      <c r="S72" s="997"/>
      <c r="T72" s="997"/>
      <c r="U72" s="997"/>
      <c r="V72" s="997">
        <v>176</v>
      </c>
      <c r="W72" s="997"/>
      <c r="X72" s="997"/>
      <c r="Y72" s="997"/>
      <c r="Z72" s="997"/>
      <c r="AA72" s="997">
        <v>12</v>
      </c>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536</v>
      </c>
      <c r="C73" s="1001"/>
      <c r="D73" s="1001"/>
      <c r="E73" s="1001"/>
      <c r="F73" s="1001"/>
      <c r="G73" s="1001"/>
      <c r="H73" s="1001"/>
      <c r="I73" s="1001"/>
      <c r="J73" s="1001"/>
      <c r="K73" s="1001"/>
      <c r="L73" s="1001"/>
      <c r="M73" s="1001"/>
      <c r="N73" s="1001"/>
      <c r="O73" s="1001"/>
      <c r="P73" s="1002"/>
      <c r="Q73" s="1003">
        <v>103</v>
      </c>
      <c r="R73" s="997"/>
      <c r="S73" s="997"/>
      <c r="T73" s="997"/>
      <c r="U73" s="997"/>
      <c r="V73" s="997">
        <v>101</v>
      </c>
      <c r="W73" s="997"/>
      <c r="X73" s="997"/>
      <c r="Y73" s="997"/>
      <c r="Z73" s="997"/>
      <c r="AA73" s="997">
        <v>2</v>
      </c>
      <c r="AB73" s="997"/>
      <c r="AC73" s="997"/>
      <c r="AD73" s="997"/>
      <c r="AE73" s="997"/>
      <c r="AF73" s="997"/>
      <c r="AG73" s="997"/>
      <c r="AH73" s="997"/>
      <c r="AI73" s="997"/>
      <c r="AJ73" s="997"/>
      <c r="AK73" s="997">
        <v>7</v>
      </c>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532</v>
      </c>
      <c r="C74" s="1001"/>
      <c r="D74" s="1001"/>
      <c r="E74" s="1001"/>
      <c r="F74" s="1001"/>
      <c r="G74" s="1001"/>
      <c r="H74" s="1001"/>
      <c r="I74" s="1001"/>
      <c r="J74" s="1001"/>
      <c r="K74" s="1001"/>
      <c r="L74" s="1001"/>
      <c r="M74" s="1001"/>
      <c r="N74" s="1001"/>
      <c r="O74" s="1001"/>
      <c r="P74" s="1002"/>
      <c r="Q74" s="1003">
        <v>301</v>
      </c>
      <c r="R74" s="997"/>
      <c r="S74" s="997"/>
      <c r="T74" s="997"/>
      <c r="U74" s="997"/>
      <c r="V74" s="997">
        <v>301</v>
      </c>
      <c r="W74" s="997"/>
      <c r="X74" s="997"/>
      <c r="Y74" s="997"/>
      <c r="Z74" s="997"/>
      <c r="AA74" s="997"/>
      <c r="AB74" s="997"/>
      <c r="AC74" s="997"/>
      <c r="AD74" s="997"/>
      <c r="AE74" s="997"/>
      <c r="AF74" s="997"/>
      <c r="AG74" s="997"/>
      <c r="AH74" s="997"/>
      <c r="AI74" s="997"/>
      <c r="AJ74" s="997"/>
      <c r="AK74" s="997">
        <v>6</v>
      </c>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533</v>
      </c>
      <c r="C75" s="1001"/>
      <c r="D75" s="1001"/>
      <c r="E75" s="1001"/>
      <c r="F75" s="1001"/>
      <c r="G75" s="1001"/>
      <c r="H75" s="1001"/>
      <c r="I75" s="1001"/>
      <c r="J75" s="1001"/>
      <c r="K75" s="1001"/>
      <c r="L75" s="1001"/>
      <c r="M75" s="1001"/>
      <c r="N75" s="1001"/>
      <c r="O75" s="1001"/>
      <c r="P75" s="1002"/>
      <c r="Q75" s="1004">
        <v>86</v>
      </c>
      <c r="R75" s="1005"/>
      <c r="S75" s="1005"/>
      <c r="T75" s="1005"/>
      <c r="U75" s="1006"/>
      <c r="V75" s="1007">
        <v>72</v>
      </c>
      <c r="W75" s="1005"/>
      <c r="X75" s="1005"/>
      <c r="Y75" s="1005"/>
      <c r="Z75" s="1006"/>
      <c r="AA75" s="1007">
        <v>14</v>
      </c>
      <c r="AB75" s="1005"/>
      <c r="AC75" s="1005"/>
      <c r="AD75" s="1005"/>
      <c r="AE75" s="1006"/>
      <c r="AF75" s="1007"/>
      <c r="AG75" s="1005"/>
      <c r="AH75" s="1005"/>
      <c r="AI75" s="1005"/>
      <c r="AJ75" s="1006"/>
      <c r="AK75" s="1007">
        <v>6</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534</v>
      </c>
      <c r="C76" s="1001"/>
      <c r="D76" s="1001"/>
      <c r="E76" s="1001"/>
      <c r="F76" s="1001"/>
      <c r="G76" s="1001"/>
      <c r="H76" s="1001"/>
      <c r="I76" s="1001"/>
      <c r="J76" s="1001"/>
      <c r="K76" s="1001"/>
      <c r="L76" s="1001"/>
      <c r="M76" s="1001"/>
      <c r="N76" s="1001"/>
      <c r="O76" s="1001"/>
      <c r="P76" s="1002"/>
      <c r="Q76" s="1004">
        <v>919</v>
      </c>
      <c r="R76" s="1005"/>
      <c r="S76" s="1005"/>
      <c r="T76" s="1005"/>
      <c r="U76" s="1006"/>
      <c r="V76" s="1007">
        <v>818</v>
      </c>
      <c r="W76" s="1005"/>
      <c r="X76" s="1005"/>
      <c r="Y76" s="1005"/>
      <c r="Z76" s="1006"/>
      <c r="AA76" s="1007">
        <v>101</v>
      </c>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283</v>
      </c>
      <c r="AG109" s="918"/>
      <c r="AH109" s="918"/>
      <c r="AI109" s="918"/>
      <c r="AJ109" s="919"/>
      <c r="AK109" s="920" t="s">
        <v>282</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283</v>
      </c>
      <c r="BW109" s="918"/>
      <c r="BX109" s="918"/>
      <c r="BY109" s="918"/>
      <c r="BZ109" s="919"/>
      <c r="CA109" s="920" t="s">
        <v>282</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283</v>
      </c>
      <c r="DM109" s="918"/>
      <c r="DN109" s="918"/>
      <c r="DO109" s="918"/>
      <c r="DP109" s="919"/>
      <c r="DQ109" s="920" t="s">
        <v>282</v>
      </c>
      <c r="DR109" s="918"/>
      <c r="DS109" s="918"/>
      <c r="DT109" s="918"/>
      <c r="DU109" s="919"/>
      <c r="DV109" s="920" t="s">
        <v>395</v>
      </c>
      <c r="DW109" s="918"/>
      <c r="DX109" s="918"/>
      <c r="DY109" s="918"/>
      <c r="DZ109" s="949"/>
    </row>
    <row r="110" spans="1:131" s="197" customFormat="1" ht="26.25" customHeight="1">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438512</v>
      </c>
      <c r="AB110" s="903"/>
      <c r="AC110" s="903"/>
      <c r="AD110" s="903"/>
      <c r="AE110" s="904"/>
      <c r="AF110" s="905">
        <v>419555</v>
      </c>
      <c r="AG110" s="903"/>
      <c r="AH110" s="903"/>
      <c r="AI110" s="903"/>
      <c r="AJ110" s="904"/>
      <c r="AK110" s="905">
        <v>383775</v>
      </c>
      <c r="AL110" s="903"/>
      <c r="AM110" s="903"/>
      <c r="AN110" s="903"/>
      <c r="AO110" s="904"/>
      <c r="AP110" s="906">
        <v>32.1</v>
      </c>
      <c r="AQ110" s="907"/>
      <c r="AR110" s="907"/>
      <c r="AS110" s="907"/>
      <c r="AT110" s="908"/>
      <c r="AU110" s="950" t="s">
        <v>60</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2200469</v>
      </c>
      <c r="BR110" s="830"/>
      <c r="BS110" s="830"/>
      <c r="BT110" s="830"/>
      <c r="BU110" s="830"/>
      <c r="BV110" s="830">
        <v>1939279</v>
      </c>
      <c r="BW110" s="830"/>
      <c r="BX110" s="830"/>
      <c r="BY110" s="830"/>
      <c r="BZ110" s="830"/>
      <c r="CA110" s="830">
        <v>1747665</v>
      </c>
      <c r="CB110" s="830"/>
      <c r="CC110" s="830"/>
      <c r="CD110" s="830"/>
      <c r="CE110" s="830"/>
      <c r="CF110" s="891">
        <v>146.1</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401</v>
      </c>
      <c r="DH110" s="830"/>
      <c r="DI110" s="830"/>
      <c r="DJ110" s="830"/>
      <c r="DK110" s="830"/>
      <c r="DL110" s="830" t="s">
        <v>401</v>
      </c>
      <c r="DM110" s="830"/>
      <c r="DN110" s="830"/>
      <c r="DO110" s="830"/>
      <c r="DP110" s="830"/>
      <c r="DQ110" s="830" t="s">
        <v>401</v>
      </c>
      <c r="DR110" s="830"/>
      <c r="DS110" s="830"/>
      <c r="DT110" s="830"/>
      <c r="DU110" s="830"/>
      <c r="DV110" s="831" t="s">
        <v>401</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401</v>
      </c>
      <c r="AB111" s="939"/>
      <c r="AC111" s="939"/>
      <c r="AD111" s="939"/>
      <c r="AE111" s="940"/>
      <c r="AF111" s="941" t="s">
        <v>401</v>
      </c>
      <c r="AG111" s="939"/>
      <c r="AH111" s="939"/>
      <c r="AI111" s="939"/>
      <c r="AJ111" s="940"/>
      <c r="AK111" s="941" t="s">
        <v>401</v>
      </c>
      <c r="AL111" s="939"/>
      <c r="AM111" s="939"/>
      <c r="AN111" s="939"/>
      <c r="AO111" s="940"/>
      <c r="AP111" s="942" t="s">
        <v>401</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t="s">
        <v>404</v>
      </c>
      <c r="BR111" s="801"/>
      <c r="BS111" s="801"/>
      <c r="BT111" s="801"/>
      <c r="BU111" s="801"/>
      <c r="BV111" s="801" t="s">
        <v>404</v>
      </c>
      <c r="BW111" s="801"/>
      <c r="BX111" s="801"/>
      <c r="BY111" s="801"/>
      <c r="BZ111" s="801"/>
      <c r="CA111" s="801" t="s">
        <v>404</v>
      </c>
      <c r="CB111" s="801"/>
      <c r="CC111" s="801"/>
      <c r="CD111" s="801"/>
      <c r="CE111" s="801"/>
      <c r="CF111" s="878" t="s">
        <v>404</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404</v>
      </c>
      <c r="AB112" s="814"/>
      <c r="AC112" s="814"/>
      <c r="AD112" s="814"/>
      <c r="AE112" s="815"/>
      <c r="AF112" s="816" t="s">
        <v>404</v>
      </c>
      <c r="AG112" s="814"/>
      <c r="AH112" s="814"/>
      <c r="AI112" s="814"/>
      <c r="AJ112" s="815"/>
      <c r="AK112" s="816" t="s">
        <v>404</v>
      </c>
      <c r="AL112" s="814"/>
      <c r="AM112" s="814"/>
      <c r="AN112" s="814"/>
      <c r="AO112" s="815"/>
      <c r="AP112" s="784" t="s">
        <v>404</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184290</v>
      </c>
      <c r="BR112" s="801"/>
      <c r="BS112" s="801"/>
      <c r="BT112" s="801"/>
      <c r="BU112" s="801"/>
      <c r="BV112" s="801">
        <v>145428</v>
      </c>
      <c r="BW112" s="801"/>
      <c r="BX112" s="801"/>
      <c r="BY112" s="801"/>
      <c r="BZ112" s="801"/>
      <c r="CA112" s="801">
        <v>150352</v>
      </c>
      <c r="CB112" s="801"/>
      <c r="CC112" s="801"/>
      <c r="CD112" s="801"/>
      <c r="CE112" s="801"/>
      <c r="CF112" s="878">
        <v>12.6</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404</v>
      </c>
      <c r="DH112" s="801"/>
      <c r="DI112" s="801"/>
      <c r="DJ112" s="801"/>
      <c r="DK112" s="801"/>
      <c r="DL112" s="801" t="s">
        <v>404</v>
      </c>
      <c r="DM112" s="801"/>
      <c r="DN112" s="801"/>
      <c r="DO112" s="801"/>
      <c r="DP112" s="801"/>
      <c r="DQ112" s="801" t="s">
        <v>404</v>
      </c>
      <c r="DR112" s="801"/>
      <c r="DS112" s="801"/>
      <c r="DT112" s="801"/>
      <c r="DU112" s="801"/>
      <c r="DV112" s="853" t="s">
        <v>404</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15622</v>
      </c>
      <c r="AB113" s="939"/>
      <c r="AC113" s="939"/>
      <c r="AD113" s="939"/>
      <c r="AE113" s="940"/>
      <c r="AF113" s="941">
        <v>12419</v>
      </c>
      <c r="AG113" s="939"/>
      <c r="AH113" s="939"/>
      <c r="AI113" s="939"/>
      <c r="AJ113" s="940"/>
      <c r="AK113" s="941">
        <v>21351</v>
      </c>
      <c r="AL113" s="939"/>
      <c r="AM113" s="939"/>
      <c r="AN113" s="939"/>
      <c r="AO113" s="940"/>
      <c r="AP113" s="942">
        <v>1.8</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5482</v>
      </c>
      <c r="BR113" s="801"/>
      <c r="BS113" s="801"/>
      <c r="BT113" s="801"/>
      <c r="BU113" s="801"/>
      <c r="BV113" s="801">
        <v>17496</v>
      </c>
      <c r="BW113" s="801"/>
      <c r="BX113" s="801"/>
      <c r="BY113" s="801"/>
      <c r="BZ113" s="801"/>
      <c r="CA113" s="801">
        <v>32702</v>
      </c>
      <c r="CB113" s="801"/>
      <c r="CC113" s="801"/>
      <c r="CD113" s="801"/>
      <c r="CE113" s="801"/>
      <c r="CF113" s="878">
        <v>2.7</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404</v>
      </c>
      <c r="DH113" s="814"/>
      <c r="DI113" s="814"/>
      <c r="DJ113" s="814"/>
      <c r="DK113" s="815"/>
      <c r="DL113" s="816" t="s">
        <v>404</v>
      </c>
      <c r="DM113" s="814"/>
      <c r="DN113" s="814"/>
      <c r="DO113" s="814"/>
      <c r="DP113" s="815"/>
      <c r="DQ113" s="816" t="s">
        <v>404</v>
      </c>
      <c r="DR113" s="814"/>
      <c r="DS113" s="814"/>
      <c r="DT113" s="814"/>
      <c r="DU113" s="815"/>
      <c r="DV113" s="784" t="s">
        <v>404</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1363</v>
      </c>
      <c r="AB114" s="814"/>
      <c r="AC114" s="814"/>
      <c r="AD114" s="814"/>
      <c r="AE114" s="815"/>
      <c r="AF114" s="816">
        <v>1272</v>
      </c>
      <c r="AG114" s="814"/>
      <c r="AH114" s="814"/>
      <c r="AI114" s="814"/>
      <c r="AJ114" s="815"/>
      <c r="AK114" s="816">
        <v>1219</v>
      </c>
      <c r="AL114" s="814"/>
      <c r="AM114" s="814"/>
      <c r="AN114" s="814"/>
      <c r="AO114" s="815"/>
      <c r="AP114" s="784">
        <v>0.1</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673889</v>
      </c>
      <c r="BR114" s="801"/>
      <c r="BS114" s="801"/>
      <c r="BT114" s="801"/>
      <c r="BU114" s="801"/>
      <c r="BV114" s="801">
        <v>643433</v>
      </c>
      <c r="BW114" s="801"/>
      <c r="BX114" s="801"/>
      <c r="BY114" s="801"/>
      <c r="BZ114" s="801"/>
      <c r="CA114" s="801">
        <v>612356</v>
      </c>
      <c r="CB114" s="801"/>
      <c r="CC114" s="801"/>
      <c r="CD114" s="801"/>
      <c r="CE114" s="801"/>
      <c r="CF114" s="878">
        <v>51.2</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404</v>
      </c>
      <c r="DH114" s="814"/>
      <c r="DI114" s="814"/>
      <c r="DJ114" s="814"/>
      <c r="DK114" s="815"/>
      <c r="DL114" s="816" t="s">
        <v>404</v>
      </c>
      <c r="DM114" s="814"/>
      <c r="DN114" s="814"/>
      <c r="DO114" s="814"/>
      <c r="DP114" s="815"/>
      <c r="DQ114" s="816" t="s">
        <v>404</v>
      </c>
      <c r="DR114" s="814"/>
      <c r="DS114" s="814"/>
      <c r="DT114" s="814"/>
      <c r="DU114" s="815"/>
      <c r="DV114" s="784" t="s">
        <v>404</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404</v>
      </c>
      <c r="AB115" s="939"/>
      <c r="AC115" s="939"/>
      <c r="AD115" s="939"/>
      <c r="AE115" s="940"/>
      <c r="AF115" s="941" t="s">
        <v>404</v>
      </c>
      <c r="AG115" s="939"/>
      <c r="AH115" s="939"/>
      <c r="AI115" s="939"/>
      <c r="AJ115" s="940"/>
      <c r="AK115" s="941" t="s">
        <v>404</v>
      </c>
      <c r="AL115" s="939"/>
      <c r="AM115" s="939"/>
      <c r="AN115" s="939"/>
      <c r="AO115" s="940"/>
      <c r="AP115" s="942" t="s">
        <v>404</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404</v>
      </c>
      <c r="BR115" s="801"/>
      <c r="BS115" s="801"/>
      <c r="BT115" s="801"/>
      <c r="BU115" s="801"/>
      <c r="BV115" s="801" t="s">
        <v>404</v>
      </c>
      <c r="BW115" s="801"/>
      <c r="BX115" s="801"/>
      <c r="BY115" s="801"/>
      <c r="BZ115" s="801"/>
      <c r="CA115" s="801" t="s">
        <v>404</v>
      </c>
      <c r="CB115" s="801"/>
      <c r="CC115" s="801"/>
      <c r="CD115" s="801"/>
      <c r="CE115" s="801"/>
      <c r="CF115" s="878" t="s">
        <v>404</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404</v>
      </c>
      <c r="DH115" s="814"/>
      <c r="DI115" s="814"/>
      <c r="DJ115" s="814"/>
      <c r="DK115" s="815"/>
      <c r="DL115" s="816" t="s">
        <v>404</v>
      </c>
      <c r="DM115" s="814"/>
      <c r="DN115" s="814"/>
      <c r="DO115" s="814"/>
      <c r="DP115" s="815"/>
      <c r="DQ115" s="816" t="s">
        <v>404</v>
      </c>
      <c r="DR115" s="814"/>
      <c r="DS115" s="814"/>
      <c r="DT115" s="814"/>
      <c r="DU115" s="815"/>
      <c r="DV115" s="784" t="s">
        <v>404</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11</v>
      </c>
      <c r="AB116" s="814"/>
      <c r="AC116" s="814"/>
      <c r="AD116" s="814"/>
      <c r="AE116" s="815"/>
      <c r="AF116" s="816" t="s">
        <v>404</v>
      </c>
      <c r="AG116" s="814"/>
      <c r="AH116" s="814"/>
      <c r="AI116" s="814"/>
      <c r="AJ116" s="815"/>
      <c r="AK116" s="816" t="s">
        <v>404</v>
      </c>
      <c r="AL116" s="814"/>
      <c r="AM116" s="814"/>
      <c r="AN116" s="814"/>
      <c r="AO116" s="815"/>
      <c r="AP116" s="784" t="s">
        <v>404</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404</v>
      </c>
      <c r="BR116" s="801"/>
      <c r="BS116" s="801"/>
      <c r="BT116" s="801"/>
      <c r="BU116" s="801"/>
      <c r="BV116" s="801" t="s">
        <v>404</v>
      </c>
      <c r="BW116" s="801"/>
      <c r="BX116" s="801"/>
      <c r="BY116" s="801"/>
      <c r="BZ116" s="801"/>
      <c r="CA116" s="801" t="s">
        <v>404</v>
      </c>
      <c r="CB116" s="801"/>
      <c r="CC116" s="801"/>
      <c r="CD116" s="801"/>
      <c r="CE116" s="801"/>
      <c r="CF116" s="878" t="s">
        <v>404</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404</v>
      </c>
      <c r="DH116" s="814"/>
      <c r="DI116" s="814"/>
      <c r="DJ116" s="814"/>
      <c r="DK116" s="815"/>
      <c r="DL116" s="816" t="s">
        <v>404</v>
      </c>
      <c r="DM116" s="814"/>
      <c r="DN116" s="814"/>
      <c r="DO116" s="814"/>
      <c r="DP116" s="815"/>
      <c r="DQ116" s="816" t="s">
        <v>404</v>
      </c>
      <c r="DR116" s="814"/>
      <c r="DS116" s="814"/>
      <c r="DT116" s="814"/>
      <c r="DU116" s="815"/>
      <c r="DV116" s="784" t="s">
        <v>404</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455508</v>
      </c>
      <c r="AB117" s="925"/>
      <c r="AC117" s="925"/>
      <c r="AD117" s="925"/>
      <c r="AE117" s="926"/>
      <c r="AF117" s="928">
        <v>433246</v>
      </c>
      <c r="AG117" s="925"/>
      <c r="AH117" s="925"/>
      <c r="AI117" s="925"/>
      <c r="AJ117" s="926"/>
      <c r="AK117" s="928">
        <v>406345</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283</v>
      </c>
      <c r="AG118" s="918"/>
      <c r="AH118" s="918"/>
      <c r="AI118" s="918"/>
      <c r="AJ118" s="919"/>
      <c r="AK118" s="920" t="s">
        <v>282</v>
      </c>
      <c r="AL118" s="918"/>
      <c r="AM118" s="918"/>
      <c r="AN118" s="918"/>
      <c r="AO118" s="919"/>
      <c r="AP118" s="921" t="s">
        <v>395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425</v>
      </c>
      <c r="BP118" s="868"/>
      <c r="BQ118" s="887">
        <v>3064130</v>
      </c>
      <c r="BR118" s="888"/>
      <c r="BS118" s="888"/>
      <c r="BT118" s="888"/>
      <c r="BU118" s="888"/>
      <c r="BV118" s="888">
        <v>2745636</v>
      </c>
      <c r="BW118" s="888"/>
      <c r="BX118" s="888"/>
      <c r="BY118" s="888"/>
      <c r="BZ118" s="888"/>
      <c r="CA118" s="888">
        <v>2543075</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2234218</v>
      </c>
      <c r="BR119" s="830"/>
      <c r="BS119" s="830"/>
      <c r="BT119" s="830"/>
      <c r="BU119" s="830"/>
      <c r="BV119" s="830">
        <v>2324379</v>
      </c>
      <c r="BW119" s="830"/>
      <c r="BX119" s="830"/>
      <c r="BY119" s="830"/>
      <c r="BZ119" s="830"/>
      <c r="CA119" s="830">
        <v>2538323</v>
      </c>
      <c r="CB119" s="830"/>
      <c r="CC119" s="830"/>
      <c r="CD119" s="830"/>
      <c r="CE119" s="830"/>
      <c r="CF119" s="891">
        <v>212.2</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401</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431</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182597</v>
      </c>
      <c r="DH120" s="830"/>
      <c r="DI120" s="830"/>
      <c r="DJ120" s="830"/>
      <c r="DK120" s="830"/>
      <c r="DL120" s="830">
        <v>144189</v>
      </c>
      <c r="DM120" s="830"/>
      <c r="DN120" s="830"/>
      <c r="DO120" s="830"/>
      <c r="DP120" s="830"/>
      <c r="DQ120" s="830">
        <v>148343</v>
      </c>
      <c r="DR120" s="830"/>
      <c r="DS120" s="830"/>
      <c r="DT120" s="830"/>
      <c r="DU120" s="830"/>
      <c r="DV120" s="831">
        <v>12.4</v>
      </c>
      <c r="DW120" s="831"/>
      <c r="DX120" s="831"/>
      <c r="DY120" s="831"/>
      <c r="DZ120" s="832"/>
    </row>
    <row r="121" spans="1:130" s="197" customFormat="1" ht="26.25" customHeight="1">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2086244</v>
      </c>
      <c r="BR121" s="888"/>
      <c r="BS121" s="888"/>
      <c r="BT121" s="888"/>
      <c r="BU121" s="888"/>
      <c r="BV121" s="888">
        <v>1896228</v>
      </c>
      <c r="BW121" s="888"/>
      <c r="BX121" s="888"/>
      <c r="BY121" s="888"/>
      <c r="BZ121" s="888"/>
      <c r="CA121" s="888">
        <v>1747945</v>
      </c>
      <c r="CB121" s="888"/>
      <c r="CC121" s="888"/>
      <c r="CD121" s="888"/>
      <c r="CE121" s="888"/>
      <c r="CF121" s="889">
        <v>146.19999999999999</v>
      </c>
      <c r="CG121" s="890"/>
      <c r="CH121" s="890"/>
      <c r="CI121" s="890"/>
      <c r="CJ121" s="890"/>
      <c r="CK121" s="881"/>
      <c r="CL121" s="842"/>
      <c r="CM121" s="842"/>
      <c r="CN121" s="842"/>
      <c r="CO121" s="843"/>
      <c r="CP121" s="858" t="s">
        <v>375</v>
      </c>
      <c r="CQ121" s="859"/>
      <c r="CR121" s="859"/>
      <c r="CS121" s="859"/>
      <c r="CT121" s="859"/>
      <c r="CU121" s="859"/>
      <c r="CV121" s="859"/>
      <c r="CW121" s="859"/>
      <c r="CX121" s="859"/>
      <c r="CY121" s="859"/>
      <c r="CZ121" s="859"/>
      <c r="DA121" s="859"/>
      <c r="DB121" s="859"/>
      <c r="DC121" s="859"/>
      <c r="DD121" s="859"/>
      <c r="DE121" s="859"/>
      <c r="DF121" s="860"/>
      <c r="DG121" s="800">
        <v>1693</v>
      </c>
      <c r="DH121" s="801"/>
      <c r="DI121" s="801"/>
      <c r="DJ121" s="801"/>
      <c r="DK121" s="801"/>
      <c r="DL121" s="801">
        <v>1239</v>
      </c>
      <c r="DM121" s="801"/>
      <c r="DN121" s="801"/>
      <c r="DO121" s="801"/>
      <c r="DP121" s="801"/>
      <c r="DQ121" s="801">
        <v>2009</v>
      </c>
      <c r="DR121" s="801"/>
      <c r="DS121" s="801"/>
      <c r="DT121" s="801"/>
      <c r="DU121" s="801"/>
      <c r="DV121" s="853">
        <v>0.2</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434</v>
      </c>
      <c r="BP122" s="868"/>
      <c r="BQ122" s="869">
        <v>4320863</v>
      </c>
      <c r="BR122" s="870"/>
      <c r="BS122" s="870"/>
      <c r="BT122" s="870"/>
      <c r="BU122" s="870"/>
      <c r="BV122" s="870">
        <v>4220607</v>
      </c>
      <c r="BW122" s="870"/>
      <c r="BX122" s="870"/>
      <c r="BY122" s="870"/>
      <c r="BZ122" s="870"/>
      <c r="CA122" s="870">
        <v>4286268</v>
      </c>
      <c r="CB122" s="870"/>
      <c r="CC122" s="870"/>
      <c r="CD122" s="870"/>
      <c r="CE122" s="870"/>
      <c r="CF122" s="773"/>
      <c r="CG122" s="774"/>
      <c r="CH122" s="774"/>
      <c r="CI122" s="774"/>
      <c r="CJ122" s="871"/>
      <c r="CK122" s="881"/>
      <c r="CL122" s="842"/>
      <c r="CM122" s="842"/>
      <c r="CN122" s="842"/>
      <c r="CO122" s="843"/>
      <c r="CP122" s="858" t="s">
        <v>435</v>
      </c>
      <c r="CQ122" s="859"/>
      <c r="CR122" s="859"/>
      <c r="CS122" s="859"/>
      <c r="CT122" s="859"/>
      <c r="CU122" s="859"/>
      <c r="CV122" s="859"/>
      <c r="CW122" s="859"/>
      <c r="CX122" s="859"/>
      <c r="CY122" s="859"/>
      <c r="CZ122" s="859"/>
      <c r="DA122" s="859"/>
      <c r="DB122" s="859"/>
      <c r="DC122" s="859"/>
      <c r="DD122" s="859"/>
      <c r="DE122" s="859"/>
      <c r="DF122" s="860"/>
      <c r="DG122" s="800" t="s">
        <v>436</v>
      </c>
      <c r="DH122" s="801"/>
      <c r="DI122" s="801"/>
      <c r="DJ122" s="801"/>
      <c r="DK122" s="801"/>
      <c r="DL122" s="801" t="s">
        <v>436</v>
      </c>
      <c r="DM122" s="801"/>
      <c r="DN122" s="801"/>
      <c r="DO122" s="801"/>
      <c r="DP122" s="801"/>
      <c r="DQ122" s="801" t="s">
        <v>436</v>
      </c>
      <c r="DR122" s="801"/>
      <c r="DS122" s="801"/>
      <c r="DT122" s="801"/>
      <c r="DU122" s="801"/>
      <c r="DV122" s="853" t="s">
        <v>436</v>
      </c>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436</v>
      </c>
      <c r="AB123" s="814"/>
      <c r="AC123" s="814"/>
      <c r="AD123" s="814"/>
      <c r="AE123" s="815"/>
      <c r="AF123" s="816" t="s">
        <v>436</v>
      </c>
      <c r="AG123" s="814"/>
      <c r="AH123" s="814"/>
      <c r="AI123" s="814"/>
      <c r="AJ123" s="815"/>
      <c r="AK123" s="816" t="s">
        <v>436</v>
      </c>
      <c r="AL123" s="814"/>
      <c r="AM123" s="814"/>
      <c r="AN123" s="814"/>
      <c r="AO123" s="815"/>
      <c r="AP123" s="784" t="s">
        <v>436</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436</v>
      </c>
      <c r="BR123" s="862"/>
      <c r="BS123" s="862"/>
      <c r="BT123" s="862"/>
      <c r="BU123" s="862"/>
      <c r="BV123" s="862" t="s">
        <v>436</v>
      </c>
      <c r="BW123" s="862"/>
      <c r="BX123" s="862"/>
      <c r="BY123" s="862"/>
      <c r="BZ123" s="862"/>
      <c r="CA123" s="862" t="s">
        <v>436</v>
      </c>
      <c r="CB123" s="862"/>
      <c r="CC123" s="862"/>
      <c r="CD123" s="862"/>
      <c r="CE123" s="862"/>
      <c r="CF123" s="760"/>
      <c r="CG123" s="761"/>
      <c r="CH123" s="761"/>
      <c r="CI123" s="761"/>
      <c r="CJ123" s="863"/>
      <c r="CK123" s="881"/>
      <c r="CL123" s="842"/>
      <c r="CM123" s="842"/>
      <c r="CN123" s="842"/>
      <c r="CO123" s="843"/>
      <c r="CP123" s="858" t="s">
        <v>438</v>
      </c>
      <c r="CQ123" s="859"/>
      <c r="CR123" s="859"/>
      <c r="CS123" s="859"/>
      <c r="CT123" s="859"/>
      <c r="CU123" s="859"/>
      <c r="CV123" s="859"/>
      <c r="CW123" s="859"/>
      <c r="CX123" s="859"/>
      <c r="CY123" s="859"/>
      <c r="CZ123" s="859"/>
      <c r="DA123" s="859"/>
      <c r="DB123" s="859"/>
      <c r="DC123" s="859"/>
      <c r="DD123" s="859"/>
      <c r="DE123" s="859"/>
      <c r="DF123" s="860"/>
      <c r="DG123" s="813" t="s">
        <v>436</v>
      </c>
      <c r="DH123" s="814"/>
      <c r="DI123" s="814"/>
      <c r="DJ123" s="814"/>
      <c r="DK123" s="815"/>
      <c r="DL123" s="816" t="s">
        <v>436</v>
      </c>
      <c r="DM123" s="814"/>
      <c r="DN123" s="814"/>
      <c r="DO123" s="814"/>
      <c r="DP123" s="815"/>
      <c r="DQ123" s="816" t="s">
        <v>436</v>
      </c>
      <c r="DR123" s="814"/>
      <c r="DS123" s="814"/>
      <c r="DT123" s="814"/>
      <c r="DU123" s="815"/>
      <c r="DV123" s="784" t="s">
        <v>436</v>
      </c>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436</v>
      </c>
      <c r="DH124" s="747"/>
      <c r="DI124" s="747"/>
      <c r="DJ124" s="747"/>
      <c r="DK124" s="748"/>
      <c r="DL124" s="749" t="s">
        <v>436</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t="s">
        <v>436</v>
      </c>
      <c r="DM126" s="801"/>
      <c r="DN126" s="801"/>
      <c r="DO126" s="801"/>
      <c r="DP126" s="801"/>
      <c r="DQ126" s="801" t="s">
        <v>436</v>
      </c>
      <c r="DR126" s="801"/>
      <c r="DS126" s="801"/>
      <c r="DT126" s="801"/>
      <c r="DU126" s="801"/>
      <c r="DV126" s="853" t="s">
        <v>436</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436</v>
      </c>
      <c r="AB127" s="814"/>
      <c r="AC127" s="814"/>
      <c r="AD127" s="814"/>
      <c r="AE127" s="815"/>
      <c r="AF127" s="816" t="s">
        <v>436</v>
      </c>
      <c r="AG127" s="814"/>
      <c r="AH127" s="814"/>
      <c r="AI127" s="814"/>
      <c r="AJ127" s="815"/>
      <c r="AK127" s="816" t="s">
        <v>436</v>
      </c>
      <c r="AL127" s="814"/>
      <c r="AM127" s="814"/>
      <c r="AN127" s="814"/>
      <c r="AO127" s="815"/>
      <c r="AP127" s="784" t="s">
        <v>436</v>
      </c>
      <c r="AQ127" s="785"/>
      <c r="AR127" s="785"/>
      <c r="AS127" s="785"/>
      <c r="AT127" s="786"/>
      <c r="AU127" s="233"/>
      <c r="AV127" s="233"/>
      <c r="AW127" s="233"/>
      <c r="AX127" s="787" t="s">
        <v>448</v>
      </c>
      <c r="AY127" s="788"/>
      <c r="AZ127" s="788"/>
      <c r="BA127" s="788"/>
      <c r="BB127" s="788"/>
      <c r="BC127" s="788"/>
      <c r="BD127" s="788"/>
      <c r="BE127" s="789"/>
      <c r="BF127" s="790" t="s">
        <v>436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419</v>
      </c>
      <c r="AB128" s="754"/>
      <c r="AC128" s="754"/>
      <c r="AD128" s="754"/>
      <c r="AE128" s="755"/>
      <c r="AF128" s="756">
        <v>419</v>
      </c>
      <c r="AG128" s="754"/>
      <c r="AH128" s="754"/>
      <c r="AI128" s="754"/>
      <c r="AJ128" s="755"/>
      <c r="AK128" s="756">
        <v>1</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1493472</v>
      </c>
      <c r="AB129" s="814"/>
      <c r="AC129" s="814"/>
      <c r="AD129" s="814"/>
      <c r="AE129" s="815"/>
      <c r="AF129" s="816">
        <v>1439190</v>
      </c>
      <c r="AG129" s="814"/>
      <c r="AH129" s="814"/>
      <c r="AI129" s="814"/>
      <c r="AJ129" s="815"/>
      <c r="AK129" s="816">
        <v>1521745</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7.9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351696</v>
      </c>
      <c r="AB130" s="814"/>
      <c r="AC130" s="814"/>
      <c r="AD130" s="814"/>
      <c r="AE130" s="815"/>
      <c r="AF130" s="816">
        <v>345653</v>
      </c>
      <c r="AG130" s="814"/>
      <c r="AH130" s="814"/>
      <c r="AI130" s="814"/>
      <c r="AJ130" s="815"/>
      <c r="AK130" s="816">
        <v>325773</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401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1141776</v>
      </c>
      <c r="AB131" s="747"/>
      <c r="AC131" s="747"/>
      <c r="AD131" s="747"/>
      <c r="AE131" s="748"/>
      <c r="AF131" s="749">
        <v>1093537</v>
      </c>
      <c r="AG131" s="747"/>
      <c r="AH131" s="747"/>
      <c r="AI131" s="747"/>
      <c r="AJ131" s="748"/>
      <c r="AK131" s="749">
        <v>1195972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9.0554539589999994</v>
      </c>
      <c r="AB132" s="770"/>
      <c r="AC132" s="770"/>
      <c r="AD132" s="770"/>
      <c r="AE132" s="771"/>
      <c r="AF132" s="772">
        <v>7.9717467260000001</v>
      </c>
      <c r="AG132" s="770"/>
      <c r="AH132" s="770"/>
      <c r="AI132" s="770"/>
      <c r="AJ132" s="771"/>
      <c r="AK132" s="772">
        <v>6.7368634050000002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9.8000000000000007</v>
      </c>
      <c r="AB133" s="779"/>
      <c r="AC133" s="779"/>
      <c r="AD133" s="779"/>
      <c r="AE133" s="780"/>
      <c r="AF133" s="778">
        <v>8.9</v>
      </c>
      <c r="AG133" s="779"/>
      <c r="AH133" s="779"/>
      <c r="AI133" s="779"/>
      <c r="AJ133" s="780"/>
      <c r="AK133" s="778">
        <v>7.9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440293</v>
      </c>
      <c r="L9" s="264">
        <v>243930</v>
      </c>
      <c r="M9" s="265">
        <v>149112</v>
      </c>
      <c r="N9" s="266">
        <v>63.6</v>
      </c>
    </row>
    <row r="10" spans="1:16">
      <c r="A10" s="248"/>
      <c r="B10" s="244"/>
      <c r="C10" s="244"/>
      <c r="D10" s="244"/>
      <c r="E10" s="244"/>
      <c r="F10" s="244"/>
      <c r="G10" s="1163" t="s">
        <v>472</v>
      </c>
      <c r="H10" s="1164"/>
      <c r="I10" s="1164"/>
      <c r="J10" s="1165"/>
      <c r="K10" s="267">
        <v>15121</v>
      </c>
      <c r="L10" s="268">
        <v>8377</v>
      </c>
      <c r="M10" s="269">
        <v>16878</v>
      </c>
      <c r="N10" s="270">
        <v>-50.4</v>
      </c>
    </row>
    <row r="11" spans="1:16" ht="13.5" customHeight="1">
      <c r="A11" s="248"/>
      <c r="B11" s="244"/>
      <c r="C11" s="244"/>
      <c r="D11" s="244"/>
      <c r="E11" s="244"/>
      <c r="F11" s="244"/>
      <c r="G11" s="1163" t="s">
        <v>473</v>
      </c>
      <c r="H11" s="1164"/>
      <c r="I11" s="1164"/>
      <c r="J11" s="1165"/>
      <c r="K11" s="267">
        <v>109664</v>
      </c>
      <c r="L11" s="268">
        <v>60756</v>
      </c>
      <c r="M11" s="269">
        <v>25471</v>
      </c>
      <c r="N11" s="270">
        <v>138.5</v>
      </c>
    </row>
    <row r="12" spans="1:16" ht="13.5" customHeight="1">
      <c r="A12" s="248"/>
      <c r="B12" s="244"/>
      <c r="C12" s="244"/>
      <c r="D12" s="244"/>
      <c r="E12" s="244"/>
      <c r="F12" s="244"/>
      <c r="G12" s="1163" t="s">
        <v>474</v>
      </c>
      <c r="H12" s="1164"/>
      <c r="I12" s="1164"/>
      <c r="J12" s="1165"/>
      <c r="K12" s="267" t="s">
        <v>475</v>
      </c>
      <c r="L12" s="268" t="s">
        <v>475</v>
      </c>
      <c r="M12" s="269">
        <v>1933</v>
      </c>
      <c r="N12" s="270" t="s">
        <v>475</v>
      </c>
    </row>
    <row r="13" spans="1:16" ht="13.5" customHeight="1">
      <c r="A13" s="248"/>
      <c r="B13" s="244"/>
      <c r="C13" s="244"/>
      <c r="D13" s="244"/>
      <c r="E13" s="244"/>
      <c r="F13" s="244"/>
      <c r="G13" s="1163" t="s">
        <v>476</v>
      </c>
      <c r="H13" s="1164"/>
      <c r="I13" s="1164"/>
      <c r="J13" s="1165"/>
      <c r="K13" s="267" t="s">
        <v>475</v>
      </c>
      <c r="L13" s="268" t="s">
        <v>475</v>
      </c>
      <c r="M13" s="269" t="s">
        <v>475</v>
      </c>
      <c r="N13" s="270" t="s">
        <v>475</v>
      </c>
    </row>
    <row r="14" spans="1:16" ht="13.5" customHeight="1">
      <c r="A14" s="248"/>
      <c r="B14" s="244"/>
      <c r="C14" s="244"/>
      <c r="D14" s="244"/>
      <c r="E14" s="244"/>
      <c r="F14" s="244"/>
      <c r="G14" s="1163" t="s">
        <v>477</v>
      </c>
      <c r="H14" s="1164"/>
      <c r="I14" s="1164"/>
      <c r="J14" s="1165"/>
      <c r="K14" s="267">
        <v>18360</v>
      </c>
      <c r="L14" s="268">
        <v>10172</v>
      </c>
      <c r="M14" s="269">
        <v>7468</v>
      </c>
      <c r="N14" s="270">
        <v>36.200000000000003</v>
      </c>
    </row>
    <row r="15" spans="1:16" ht="13.5" customHeight="1">
      <c r="A15" s="248"/>
      <c r="B15" s="244"/>
      <c r="C15" s="244"/>
      <c r="D15" s="244"/>
      <c r="E15" s="244"/>
      <c r="F15" s="244"/>
      <c r="G15" s="1163" t="s">
        <v>478</v>
      </c>
      <c r="H15" s="1164"/>
      <c r="I15" s="1164"/>
      <c r="J15" s="1165"/>
      <c r="K15" s="267" t="s">
        <v>475</v>
      </c>
      <c r="L15" s="268" t="s">
        <v>475</v>
      </c>
      <c r="M15" s="269">
        <v>4077</v>
      </c>
      <c r="N15" s="270" t="s">
        <v>475</v>
      </c>
    </row>
    <row r="16" spans="1:16">
      <c r="A16" s="248"/>
      <c r="B16" s="244"/>
      <c r="C16" s="244"/>
      <c r="D16" s="244"/>
      <c r="E16" s="244"/>
      <c r="F16" s="244"/>
      <c r="G16" s="1166" t="s">
        <v>479</v>
      </c>
      <c r="H16" s="1167"/>
      <c r="I16" s="1167"/>
      <c r="J16" s="1168"/>
      <c r="K16" s="268">
        <v>-46554</v>
      </c>
      <c r="L16" s="268">
        <v>-25792</v>
      </c>
      <c r="M16" s="269">
        <v>-15449</v>
      </c>
      <c r="N16" s="270">
        <v>66.900000000000006</v>
      </c>
    </row>
    <row r="17" spans="1:16">
      <c r="A17" s="248"/>
      <c r="B17" s="244"/>
      <c r="C17" s="244"/>
      <c r="D17" s="244"/>
      <c r="E17" s="244"/>
      <c r="F17" s="244"/>
      <c r="G17" s="1166" t="s">
        <v>166</v>
      </c>
      <c r="H17" s="1167"/>
      <c r="I17" s="1167"/>
      <c r="J17" s="1168"/>
      <c r="K17" s="268">
        <v>536884</v>
      </c>
      <c r="L17" s="268">
        <v>297443</v>
      </c>
      <c r="M17" s="269">
        <v>189490</v>
      </c>
      <c r="N17" s="270">
        <v>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25.48</v>
      </c>
      <c r="L21" s="281">
        <v>16.760000000000002</v>
      </c>
      <c r="M21" s="282">
        <v>8.7200000000000006</v>
      </c>
      <c r="N21" s="249"/>
      <c r="O21" s="283"/>
      <c r="P21" s="279"/>
    </row>
    <row r="22" spans="1:16" s="284" customFormat="1">
      <c r="A22" s="279"/>
      <c r="B22" s="249"/>
      <c r="C22" s="249"/>
      <c r="D22" s="249"/>
      <c r="E22" s="249"/>
      <c r="F22" s="249"/>
      <c r="G22" s="1160" t="s">
        <v>485</v>
      </c>
      <c r="H22" s="1161"/>
      <c r="I22" s="1161"/>
      <c r="J22" s="1162"/>
      <c r="K22" s="285">
        <v>93.7</v>
      </c>
      <c r="L22" s="286">
        <v>94.9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383775</v>
      </c>
      <c r="L32" s="294">
        <v>212618</v>
      </c>
      <c r="M32" s="295">
        <v>106256</v>
      </c>
      <c r="N32" s="296">
        <v>100.1</v>
      </c>
    </row>
    <row r="33" spans="1:16" ht="13.5" customHeight="1">
      <c r="A33" s="248"/>
      <c r="B33" s="244"/>
      <c r="C33" s="244"/>
      <c r="D33" s="244"/>
      <c r="E33" s="244"/>
      <c r="F33" s="244"/>
      <c r="G33" s="1151" t="s">
        <v>490</v>
      </c>
      <c r="H33" s="1152"/>
      <c r="I33" s="1152"/>
      <c r="J33" s="1153"/>
      <c r="K33" s="294" t="s">
        <v>475</v>
      </c>
      <c r="L33" s="294" t="s">
        <v>475</v>
      </c>
      <c r="M33" s="295" t="s">
        <v>475</v>
      </c>
      <c r="N33" s="296" t="s">
        <v>475</v>
      </c>
    </row>
    <row r="34" spans="1:16" ht="27" customHeight="1">
      <c r="A34" s="248"/>
      <c r="B34" s="244"/>
      <c r="C34" s="244"/>
      <c r="D34" s="244"/>
      <c r="E34" s="244"/>
      <c r="F34" s="244"/>
      <c r="G34" s="1151" t="s">
        <v>491</v>
      </c>
      <c r="H34" s="1152"/>
      <c r="I34" s="1152"/>
      <c r="J34" s="1153"/>
      <c r="K34" s="294" t="s">
        <v>475</v>
      </c>
      <c r="L34" s="294" t="s">
        <v>475</v>
      </c>
      <c r="M34" s="295" t="s">
        <v>475</v>
      </c>
      <c r="N34" s="296" t="s">
        <v>475</v>
      </c>
    </row>
    <row r="35" spans="1:16" ht="27" customHeight="1">
      <c r="A35" s="248"/>
      <c r="B35" s="244"/>
      <c r="C35" s="244"/>
      <c r="D35" s="244"/>
      <c r="E35" s="244"/>
      <c r="F35" s="244"/>
      <c r="G35" s="1151" t="s">
        <v>492</v>
      </c>
      <c r="H35" s="1152"/>
      <c r="I35" s="1152"/>
      <c r="J35" s="1153"/>
      <c r="K35" s="294">
        <v>21351</v>
      </c>
      <c r="L35" s="294">
        <v>11829</v>
      </c>
      <c r="M35" s="295">
        <v>30126</v>
      </c>
      <c r="N35" s="296">
        <v>-60.7</v>
      </c>
    </row>
    <row r="36" spans="1:16" ht="27" customHeight="1">
      <c r="A36" s="248"/>
      <c r="B36" s="244"/>
      <c r="C36" s="244"/>
      <c r="D36" s="244"/>
      <c r="E36" s="244"/>
      <c r="F36" s="244"/>
      <c r="G36" s="1151" t="s">
        <v>493</v>
      </c>
      <c r="H36" s="1152"/>
      <c r="I36" s="1152"/>
      <c r="J36" s="1153"/>
      <c r="K36" s="294">
        <v>1219</v>
      </c>
      <c r="L36" s="294">
        <v>675</v>
      </c>
      <c r="M36" s="295">
        <v>4934</v>
      </c>
      <c r="N36" s="296">
        <v>-86.3</v>
      </c>
    </row>
    <row r="37" spans="1:16" ht="13.5" customHeight="1">
      <c r="A37" s="248"/>
      <c r="B37" s="244"/>
      <c r="C37" s="244"/>
      <c r="D37" s="244"/>
      <c r="E37" s="244"/>
      <c r="F37" s="244"/>
      <c r="G37" s="1151" t="s">
        <v>494</v>
      </c>
      <c r="H37" s="1152"/>
      <c r="I37" s="1152"/>
      <c r="J37" s="1153"/>
      <c r="K37" s="294" t="s">
        <v>475</v>
      </c>
      <c r="L37" s="294" t="s">
        <v>475</v>
      </c>
      <c r="M37" s="295">
        <v>1289</v>
      </c>
      <c r="N37" s="296" t="s">
        <v>475</v>
      </c>
    </row>
    <row r="38" spans="1:16" ht="27" customHeight="1">
      <c r="A38" s="248"/>
      <c r="B38" s="244"/>
      <c r="C38" s="244"/>
      <c r="D38" s="244"/>
      <c r="E38" s="244"/>
      <c r="F38" s="244"/>
      <c r="G38" s="1154" t="s">
        <v>495</v>
      </c>
      <c r="H38" s="1155"/>
      <c r="I38" s="1155"/>
      <c r="J38" s="1156"/>
      <c r="K38" s="297" t="s">
        <v>475</v>
      </c>
      <c r="L38" s="297" t="s">
        <v>475</v>
      </c>
      <c r="M38" s="298">
        <v>42</v>
      </c>
      <c r="N38" s="299" t="s">
        <v>475</v>
      </c>
      <c r="O38" s="293"/>
    </row>
    <row r="39" spans="1:16">
      <c r="A39" s="248"/>
      <c r="B39" s="244"/>
      <c r="C39" s="244"/>
      <c r="D39" s="244"/>
      <c r="E39" s="244"/>
      <c r="F39" s="244"/>
      <c r="G39" s="1154" t="s">
        <v>496</v>
      </c>
      <c r="H39" s="1155"/>
      <c r="I39" s="1155"/>
      <c r="J39" s="1156"/>
      <c r="K39" s="300">
        <v>-1</v>
      </c>
      <c r="L39" s="300">
        <v>-1</v>
      </c>
      <c r="M39" s="301">
        <v>-6102</v>
      </c>
      <c r="N39" s="302">
        <v>-100</v>
      </c>
      <c r="O39" s="293"/>
    </row>
    <row r="40" spans="1:16" ht="27" customHeight="1">
      <c r="A40" s="248"/>
      <c r="B40" s="244"/>
      <c r="C40" s="244"/>
      <c r="D40" s="244"/>
      <c r="E40" s="244"/>
      <c r="F40" s="244"/>
      <c r="G40" s="1151" t="s">
        <v>497</v>
      </c>
      <c r="H40" s="1152"/>
      <c r="I40" s="1152"/>
      <c r="J40" s="1153"/>
      <c r="K40" s="300">
        <v>-325773</v>
      </c>
      <c r="L40" s="300">
        <v>-180484</v>
      </c>
      <c r="M40" s="301">
        <v>-103856</v>
      </c>
      <c r="N40" s="302">
        <v>73.8</v>
      </c>
      <c r="O40" s="293"/>
    </row>
    <row r="41" spans="1:16">
      <c r="A41" s="248"/>
      <c r="B41" s="244"/>
      <c r="C41" s="244"/>
      <c r="D41" s="244"/>
      <c r="E41" s="244"/>
      <c r="F41" s="244"/>
      <c r="G41" s="1157" t="s">
        <v>277</v>
      </c>
      <c r="H41" s="1158"/>
      <c r="I41" s="1158"/>
      <c r="J41" s="1159"/>
      <c r="K41" s="294">
        <v>80571</v>
      </c>
      <c r="L41" s="300">
        <v>44638</v>
      </c>
      <c r="M41" s="301">
        <v>32689</v>
      </c>
      <c r="N41" s="302">
        <v>36.6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210791</v>
      </c>
      <c r="J51" s="320">
        <v>104249</v>
      </c>
      <c r="K51" s="321">
        <v>-31.6</v>
      </c>
      <c r="L51" s="322">
        <v>203567</v>
      </c>
      <c r="M51" s="323">
        <v>-39.1</v>
      </c>
      <c r="N51" s="324">
        <v>7.5</v>
      </c>
    </row>
    <row r="52" spans="1:14">
      <c r="A52" s="248"/>
      <c r="B52" s="244"/>
      <c r="C52" s="244"/>
      <c r="D52" s="244"/>
      <c r="E52" s="244"/>
      <c r="F52" s="244"/>
      <c r="G52" s="325"/>
      <c r="H52" s="326" t="s">
        <v>508</v>
      </c>
      <c r="I52" s="327">
        <v>147725</v>
      </c>
      <c r="J52" s="328">
        <v>73059</v>
      </c>
      <c r="K52" s="329">
        <v>-43.9</v>
      </c>
      <c r="L52" s="330">
        <v>121137</v>
      </c>
      <c r="M52" s="331">
        <v>-10.5</v>
      </c>
      <c r="N52" s="332">
        <v>-33.4</v>
      </c>
    </row>
    <row r="53" spans="1:14">
      <c r="A53" s="248"/>
      <c r="B53" s="244"/>
      <c r="C53" s="244"/>
      <c r="D53" s="244"/>
      <c r="E53" s="244"/>
      <c r="F53" s="244"/>
      <c r="G53" s="310" t="s">
        <v>509</v>
      </c>
      <c r="H53" s="311"/>
      <c r="I53" s="319">
        <v>509185</v>
      </c>
      <c r="J53" s="320">
        <v>258207</v>
      </c>
      <c r="K53" s="321">
        <v>147.69999999999999</v>
      </c>
      <c r="L53" s="322">
        <v>185018</v>
      </c>
      <c r="M53" s="323">
        <v>-9.1</v>
      </c>
      <c r="N53" s="324">
        <v>156.80000000000001</v>
      </c>
    </row>
    <row r="54" spans="1:14">
      <c r="A54" s="248"/>
      <c r="B54" s="244"/>
      <c r="C54" s="244"/>
      <c r="D54" s="244"/>
      <c r="E54" s="244"/>
      <c r="F54" s="244"/>
      <c r="G54" s="325"/>
      <c r="H54" s="326" t="s">
        <v>508</v>
      </c>
      <c r="I54" s="327">
        <v>131415</v>
      </c>
      <c r="J54" s="328">
        <v>66640</v>
      </c>
      <c r="K54" s="329">
        <v>-8.8000000000000007</v>
      </c>
      <c r="L54" s="330">
        <v>95064</v>
      </c>
      <c r="M54" s="331">
        <v>-21.5</v>
      </c>
      <c r="N54" s="332">
        <v>12.7</v>
      </c>
    </row>
    <row r="55" spans="1:14">
      <c r="A55" s="248"/>
      <c r="B55" s="244"/>
      <c r="C55" s="244"/>
      <c r="D55" s="244"/>
      <c r="E55" s="244"/>
      <c r="F55" s="244"/>
      <c r="G55" s="310" t="s">
        <v>510</v>
      </c>
      <c r="H55" s="311"/>
      <c r="I55" s="319">
        <v>473742</v>
      </c>
      <c r="J55" s="320">
        <v>245844</v>
      </c>
      <c r="K55" s="321">
        <v>-4.8</v>
      </c>
      <c r="L55" s="322">
        <v>238802</v>
      </c>
      <c r="M55" s="323">
        <v>29.1</v>
      </c>
      <c r="N55" s="324">
        <v>-33.9</v>
      </c>
    </row>
    <row r="56" spans="1:14">
      <c r="A56" s="248"/>
      <c r="B56" s="244"/>
      <c r="C56" s="244"/>
      <c r="D56" s="244"/>
      <c r="E56" s="244"/>
      <c r="F56" s="244"/>
      <c r="G56" s="325"/>
      <c r="H56" s="326" t="s">
        <v>508</v>
      </c>
      <c r="I56" s="327">
        <v>167848</v>
      </c>
      <c r="J56" s="328">
        <v>87103</v>
      </c>
      <c r="K56" s="329">
        <v>30.7</v>
      </c>
      <c r="L56" s="330">
        <v>128562</v>
      </c>
      <c r="M56" s="331">
        <v>35.200000000000003</v>
      </c>
      <c r="N56" s="332">
        <v>-4.5</v>
      </c>
    </row>
    <row r="57" spans="1:14">
      <c r="A57" s="248"/>
      <c r="B57" s="244"/>
      <c r="C57" s="244"/>
      <c r="D57" s="244"/>
      <c r="E57" s="244"/>
      <c r="F57" s="244"/>
      <c r="G57" s="310" t="s">
        <v>511</v>
      </c>
      <c r="H57" s="311"/>
      <c r="I57" s="319">
        <v>315812</v>
      </c>
      <c r="J57" s="320">
        <v>169609</v>
      </c>
      <c r="K57" s="321">
        <v>-31</v>
      </c>
      <c r="L57" s="322">
        <v>288550</v>
      </c>
      <c r="M57" s="323">
        <v>20.8</v>
      </c>
      <c r="N57" s="324">
        <v>-51.8</v>
      </c>
    </row>
    <row r="58" spans="1:14">
      <c r="A58" s="248"/>
      <c r="B58" s="244"/>
      <c r="C58" s="244"/>
      <c r="D58" s="244"/>
      <c r="E58" s="244"/>
      <c r="F58" s="244"/>
      <c r="G58" s="325"/>
      <c r="H58" s="326" t="s">
        <v>508</v>
      </c>
      <c r="I58" s="327">
        <v>104862</v>
      </c>
      <c r="J58" s="328">
        <v>56317</v>
      </c>
      <c r="K58" s="329">
        <v>-35.299999999999997</v>
      </c>
      <c r="L58" s="330">
        <v>141525</v>
      </c>
      <c r="M58" s="331">
        <v>10.1</v>
      </c>
      <c r="N58" s="332">
        <v>-45.4</v>
      </c>
    </row>
    <row r="59" spans="1:14">
      <c r="A59" s="248"/>
      <c r="B59" s="244"/>
      <c r="C59" s="244"/>
      <c r="D59" s="244"/>
      <c r="E59" s="244"/>
      <c r="F59" s="244"/>
      <c r="G59" s="310" t="s">
        <v>512</v>
      </c>
      <c r="H59" s="311"/>
      <c r="I59" s="319">
        <v>331245</v>
      </c>
      <c r="J59" s="320">
        <v>183515</v>
      </c>
      <c r="K59" s="321">
        <v>8.1999999999999993</v>
      </c>
      <c r="L59" s="322">
        <v>245039</v>
      </c>
      <c r="M59" s="323">
        <v>-15.1</v>
      </c>
      <c r="N59" s="324">
        <v>23.3</v>
      </c>
    </row>
    <row r="60" spans="1:14">
      <c r="A60" s="248"/>
      <c r="B60" s="244"/>
      <c r="C60" s="244"/>
      <c r="D60" s="244"/>
      <c r="E60" s="244"/>
      <c r="F60" s="244"/>
      <c r="G60" s="325"/>
      <c r="H60" s="326" t="s">
        <v>508</v>
      </c>
      <c r="I60" s="333">
        <v>113074</v>
      </c>
      <c r="J60" s="328">
        <v>62645</v>
      </c>
      <c r="K60" s="329">
        <v>11.2</v>
      </c>
      <c r="L60" s="330">
        <v>108922</v>
      </c>
      <c r="M60" s="331">
        <v>-23</v>
      </c>
      <c r="N60" s="332">
        <v>34.200000000000003</v>
      </c>
    </row>
    <row r="61" spans="1:14">
      <c r="A61" s="248"/>
      <c r="B61" s="244"/>
      <c r="C61" s="244"/>
      <c r="D61" s="244"/>
      <c r="E61" s="244"/>
      <c r="F61" s="244"/>
      <c r="G61" s="310" t="s">
        <v>513</v>
      </c>
      <c r="H61" s="334"/>
      <c r="I61" s="335">
        <v>368155</v>
      </c>
      <c r="J61" s="336">
        <v>192285</v>
      </c>
      <c r="K61" s="337">
        <v>17.7</v>
      </c>
      <c r="L61" s="338">
        <v>232195</v>
      </c>
      <c r="M61" s="339">
        <v>-2.7</v>
      </c>
      <c r="N61" s="324">
        <v>20.399999999999999</v>
      </c>
    </row>
    <row r="62" spans="1:14">
      <c r="A62" s="248"/>
      <c r="B62" s="244"/>
      <c r="C62" s="244"/>
      <c r="D62" s="244"/>
      <c r="E62" s="244"/>
      <c r="F62" s="244"/>
      <c r="G62" s="325"/>
      <c r="H62" s="326" t="s">
        <v>508</v>
      </c>
      <c r="I62" s="327">
        <v>132985</v>
      </c>
      <c r="J62" s="328">
        <v>69153</v>
      </c>
      <c r="K62" s="329">
        <v>-9.1999999999999993</v>
      </c>
      <c r="L62" s="330">
        <v>119042</v>
      </c>
      <c r="M62" s="331">
        <v>-1.9</v>
      </c>
      <c r="N62" s="332">
        <v>-7.3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38.46</v>
      </c>
      <c r="G47" s="12">
        <v>53.4</v>
      </c>
      <c r="H47" s="12">
        <v>54.12</v>
      </c>
      <c r="I47" s="12">
        <v>56.37</v>
      </c>
      <c r="J47" s="13">
        <v>53.53</v>
      </c>
    </row>
    <row r="48" spans="2:10" ht="57.75" customHeight="1">
      <c r="B48" s="14"/>
      <c r="C48" s="1171" t="s">
        <v>4</v>
      </c>
      <c r="D48" s="1171"/>
      <c r="E48" s="1172"/>
      <c r="F48" s="15">
        <v>15.6</v>
      </c>
      <c r="G48" s="16">
        <v>9.3800000000000008</v>
      </c>
      <c r="H48" s="16">
        <v>19.78</v>
      </c>
      <c r="I48" s="16">
        <v>21.07</v>
      </c>
      <c r="J48" s="17">
        <v>21.12</v>
      </c>
    </row>
    <row r="49" spans="2:10" ht="57.75" customHeight="1" thickBot="1">
      <c r="B49" s="18"/>
      <c r="C49" s="1173" t="s">
        <v>5</v>
      </c>
      <c r="D49" s="1173"/>
      <c r="E49" s="1174"/>
      <c r="F49" s="19">
        <v>14.76</v>
      </c>
      <c r="G49" s="20">
        <v>6.54</v>
      </c>
      <c r="H49" s="20">
        <v>10.61</v>
      </c>
      <c r="I49" s="20">
        <v>0.76</v>
      </c>
      <c r="J49" s="21">
        <v>1.42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2017-04-25T23:57:32Z</cp:lastPrinted>
  <dcterms:created xsi:type="dcterms:W3CDTF">2017-02-15T20:59:04Z</dcterms:created>
  <dcterms:modified xsi:type="dcterms:W3CDTF">2017-05-19T07:38:22Z</dcterms:modified>
  <cp:category/>
</cp:coreProperties>
</file>