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9195" windowHeight="11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alcChain>
</file>

<file path=xl/sharedStrings.xml><?xml version="1.0" encoding="utf-8"?>
<sst xmlns="http://schemas.openxmlformats.org/spreadsheetml/2006/main" count="1028" uniqueCount="560">
  <si>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</si>
  <si>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</si>
  <si>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</si>
  <si>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</si>
  <si>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</si>
  <si>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</si>
  <si>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</si>
  <si>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</si>
  <si>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</si>
  <si>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</si>
  <si>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</si>
  <si>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</si>
  <si>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</si>
  <si>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</si>
  <si>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</si>
  <si>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</si>
  <si>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</si>
  <si>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</si>
  <si>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</si>
  <si>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</si>
  <si>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</si>
  <si>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</si>
  <si>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</si>
  <si>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</si>
  <si>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</si>
  <si>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</si>
  <si>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</si>
  <si>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</si>
  <si>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</si>
  <si>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</si>
  <si>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</si>
  <si>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</si>
  <si>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</si>
  <si>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</si>
  <si>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</si>
  <si>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</si>
  <si>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</si>
  <si>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</si>
  <si>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</si>
  <si>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</si>
  <si>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</si>
  <si>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</si>
  <si>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</si>
  <si>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</si>
  <si>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</si>
  <si>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</si>
  <si>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</si>
  <si>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</si>
  <si>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</si>
  <si>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</si>
  <si>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</si>
  <si>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</si>
  <si>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</si>
  <si>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</si>
  <si>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</si>
  <si>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</si>
  <si>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</si>
  <si>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</si>
  <si>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</si>
  <si>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</si>
  <si>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</si>
  <si>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</si>
  <si>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</si>
  <si>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</si>
  <si>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</si>
  <si>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</si>
  <si>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</si>
  <si>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</si>
  <si>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</si>
  <si>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</si>
  <si>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</si>
  <si>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</si>
  <si>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</si>
  <si>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</si>
  <si>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</si>
  <si>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</si>
  <si>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</si>
  <si>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</si>
  <si>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</si>
  <si>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</si>
  <si>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</si>
  <si>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</si>
  <si>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</si>
  <si>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</si>
  <si>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</si>
  <si>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</si>
  <si>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</si>
  <si>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</si>
  <si>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</si>
  <si>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</si>
  <si>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</si>
  <si>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</si>
  <si>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</si>
  <si>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</si>
  <si>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</si>
  <si>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</si>
  <si>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</si>
  <si>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</si>
  <si>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</si>
  <si>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</si>
  <si>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</si>
  <si>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</si>
  <si>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</si>
  <si>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</si>
  <si>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</si>
  <si>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</si>
  <si>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</si>
  <si>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</si>
  <si>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</si>
  <si>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</si>
  <si>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</si>
  <si>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</si>
  <si>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</si>
  <si>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</si>
  <si>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</si>
  <si>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</si>
  <si>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</si>
  <si>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</si>
  <si>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</si>
  <si>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</si>
  <si>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</si>
  <si>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</si>
  <si>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</si>
  <si>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</si>
  <si>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</si>
  <si>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</si>
  <si>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</si>
  <si>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</si>
  <si>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</si>
  <si>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</si>
  <si>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</si>
  <si>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</si>
  <si>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</si>
  <si>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</si>
  <si>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</si>
  <si>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</si>
  <si>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</si>
  <si>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</si>
  <si>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</si>
  <si>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</si>
  <si>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</si>
  <si>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</si>
  <si>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</si>
  <si>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</si>
  <si>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</si>
  <si>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</si>
  <si>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</si>
  <si>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</si>
  <si>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</si>
  <si>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</si>
  <si>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</si>
  <si>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</si>
  <si>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</si>
  <si>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</si>
  <si>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</si>
  <si>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</si>
  <si>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</si>
  <si>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</si>
  <si>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</si>
  <si>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</si>
  <si>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</si>
  <si>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</si>
  <si>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</si>
  <si>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</si>
  <si>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</si>
  <si>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</si>
  <si>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</si>
  <si>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</si>
  <si>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</si>
  <si>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</si>
  <si>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</si>
  <si>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</si>
  <si>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</si>
  <si>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</si>
  <si>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</si>
  <si>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</si>
  <si>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</si>
  <si>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</si>
  <si>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</si>
  <si>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</si>
  <si>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</si>
  <si>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</si>
  <si>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</si>
  <si>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</si>
  <si>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</si>
  <si>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</si>
  <si>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</si>
  <si>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</si>
  <si>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</si>
  <si>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</si>
  <si>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</si>
  <si>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</si>
  <si>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</si>
  <si>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奈良県下市町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</si>
  <si>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</si>
  <si>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</si>
  <si>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</si>
  <si>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</si>
  <si>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</si>
  <si>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</si>
  <si>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</si>
  <si>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</si>
  <si>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</si>
  <si>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</si>
  <si>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</si>
  <si>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</si>
  <si>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</si>
  <si>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</si>
  <si>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</si>
  <si>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</si>
  <si>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</si>
  <si>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</si>
  <si>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</si>
  <si>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</si>
  <si>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</si>
  <si>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</si>
  <si>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</si>
  <si>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</si>
  <si>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</si>
  <si>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</si>
  <si>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</si>
  <si>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</si>
  <si>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</si>
  <si>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</si>
  <si>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</si>
  <si>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</si>
  <si>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</si>
  <si>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</si>
  <si>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</si>
  <si>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</si>
  <si>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</si>
  <si>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</si>
  <si>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</si>
  <si>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</si>
  <si>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</si>
  <si>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</si>
  <si>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</si>
  <si>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</si>
  <si>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</si>
  <si>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</si>
  <si>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</si>
  <si>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</si>
  <si>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</si>
  <si>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</si>
  <si>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</si>
  <si>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</si>
  <si>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</si>
  <si>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</si>
  <si>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</si>
  <si>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</si>
  <si>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</si>
  <si>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</si>
  <si>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</si>
  <si>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</si>
  <si>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</si>
  <si>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</si>
  <si>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</si>
  <si>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</si>
  <si>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</si>
  <si>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</si>
  <si>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</si>
  <si>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</si>
  <si>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</si>
  <si>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</si>
  <si>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</si>
  <si>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</si>
  <si>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</si>
  <si>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</si>
  <si>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</si>
  <si>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</si>
  <si>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</si>
  <si>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</si>
  <si>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</si>
  <si>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</si>
  <si>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</si>
  <si>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</si>
  <si>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</si>
  <si>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</si>
  <si>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</si>
  <si>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</si>
  <si>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</si>
  <si>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</si>
  <si>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</si>
  <si>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</si>
  <si>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</si>
  <si>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</si>
  <si>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</si>
  <si>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</si>
  <si>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</si>
  <si>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</si>
  <si>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</si>
  <si>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</si>
  <si>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</si>
  <si>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</si>
  <si>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</si>
  <si>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</si>
  <si>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</si>
  <si>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</si>
  <si>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</si>
  <si>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</si>
  <si>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</si>
  <si>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</si>
  <si>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</si>
  <si>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</si>
  <si>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</si>
  <si>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</si>
  <si>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</si>
  <si>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</si>
  <si>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</si>
  <si>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</si>
  <si>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</si>
  <si>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</si>
  <si>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</si>
  <si>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</si>
  <si>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</si>
  <si>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</si>
  <si>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</si>
  <si>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</si>
  <si>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</si>
  <si>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</si>
  <si>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</si>
  <si>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</si>
  <si>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</si>
  <si>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</si>
  <si>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</si>
  <si>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</si>
  <si>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</si>
  <si>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</si>
  <si>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</si>
  <si>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</si>
  <si>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</si>
  <si>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</si>
  <si>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</si>
  <si>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</si>
  <si>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</si>
  <si>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</si>
  <si>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</si>
  <si>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</si>
  <si>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</si>
  <si>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</si>
  <si>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</si>
  <si>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奈良県下市町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</si>
  <si>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</si>
  <si>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</si>
  <si>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</si>
  <si>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</si>
  <si>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</si>
  <si>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</si>
  <si>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</si>
  <si>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</si>
  <si>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</si>
  <si>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</si>
  <si>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</si>
  <si>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</si>
  <si>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</si>
  <si>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</si>
  <si>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</si>
  <si>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</si>
  <si>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</si>
  <si>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</si>
  <si>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</si>
  <si>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</si>
  <si>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</si>
  <si>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</si>
  <si>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</si>
  <si>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</si>
  <si>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</si>
  <si>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</si>
  <si>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</si>
  <si>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</si>
  <si>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</si>
  <si>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</si>
  <si>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</si>
  <si>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</si>
  <si>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</si>
  <si>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</si>
  <si>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</si>
  <si>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後期高齢者医療保険特別会計</t>
    <phoneticPr fontId="5"/>
  </si>
  <si>
    <t>介護保険特別会計（サービス事業勘定）</t>
    <phoneticPr fontId="5"/>
  </si>
  <si>
    <t>水道事業会計</t>
    <phoneticPr fontId="5"/>
  </si>
  <si>
    <t>法適用企業</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</si>
  <si>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</si>
  <si>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</si>
  <si>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</si>
  <si>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</si>
  <si>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</si>
  <si>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</si>
  <si>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</si>
  <si>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</si>
  <si>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</si>
  <si>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</si>
  <si>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</si>
  <si>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</si>
  <si>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</si>
  <si>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</si>
  <si>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</si>
  <si>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</si>
  <si>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</si>
  <si>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</si>
  <si>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</si>
  <si>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</si>
  <si>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</si>
  <si>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</si>
  <si>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</si>
  <si>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</si>
  <si>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</si>
  <si>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</si>
  <si>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</si>
  <si>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</si>
  <si>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</si>
  <si>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</si>
  <si>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</si>
  <si>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</si>
  <si>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</si>
  <si>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</si>
  <si>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</si>
  <si>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</si>
  <si>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</si>
  <si>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</si>
  <si>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</si>
  <si>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</si>
  <si>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</si>
  <si>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</si>
  <si>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</si>
  <si>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</si>
  <si>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</si>
  <si>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</si>
  <si>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</si>
  <si>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</si>
  <si>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</si>
  <si>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</si>
  <si>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</si>
  <si>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</si>
  <si>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</si>
  <si>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</si>
  <si>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</si>
  <si>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</si>
  <si>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</si>
  <si>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</si>
  <si>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</si>
  <si>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</si>
  <si>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</si>
  <si>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</si>
  <si>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</si>
  <si>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</si>
  <si>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</si>
  <si>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</si>
  <si>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</si>
  <si>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</si>
  <si>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</si>
  <si>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</si>
  <si>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</si>
  <si>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</si>
  <si>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</si>
  <si>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</si>
  <si>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</si>
  <si>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</si>
  <si>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</si>
  <si>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</si>
  <si>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</si>
  <si>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</si>
  <si>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</si>
  <si>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</si>
  <si>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</si>
  <si>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</si>
  <si>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</si>
  <si>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</si>
  <si>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</si>
  <si>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</si>
  <si>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</si>
  <si>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</si>
  <si>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</si>
  <si>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</si>
  <si>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</si>
  <si>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</si>
  <si>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</si>
  <si>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</si>
  <si>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</si>
  <si>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</si>
  <si>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</si>
  <si>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</si>
  <si>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</si>
  <si>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</si>
  <si>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</si>
  <si>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</si>
  <si>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</si>
  <si>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</si>
  <si>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</si>
  <si>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</si>
  <si>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</si>
  <si>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</si>
  <si>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</si>
  <si>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</si>
  <si>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</si>
  <si>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</si>
  <si>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</si>
  <si>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</si>
  <si>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</si>
  <si>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</si>
  <si>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</si>
  <si>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</si>
  <si>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</si>
  <si>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</si>
  <si>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</si>
  <si>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</si>
  <si>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</si>
  <si>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</si>
  <si>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</si>
  <si>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</si>
  <si>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</si>
  <si>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</si>
  <si>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</si>
  <si>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</si>
  <si>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</si>
  <si>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</si>
  <si>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</si>
  <si>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</si>
  <si>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</si>
  <si>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</si>
  <si>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</si>
  <si>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</si>
  <si>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</si>
  <si>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</si>
  <si>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</si>
  <si>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</si>
  <si>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0.61</t>
  </si>
  <si>
    <t>▲ 1.49</t>
  </si>
  <si>
    <t>一般会計</t>
  </si>
  <si>
    <t>水道事業会計</t>
  </si>
  <si>
    <t>国民健康保険特別会計</t>
  </si>
  <si>
    <t>介護保険特別会計（保険事業勘定）</t>
  </si>
  <si>
    <t>後期高齢者医療保険特別会計</t>
  </si>
  <si>
    <t>介護保険特別会計（サービス事業勘定）</t>
  </si>
  <si>
    <t>簡易水道事業特別会計</t>
  </si>
  <si>
    <t>下水道事業特別会計</t>
  </si>
  <si>
    <t>その他会計（赤字）</t>
  </si>
  <si>
    <t>その他会計（黒字）</t>
  </si>
  <si>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</si>
  <si>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</si>
  <si>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</si>
  <si>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</si>
  <si>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</si>
  <si>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</si>
  <si>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</si>
  <si>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</si>
  <si>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</si>
  <si>
    <t>下市町土地開発公社</t>
    <rPh sb="0" eb="3">
      <t>シモイチチョウ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</si>
  <si>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</si>
  <si>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</si>
  <si>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</si>
  <si>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有形固定資産減価償却率が高くなっている理由としては、既存施設等が相当程度経年しているためである。
今後、新火葬場建設や小中一貫校整備等の施設整備が行われる予定であるので、資産の変動等が起こりうる。
将来負担比率を適正水準に近づけるため、事業の緊急性・必要性に着目し、財政調整基金の取り崩しを最低水準に保ち、
積み立てを増やすことも視野に入れ、公債費等義務的経費の削減を中心とした財政運営を行う必要がある。
</t>
    <rPh sb="30" eb="31">
      <t>トウ</t>
    </rPh>
    <rPh sb="49" eb="51">
      <t>コンゴ</t>
    </rPh>
    <rPh sb="52" eb="53">
      <t>シン</t>
    </rPh>
    <rPh sb="53" eb="55">
      <t>カソウ</t>
    </rPh>
    <rPh sb="55" eb="56">
      <t>ジョウ</t>
    </rPh>
    <rPh sb="56" eb="58">
      <t>ケンセツ</t>
    </rPh>
    <rPh sb="59" eb="61">
      <t>ショウチュウ</t>
    </rPh>
    <rPh sb="61" eb="63">
      <t>イッカン</t>
    </rPh>
    <rPh sb="63" eb="64">
      <t>コウ</t>
    </rPh>
    <rPh sb="64" eb="66">
      <t>セイビ</t>
    </rPh>
    <rPh sb="66" eb="67">
      <t>トウ</t>
    </rPh>
    <rPh sb="68" eb="70">
      <t>シセツ</t>
    </rPh>
    <rPh sb="70" eb="72">
      <t>セイビ</t>
    </rPh>
    <rPh sb="73" eb="74">
      <t>オコナ</t>
    </rPh>
    <rPh sb="77" eb="79">
      <t>ヨテイ</t>
    </rPh>
    <rPh sb="85" eb="87">
      <t>シサン</t>
    </rPh>
    <rPh sb="88" eb="90">
      <t>ヘンドウ</t>
    </rPh>
    <rPh sb="90" eb="91">
      <t>トウ</t>
    </rPh>
    <rPh sb="92" eb="93">
      <t>オ</t>
    </rPh>
    <rPh sb="99" eb="101">
      <t>ショウライ</t>
    </rPh>
    <rPh sb="101" eb="103">
      <t>フタン</t>
    </rPh>
    <rPh sb="103" eb="105">
      <t>ヒリツ</t>
    </rPh>
    <rPh sb="106" eb="108">
      <t>テキセイ</t>
    </rPh>
    <rPh sb="108" eb="110">
      <t>スイジュン</t>
    </rPh>
    <rPh sb="111" eb="112">
      <t>チカ</t>
    </rPh>
    <rPh sb="118" eb="120">
      <t>ジギョウ</t>
    </rPh>
    <rPh sb="121" eb="124">
      <t>キンキュウセイ</t>
    </rPh>
    <rPh sb="125" eb="128">
      <t>ヒツヨウセイ</t>
    </rPh>
    <rPh sb="129" eb="131">
      <t>チャクモク</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</si>
  <si>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</si>
  <si>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</si>
  <si>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</si>
  <si>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</si>
  <si>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</si>
  <si>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</si>
  <si>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H26年度決算に比べ、実質公債費比率は減少したが、将来負担比率は増加した結果となった。
両視点から見ても、類似団体内平均値に比べ大きく差があることがわかる。
今後は事業の緊急性・必要性に着目し、的確な起債借入の見通しをたて、健全な財政運営を行えるよう努める必要がある。</t>
    <rPh sb="3" eb="5">
      <t>ネンド</t>
    </rPh>
    <rPh sb="5" eb="7">
      <t>ケッサン</t>
    </rPh>
    <rPh sb="8" eb="9">
      <t>クラ</t>
    </rPh>
    <rPh sb="11" eb="13">
      <t>ジッシツ</t>
    </rPh>
    <rPh sb="13" eb="16">
      <t>コウサイヒ</t>
    </rPh>
    <rPh sb="16" eb="18">
      <t>ヒリツ</t>
    </rPh>
    <rPh sb="19" eb="21">
      <t>ゲンショウ</t>
    </rPh>
    <rPh sb="25" eb="27">
      <t>ショウライ</t>
    </rPh>
    <rPh sb="27" eb="29">
      <t>フタン</t>
    </rPh>
    <rPh sb="29" eb="31">
      <t>ヒリツ</t>
    </rPh>
    <rPh sb="32" eb="34">
      <t>ゾウカ</t>
    </rPh>
    <rPh sb="36" eb="38">
      <t>ケッカ</t>
    </rPh>
    <rPh sb="44" eb="45">
      <t>リョウ</t>
    </rPh>
    <rPh sb="45" eb="47">
      <t>シテン</t>
    </rPh>
    <rPh sb="49" eb="50">
      <t>ミ</t>
    </rPh>
    <rPh sb="53" eb="55">
      <t>ルイジ</t>
    </rPh>
    <rPh sb="55" eb="57">
      <t>ダンタイ</t>
    </rPh>
    <rPh sb="57" eb="58">
      <t>ナイ</t>
    </rPh>
    <rPh sb="58" eb="61">
      <t>ヘイキンチ</t>
    </rPh>
    <rPh sb="62" eb="63">
      <t>クラ</t>
    </rPh>
    <rPh sb="64" eb="65">
      <t>オオ</t>
    </rPh>
    <rPh sb="67" eb="68">
      <t>サ</t>
    </rPh>
    <rPh sb="79" eb="81">
      <t>コンゴ</t>
    </rPh>
    <rPh sb="82" eb="84">
      <t>ジギョウ</t>
    </rPh>
    <rPh sb="85" eb="88">
      <t>キンキュウセイ</t>
    </rPh>
    <rPh sb="89" eb="92">
      <t>ヒツヨウセイ</t>
    </rPh>
    <rPh sb="93" eb="95">
      <t>チャクモク</t>
    </rPh>
    <rPh sb="97" eb="99">
      <t>テキカク</t>
    </rPh>
    <rPh sb="100" eb="102">
      <t>キサイ</t>
    </rPh>
    <rPh sb="102" eb="104">
      <t>カリイレ</t>
    </rPh>
    <rPh sb="105" eb="107">
      <t>ミトオ</t>
    </rPh>
    <rPh sb="112" eb="114">
      <t>ケンゼン</t>
    </rPh>
    <rPh sb="115" eb="117">
      <t>ザイセイ</t>
    </rPh>
    <rPh sb="117" eb="119">
      <t>ウンエイ</t>
    </rPh>
    <rPh sb="120" eb="121">
      <t>オコナ</t>
    </rPh>
    <rPh sb="125" eb="126">
      <t>ツト</t>
    </rPh>
    <rPh sb="128" eb="130">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</si>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</sst>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78558</c:v>
                </c:pt>
                <c:pt idx="1">
                  <c:v>18128</c:v>
                </c:pt>
                <c:pt idx="2">
                  <c:v>44565</c:v>
                </c:pt>
                <c:pt idx="3">
                  <c:v>60559</c:v>
                </c:pt>
                <c:pt idx="4">
                  <c:v>30923</c:v>
                </c:pt>
              </c:numCache>
            </c:numRef>
          </c:val>
          <c:smooth val="0"/>
        </c:ser>
        <c:dLbls>
          <c:showLegendKey val="0"/>
          <c:showVal val="0"/>
          <c:showCatName val="0"/>
          <c:showSerName val="0"/>
          <c:showPercent val="0"/>
          <c:showBubbleSize val="0"/>
        </c:dLbls>
        <c:marker val="1"/>
        <c:smooth val="0"/>
        <c:axId val="96044160"/>
        <c:axId val="96046080"/>
      </c:lineChart>
      <c:catAx>
        <c:axId val="96044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46080"/>
        <c:crosses val="autoZero"/>
        <c:auto val="1"/>
        <c:lblAlgn val="ctr"/>
        <c:lblOffset val="100"/>
        <c:tickLblSkip val="1"/>
        <c:tickMarkSkip val="1"/>
        <c:noMultiLvlLbl val="0"/>
      </c:catAx>
      <c:valAx>
        <c:axId val="96046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4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10.06</c:v>
                </c:pt>
                <c:pt idx="1">
                  <c:v>6.44</c:v>
                </c:pt>
                <c:pt idx="2">
                  <c:v>6.7</c:v>
                </c:pt>
                <c:pt idx="3">
                  <c:v>8.8699999999999992</c:v>
                </c:pt>
                <c:pt idx="4">
                  <c:v>11.14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46.28</c:v>
                </c:pt>
                <c:pt idx="1">
                  <c:v>51.15</c:v>
                </c:pt>
                <c:pt idx="2">
                  <c:v>51.41</c:v>
                </c:pt>
                <c:pt idx="3">
                  <c:v>47.68</c:v>
                </c:pt>
                <c:pt idx="4">
                  <c:v>51.12</c:v>
                </c:pt>
              </c:numCache>
            </c:numRef>
          </c:val>
        </c:ser>
        <c:dLbls>
          <c:showLegendKey val="0"/>
          <c:showVal val="0"/>
          <c:showCatName val="0"/>
          <c:showSerName val="0"/>
          <c:showPercent val="0"/>
          <c:showBubbleSize val="0"/>
        </c:dLbls>
        <c:gapWidth val="250"/>
        <c:overlap val="100"/>
        <c:axId val="108430464"/>
        <c:axId val="10843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11.14</c:v>
                </c:pt>
                <c:pt idx="1">
                  <c:v>-0.61</c:v>
                </c:pt>
                <c:pt idx="2">
                  <c:v>1.27</c:v>
                </c:pt>
                <c:pt idx="3">
                  <c:v>-1.49</c:v>
                </c:pt>
                <c:pt idx="4">
                  <c:v>6.17</c:v>
                </c:pt>
              </c:numCache>
            </c:numRef>
          </c:val>
          <c:smooth val="0"/>
        </c:ser>
        <c:dLbls>
          <c:showLegendKey val="0"/>
          <c:showVal val="0"/>
          <c:showCatName val="0"/>
          <c:showSerName val="0"/>
          <c:showPercent val="0"/>
          <c:showBubbleSize val="0"/>
        </c:dLbls>
        <c:marker val="1"/>
        <c:smooth val="0"/>
        <c:axId val="108430464"/>
        <c:axId val="108432384"/>
      </c:lineChart>
      <c:catAx>
        <c:axId val="1084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32384"/>
        <c:crosses val="autoZero"/>
        <c:auto val="1"/>
        <c:lblAlgn val="ctr"/>
        <c:lblOffset val="100"/>
        <c:tickLblSkip val="1"/>
        <c:tickMarkSkip val="1"/>
        <c:noMultiLvlLbl val="0"/>
      </c:catAx>
      <c:valAx>
        <c:axId val="10843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3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0.63</c:v>
                </c:pt>
                <c:pt idx="2">
                  <c:v>#N/A</c:v>
                </c:pt>
                <c:pt idx="3">
                  <c:v>0.37</c:v>
                </c:pt>
                <c:pt idx="4">
                  <c:v>#N/A</c:v>
                </c:pt>
                <c:pt idx="5">
                  <c:v>0.01</c:v>
                </c:pt>
                <c:pt idx="6">
                  <c:v>#N/A</c:v>
                </c:pt>
                <c:pt idx="7">
                  <c:v>0.08</c:v>
                </c:pt>
                <c:pt idx="8">
                  <c:v>#N/A</c:v>
                </c:pt>
                <c:pt idx="9">
                  <c:v>0</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0.28999999999999998</c:v>
                </c:pt>
                <c:pt idx="4">
                  <c:v>#N/A</c:v>
                </c:pt>
                <c:pt idx="5">
                  <c:v>0.43</c:v>
                </c:pt>
                <c:pt idx="6">
                  <c:v>#N/A</c:v>
                </c:pt>
                <c:pt idx="7">
                  <c:v>0.38</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4.03</c:v>
                </c:pt>
                <c:pt idx="2">
                  <c:v>#N/A</c:v>
                </c:pt>
                <c:pt idx="3">
                  <c:v>3.23</c:v>
                </c:pt>
                <c:pt idx="4">
                  <c:v>#N/A</c:v>
                </c:pt>
                <c:pt idx="5">
                  <c:v>3.71</c:v>
                </c:pt>
                <c:pt idx="6">
                  <c:v>#N/A</c:v>
                </c:pt>
                <c:pt idx="7">
                  <c:v>2.25</c:v>
                </c:pt>
                <c:pt idx="8">
                  <c:v>#N/A</c:v>
                </c:pt>
                <c:pt idx="9">
                  <c:v>3.41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c:v>
                </c:pt>
                <c:pt idx="2">
                  <c:v>#N/A</c:v>
                </c:pt>
                <c:pt idx="3">
                  <c:v>5.01</c:v>
                </c:pt>
                <c:pt idx="4">
                  <c:v>#N/A</c:v>
                </c:pt>
                <c:pt idx="5">
                  <c:v>4.75</c:v>
                </c:pt>
                <c:pt idx="6">
                  <c:v>#N/A</c:v>
                </c:pt>
                <c:pt idx="7">
                  <c:v>4.1399999999999997</c:v>
                </c:pt>
                <c:pt idx="8">
                  <c:v>#N/A</c:v>
                </c:pt>
                <c:pt idx="9">
                  <c:v>3.74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10.06</c:v>
                </c:pt>
                <c:pt idx="2">
                  <c:v>#N/A</c:v>
                </c:pt>
                <c:pt idx="3">
                  <c:v>6.44</c:v>
                </c:pt>
                <c:pt idx="4">
                  <c:v>#N/A</c:v>
                </c:pt>
                <c:pt idx="5">
                  <c:v>6.69</c:v>
                </c:pt>
                <c:pt idx="6">
                  <c:v>#N/A</c:v>
                </c:pt>
                <c:pt idx="7">
                  <c:v>8.8699999999999992</c:v>
                </c:pt>
                <c:pt idx="8">
                  <c:v>#N/A</c:v>
                </c:pt>
                <c:pt idx="9">
                  <c:v>11.14</c:v>
                </c:pt>
              </c:numCache>
            </c:numRef>
          </c:val>
        </c:ser>
        <c:dLbls>
          <c:showLegendKey val="0"/>
          <c:showVal val="0"/>
          <c:showCatName val="0"/>
          <c:showSerName val="0"/>
          <c:showPercent val="0"/>
          <c:showBubbleSize val="0"/>
        </c:dLbls>
        <c:gapWidth val="150"/>
        <c:overlap val="100"/>
        <c:axId val="96090752"/>
        <c:axId val="96100736"/>
      </c:barChart>
      <c:catAx>
        <c:axId val="96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00736"/>
        <c:crosses val="autoZero"/>
        <c:auto val="1"/>
        <c:lblAlgn val="ctr"/>
        <c:lblOffset val="100"/>
        <c:tickLblSkip val="1"/>
        <c:tickMarkSkip val="1"/>
        <c:noMultiLvlLbl val="0"/>
      </c:catAx>
      <c:valAx>
        <c:axId val="9610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543</c:v>
                </c:pt>
                <c:pt idx="5">
                  <c:v>529</c:v>
                </c:pt>
                <c:pt idx="8">
                  <c:v>552</c:v>
                </c:pt>
                <c:pt idx="11">
                  <c:v>576</c:v>
                </c:pt>
                <c:pt idx="14">
                  <c:v>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17</c:v>
                </c:pt>
                <c:pt idx="6">
                  <c:v>25</c:v>
                </c:pt>
                <c:pt idx="9">
                  <c:v>23</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227</c:v>
                </c:pt>
                <c:pt idx="6">
                  <c:v>237</c:v>
                </c:pt>
                <c:pt idx="9">
                  <c:v>239</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686</c:v>
                </c:pt>
                <c:pt idx="3">
                  <c:v>634</c:v>
                </c:pt>
                <c:pt idx="6">
                  <c:v>674</c:v>
                </c:pt>
                <c:pt idx="9">
                  <c:v>649</c:v>
                </c:pt>
                <c:pt idx="12">
                  <c:v>526</c:v>
                </c:pt>
              </c:numCache>
            </c:numRef>
          </c:val>
        </c:ser>
        <c:dLbls>
          <c:showLegendKey val="0"/>
          <c:showVal val="0"/>
          <c:showCatName val="0"/>
          <c:showSerName val="0"/>
          <c:showPercent val="0"/>
          <c:showBubbleSize val="0"/>
        </c:dLbls>
        <c:gapWidth val="100"/>
        <c:overlap val="100"/>
        <c:axId val="101714176"/>
        <c:axId val="10172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335</c:v>
                </c:pt>
                <c:pt idx="2">
                  <c:v>#N/A</c:v>
                </c:pt>
                <c:pt idx="3">
                  <c:v>#N/A</c:v>
                </c:pt>
                <c:pt idx="4">
                  <c:v>349</c:v>
                </c:pt>
                <c:pt idx="5">
                  <c:v>#N/A</c:v>
                </c:pt>
                <c:pt idx="6">
                  <c:v>#N/A</c:v>
                </c:pt>
                <c:pt idx="7">
                  <c:v>384</c:v>
                </c:pt>
                <c:pt idx="8">
                  <c:v>#N/A</c:v>
                </c:pt>
                <c:pt idx="9">
                  <c:v>#N/A</c:v>
                </c:pt>
                <c:pt idx="10">
                  <c:v>335</c:v>
                </c:pt>
                <c:pt idx="11">
                  <c:v>#N/A</c:v>
                </c:pt>
                <c:pt idx="12">
                  <c:v>#N/A</c:v>
                </c:pt>
                <c:pt idx="13">
                  <c:v>296</c:v>
                </c:pt>
                <c:pt idx="14">
                  <c:v>#N/A</c:v>
                </c:pt>
              </c:numCache>
            </c:numRef>
          </c:val>
          <c:smooth val="0"/>
        </c:ser>
        <c:dLbls>
          <c:showLegendKey val="0"/>
          <c:showVal val="0"/>
          <c:showCatName val="0"/>
          <c:showSerName val="0"/>
          <c:showPercent val="0"/>
          <c:showBubbleSize val="0"/>
        </c:dLbls>
        <c:marker val="1"/>
        <c:smooth val="0"/>
        <c:axId val="101714176"/>
        <c:axId val="101728640"/>
      </c:lineChart>
      <c:catAx>
        <c:axId val="1017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28640"/>
        <c:crosses val="autoZero"/>
        <c:auto val="1"/>
        <c:lblAlgn val="ctr"/>
        <c:lblOffset val="100"/>
        <c:tickLblSkip val="1"/>
        <c:tickMarkSkip val="1"/>
        <c:noMultiLvlLbl val="0"/>
      </c:catAx>
      <c:valAx>
        <c:axId val="10172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5002</c:v>
                </c:pt>
                <c:pt idx="5">
                  <c:v>4864</c:v>
                </c:pt>
                <c:pt idx="8">
                  <c:v>4647</c:v>
                </c:pt>
                <c:pt idx="11">
                  <c:v>4477</c:v>
                </c:pt>
                <c:pt idx="14">
                  <c:v>4806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c:v>
                </c:pt>
                <c:pt idx="5">
                  <c:v>63</c:v>
                </c:pt>
                <c:pt idx="8">
                  <c:v>58</c:v>
                </c:pt>
                <c:pt idx="11">
                  <c:v>141</c:v>
                </c:pt>
                <c:pt idx="14">
                  <c:v>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1595</c:v>
                </c:pt>
                <c:pt idx="5">
                  <c:v>1685</c:v>
                </c:pt>
                <c:pt idx="8">
                  <c:v>1710</c:v>
                </c:pt>
                <c:pt idx="11">
                  <c:v>1636</c:v>
                </c:pt>
                <c:pt idx="14">
                  <c:v>1712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30</c:v>
                </c:pt>
                <c:pt idx="3">
                  <c:v>30</c:v>
                </c:pt>
                <c:pt idx="6">
                  <c:v>30</c:v>
                </c:pt>
                <c:pt idx="9">
                  <c:v>30</c:v>
                </c:pt>
                <c:pt idx="12">
                  <c:v>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1868</c:v>
                </c:pt>
                <c:pt idx="3">
                  <c:v>1738</c:v>
                </c:pt>
                <c:pt idx="6">
                  <c:v>1646</c:v>
                </c:pt>
                <c:pt idx="9">
                  <c:v>1565</c:v>
                </c:pt>
                <c:pt idx="12">
                  <c:v>1586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c:v>
                </c:pt>
                <c:pt idx="3">
                  <c:v>147</c:v>
                </c:pt>
                <c:pt idx="6">
                  <c:v>127</c:v>
                </c:pt>
                <c:pt idx="9">
                  <c:v>204</c:v>
                </c:pt>
                <c:pt idx="12">
                  <c:v>472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1964</c:v>
                </c:pt>
                <c:pt idx="3">
                  <c:v>2117</c:v>
                </c:pt>
                <c:pt idx="6">
                  <c:v>2131</c:v>
                </c:pt>
                <c:pt idx="9">
                  <c:v>2164</c:v>
                </c:pt>
                <c:pt idx="12">
                  <c:v>2285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5420</c:v>
                </c:pt>
                <c:pt idx="3">
                  <c:v>5083</c:v>
                </c:pt>
                <c:pt idx="6">
                  <c:v>4726</c:v>
                </c:pt>
                <c:pt idx="9">
                  <c:v>4500</c:v>
                </c:pt>
                <c:pt idx="12">
                  <c:v>4630</c:v>
                </c:pt>
              </c:numCache>
            </c:numRef>
          </c:val>
        </c:ser>
        <c:dLbls>
          <c:showLegendKey val="0"/>
          <c:showVal val="0"/>
          <c:showCatName val="0"/>
          <c:showSerName val="0"/>
          <c:showPercent val="0"/>
          <c:showBubbleSize val="0"/>
        </c:dLbls>
        <c:gapWidth val="100"/>
        <c:overlap val="100"/>
        <c:axId val="108881792"/>
        <c:axId val="10889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2633</c:v>
                </c:pt>
                <c:pt idx="2">
                  <c:v>#N/A</c:v>
                </c:pt>
                <c:pt idx="3">
                  <c:v>#N/A</c:v>
                </c:pt>
                <c:pt idx="4">
                  <c:v>2503</c:v>
                </c:pt>
                <c:pt idx="5">
                  <c:v>#N/A</c:v>
                </c:pt>
                <c:pt idx="6">
                  <c:v>#N/A</c:v>
                </c:pt>
                <c:pt idx="7">
                  <c:v>2245</c:v>
                </c:pt>
                <c:pt idx="8">
                  <c:v>#N/A</c:v>
                </c:pt>
                <c:pt idx="9">
                  <c:v>#N/A</c:v>
                </c:pt>
                <c:pt idx="10">
                  <c:v>2210</c:v>
                </c:pt>
                <c:pt idx="11">
                  <c:v>#N/A</c:v>
                </c:pt>
                <c:pt idx="12">
                  <c:v>#N/A</c:v>
                </c:pt>
                <c:pt idx="13">
                  <c:v>2445</c:v>
                </c:pt>
                <c:pt idx="14">
                  <c:v>#N/A</c:v>
                </c:pt>
              </c:numCache>
            </c:numRef>
          </c:val>
          <c:smooth val="0"/>
        </c:ser>
        <c:dLbls>
          <c:showLegendKey val="0"/>
          <c:showVal val="0"/>
          <c:showCatName val="0"/>
          <c:showSerName val="0"/>
          <c:showPercent val="0"/>
          <c:showBubbleSize val="0"/>
        </c:dLbls>
        <c:marker val="1"/>
        <c:smooth val="0"/>
        <c:axId val="108881792"/>
        <c:axId val="108896256"/>
      </c:lineChart>
      <c:catAx>
        <c:axId val="1088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96256"/>
        <c:crosses val="autoZero"/>
        <c:auto val="1"/>
        <c:lblAlgn val="ctr"/>
        <c:lblOffset val="100"/>
        <c:tickLblSkip val="1"/>
        <c:tickMarkSkip val="1"/>
        <c:noMultiLvlLbl val="0"/>
      </c:catAx>
      <c:valAx>
        <c:axId val="10889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8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84.9</c:v>
                </c:pt>
              </c:numCache>
            </c:numRef>
          </c:xVal>
          <c:yVal>
            <c:numRef>
              <c:f>公会計指標分析・財政指標組合せ分析表!$K$51:$O$51</c:f>
              <c:numCache>
                <c:formatCode>#,##0.0;"▲ "#,##0.0</c:formatCode>
                <c:ptCount val="5"/>
                <c:pt idx="4">
                  <c:v>111.8</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09044480"/>
        <c:axId val="109046400"/>
      </c:scatterChart>
      <c:valAx>
        <c:axId val="109044480"/>
        <c:scaling>
          <c:orientation val="minMax"/>
          <c:max val="87"/>
          <c:min val="5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46400"/>
        <c:crosses val="autoZero"/>
        <c:crossBetween val="midCat"/>
      </c:valAx>
      <c:valAx>
        <c:axId val="109046400"/>
        <c:scaling>
          <c:orientation val="minMax"/>
          <c:max val="12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4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160008042770302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2.7250916480857128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15.9</c:v>
                </c:pt>
                <c:pt idx="2">
                  <c:v>16.600000000000001</c:v>
                </c:pt>
                <c:pt idx="3">
                  <c:v>16.899999999999999</c:v>
                </c:pt>
                <c:pt idx="4">
                  <c:v>15.9</c:v>
                </c:pt>
              </c:numCache>
            </c:numRef>
          </c:xVal>
          <c:yVal>
            <c:numRef>
              <c:f>公会計指標分析・財政指標組合せ分析表!$K$73:$O$73</c:f>
              <c:numCache>
                <c:formatCode>#,##0.0;"▲ "#,##0.0</c:formatCode>
                <c:ptCount val="5"/>
                <c:pt idx="0">
                  <c:v>120.6</c:v>
                </c:pt>
                <c:pt idx="1">
                  <c:v>118.7</c:v>
                </c:pt>
                <c:pt idx="2">
                  <c:v>105.8</c:v>
                </c:pt>
                <c:pt idx="3">
                  <c:v>106.8</c:v>
                </c:pt>
                <c:pt idx="4">
                  <c:v>111.8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8576768"/>
        <c:axId val="108578688"/>
      </c:scatterChart>
      <c:valAx>
        <c:axId val="108576768"/>
        <c:scaling>
          <c:orientation val="minMax"/>
          <c:max val="17.600000000000001"/>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78688"/>
        <c:crosses val="autoZero"/>
        <c:crossBetween val="midCat"/>
      </c:valAx>
      <c:valAx>
        <c:axId val="108578688"/>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76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元利償還金については、昨年度に比べ約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百万円減少したが、依然として高い状況である。起債の見通しをたて、無理のない借入を行う必要がある。</a:t>
          </a:r>
          <a:endParaRPr lang="ja-JP" altLang="ja-JP" sz="1400">
            <a:effectLst/>
          </a:endParaRPr>
        </a:p>
        <a:p>
          <a:r>
            <a:rPr kumimoji="1" lang="ja-JP" altLang="ja-JP" sz="1100">
              <a:solidFill>
                <a:schemeClr val="dk1"/>
              </a:solidFill>
              <a:effectLst/>
              <a:latin typeface="+mn-lt"/>
              <a:ea typeface="+mn-ea"/>
              <a:cs typeface="+mn-cs"/>
            </a:rPr>
            <a:t>　公営企業債の元利償還に対する繰入については、近年増加傾向にあったものの</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年度においては減少した。しかし、依然として高水準にあるので、抑えていく必要がある。</a:t>
          </a:r>
          <a:endParaRPr lang="ja-JP" altLang="ja-JP" sz="1400">
            <a:effectLst/>
          </a:endParaRPr>
        </a:p>
        <a:p>
          <a:r>
            <a:rPr kumimoji="1" lang="ja-JP" altLang="ja-JP" sz="1100">
              <a:solidFill>
                <a:schemeClr val="dk1"/>
              </a:solidFill>
              <a:effectLst/>
              <a:latin typeface="+mn-lt"/>
              <a:ea typeface="+mn-ea"/>
              <a:cs typeface="+mn-cs"/>
            </a:rPr>
            <a:t>　今後も町内施設の工事等、起債発行を予定している事業が多数あることから、より厳しい状況になると思われる。公営企業も含め、財政健全化に向け、起債事業において優先順位を設け、見直し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近年減少傾向にあった地方債残高であったが、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年度決算においては、過疎対策事業債の借入により増加した。それに加え、公営企業債等繰入見込み額や組合等負担等見込額が増加し、数年ぶりに将来負担額が増加した結果となった。</a:t>
          </a:r>
          <a:endParaRPr lang="ja-JP" altLang="ja-JP" sz="1400">
            <a:effectLst/>
          </a:endParaRPr>
        </a:p>
        <a:p>
          <a:r>
            <a:rPr kumimoji="1" lang="ja-JP" altLang="ja-JP" sz="1100">
              <a:solidFill>
                <a:schemeClr val="dk1"/>
              </a:solidFill>
              <a:effectLst/>
              <a:latin typeface="+mn-lt"/>
              <a:ea typeface="+mn-ea"/>
              <a:cs typeface="+mn-cs"/>
            </a:rPr>
            <a:t>　財政調整基金の取り崩しを最低水準に保ち、積み立てを増やすことも視野に入れ、公債費等義務的経費の削減を中心とした財政運営を行う必要がある。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[ 84.9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有形固定資産減価償却率が高くなっている理由としては、既存施設等が相当程度経年しているためである。類似団体内及び全国平均と比べても本町の数値が高いことがわかる。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66" name="直線コネクタ 65"/>
        <xdr:cNvCxnSpPr/>
      </xdr:nvCxnSpPr>
      <xdr:spPr>
        <a:xfrm flipV="1">
          <a:off x="4760595" y="541872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67" name="有形固定資産減価償却率最小値テキスト"/>
        <xdr:cNvSpPr txBox="1"/>
      </xdr:nvSpPr>
      <xdr:spPr>
        <a:xfrm>
          <a:off x="4813300" y="682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68" name="直線コネクタ 67"/>
        <xdr:cNvCxnSpPr/>
      </xdr:nvCxnSpPr>
      <xdr:spPr>
        <a:xfrm>
          <a:off x="4673600" y="682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18341</xdr:rowOff>
    </xdr:from>
    <xdr:ext cx="405111" cy="259045"/>
    <xdr:sp macro="" textlink="">
      <xdr:nvSpPr>
        <xdr:cNvPr id="71" name="有形固定資産減価償却率平均値テキスト"/>
        <xdr:cNvSpPr txBox="1"/>
      </xdr:nvSpPr>
      <xdr:spPr>
        <a:xfrm>
          <a:off x="48133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2" name="フローチャート : 判断 71"/>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129177</xdr:rowOff>
    </xdr:from>
    <xdr:to>
      <xdr:col>3</xdr:col>
      <xdr:colOff>1222375</xdr:colOff>
      <xdr:row>27</xdr:row>
      <xdr:rowOff>59327</xdr:rowOff>
    </xdr:to>
    <xdr:sp macro="" textlink="">
      <xdr:nvSpPr>
        <xdr:cNvPr id="78" name="円/楕円 77"/>
        <xdr:cNvSpPr/>
      </xdr:nvSpPr>
      <xdr:spPr>
        <a:xfrm>
          <a:off x="47117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82204</xdr:rowOff>
    </xdr:from>
    <xdr:ext cx="405111" cy="259045"/>
    <xdr:sp macro="" textlink="">
      <xdr:nvSpPr>
        <xdr:cNvPr id="79" name="有形固定資産減価償却率該当値テキスト"/>
        <xdr:cNvSpPr txBox="1"/>
      </xdr:nvSpPr>
      <xdr:spPr>
        <a:xfrm>
          <a:off x="481330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72407</xdr:rowOff>
    </xdr:from>
    <xdr:ext cx="405111" cy="259045"/>
    <xdr:sp macro="" textlink="">
      <xdr:nvSpPr>
        <xdr:cNvPr id="62" name="【道路】&#10;有形固定資産減価償却率平均値テキスト"/>
        <xdr:cNvSpPr txBox="1"/>
      </xdr:nvSpPr>
      <xdr:spPr>
        <a:xfrm>
          <a:off x="472440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635</xdr:rowOff>
    </xdr:from>
    <xdr:to>
      <xdr:col>6</xdr:col>
      <xdr:colOff>561975</xdr:colOff>
      <xdr:row>34</xdr:row>
      <xdr:rowOff>102235</xdr:rowOff>
    </xdr:to>
    <xdr:sp macro="" textlink="">
      <xdr:nvSpPr>
        <xdr:cNvPr id="69" name="円/楕円 68"/>
        <xdr:cNvSpPr/>
      </xdr:nvSpPr>
      <xdr:spPr>
        <a:xfrm>
          <a:off x="4584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87012</xdr:rowOff>
    </xdr:from>
    <xdr:ext cx="405111" cy="259045"/>
    <xdr:sp macro="" textlink="">
      <xdr:nvSpPr>
        <xdr:cNvPr id="70" name="【道路】&#10;有形固定資産減価償却率該当値テキスト"/>
        <xdr:cNvSpPr txBox="1"/>
      </xdr:nvSpPr>
      <xdr:spPr>
        <a:xfrm>
          <a:off x="47244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148379</xdr:rowOff>
    </xdr:from>
    <xdr:ext cx="534377" cy="259045"/>
    <xdr:sp macro="" textlink="">
      <xdr:nvSpPr>
        <xdr:cNvPr id="100" name="【道路】&#10;一人当たり延長平均値テキスト"/>
        <xdr:cNvSpPr txBox="1"/>
      </xdr:nvSpPr>
      <xdr:spPr>
        <a:xfrm>
          <a:off x="10566400" y="6663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68872</xdr:rowOff>
    </xdr:from>
    <xdr:to>
      <xdr:col>15</xdr:col>
      <xdr:colOff>231775</xdr:colOff>
      <xdr:row>34</xdr:row>
      <xdr:rowOff>170472</xdr:rowOff>
    </xdr:to>
    <xdr:sp macro="" textlink="">
      <xdr:nvSpPr>
        <xdr:cNvPr id="107" name="円/楕円 106"/>
        <xdr:cNvSpPr/>
      </xdr:nvSpPr>
      <xdr:spPr>
        <a:xfrm>
          <a:off x="10426700" y="5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21899</xdr:rowOff>
    </xdr:from>
    <xdr:ext cx="534377" cy="259045"/>
    <xdr:sp macro="" textlink="">
      <xdr:nvSpPr>
        <xdr:cNvPr id="108" name="【道路】&#10;一人当たり延長該当値テキスト"/>
        <xdr:cNvSpPr txBox="1"/>
      </xdr:nvSpPr>
      <xdr:spPr>
        <a:xfrm>
          <a:off x="10566400" y="58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110507</xdr:rowOff>
    </xdr:from>
    <xdr:ext cx="405111" cy="259045"/>
    <xdr:sp macro="" textlink="">
      <xdr:nvSpPr>
        <xdr:cNvPr id="136" name="【橋りょう・トンネル】&#10;有形固定資産減価償却率平均値テキスト"/>
        <xdr:cNvSpPr txBox="1"/>
      </xdr:nvSpPr>
      <xdr:spPr>
        <a:xfrm>
          <a:off x="47244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79502</xdr:rowOff>
    </xdr:from>
    <xdr:to>
      <xdr:col>6</xdr:col>
      <xdr:colOff>561975</xdr:colOff>
      <xdr:row>56</xdr:row>
      <xdr:rowOff>9652</xdr:rowOff>
    </xdr:to>
    <xdr:sp macro="" textlink="">
      <xdr:nvSpPr>
        <xdr:cNvPr id="143" name="円/楕円 142"/>
        <xdr:cNvSpPr/>
      </xdr:nvSpPr>
      <xdr:spPr>
        <a:xfrm>
          <a:off x="45847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32529</xdr:rowOff>
    </xdr:from>
    <xdr:ext cx="405111" cy="259045"/>
    <xdr:sp macro="" textlink="">
      <xdr:nvSpPr>
        <xdr:cNvPr id="144" name="【橋りょう・トンネル】&#10;有形固定資産減価償却率該当値テキスト"/>
        <xdr:cNvSpPr txBox="1"/>
      </xdr:nvSpPr>
      <xdr:spPr>
        <a:xfrm>
          <a:off x="4724400" y="946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112469</xdr:rowOff>
    </xdr:from>
    <xdr:ext cx="599010" cy="259045"/>
    <xdr:sp macro="" textlink="">
      <xdr:nvSpPr>
        <xdr:cNvPr id="173" name="【橋りょう・トンネル】&#10;一人当たり有形固定資産（償却資産）額平均値テキスト"/>
        <xdr:cNvSpPr txBox="1"/>
      </xdr:nvSpPr>
      <xdr:spPr>
        <a:xfrm>
          <a:off x="10566400" y="1039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92888</xdr:rowOff>
    </xdr:from>
    <xdr:to>
      <xdr:col>15</xdr:col>
      <xdr:colOff>231775</xdr:colOff>
      <xdr:row>60</xdr:row>
      <xdr:rowOff>23038</xdr:rowOff>
    </xdr:to>
    <xdr:sp macro="" textlink="">
      <xdr:nvSpPr>
        <xdr:cNvPr id="180" name="円/楕円 179"/>
        <xdr:cNvSpPr/>
      </xdr:nvSpPr>
      <xdr:spPr>
        <a:xfrm>
          <a:off x="10426700" y="102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115765</xdr:rowOff>
    </xdr:from>
    <xdr:ext cx="599010" cy="259045"/>
    <xdr:sp macro="" textlink="">
      <xdr:nvSpPr>
        <xdr:cNvPr id="181" name="【橋りょう・トンネル】&#10;一人当たり有形固定資産（償却資産）額該当値テキスト"/>
        <xdr:cNvSpPr txBox="1"/>
      </xdr:nvSpPr>
      <xdr:spPr>
        <a:xfrm>
          <a:off x="10566400" y="100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25164</xdr:rowOff>
    </xdr:from>
    <xdr:ext cx="405111" cy="259045"/>
    <xdr:sp macro="" textlink="">
      <xdr:nvSpPr>
        <xdr:cNvPr id="209" name="【公営住宅】&#10;有形固定資産減価償却率平均値テキスト"/>
        <xdr:cNvSpPr txBox="1"/>
      </xdr:nvSpPr>
      <xdr:spPr>
        <a:xfrm>
          <a:off x="4724400" y="14084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12446</xdr:rowOff>
    </xdr:from>
    <xdr:to>
      <xdr:col>6</xdr:col>
      <xdr:colOff>561975</xdr:colOff>
      <xdr:row>81</xdr:row>
      <xdr:rowOff>114046</xdr:rowOff>
    </xdr:to>
    <xdr:sp macro="" textlink="">
      <xdr:nvSpPr>
        <xdr:cNvPr id="216" name="円/楕円 215"/>
        <xdr:cNvSpPr/>
      </xdr:nvSpPr>
      <xdr:spPr>
        <a:xfrm>
          <a:off x="4584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35323</xdr:rowOff>
    </xdr:from>
    <xdr:ext cx="405111" cy="259045"/>
    <xdr:sp macro="" textlink="">
      <xdr:nvSpPr>
        <xdr:cNvPr id="217" name="【公営住宅】&#10;有形固定資産減価償却率該当値テキスト"/>
        <xdr:cNvSpPr txBox="1"/>
      </xdr:nvSpPr>
      <xdr:spPr>
        <a:xfrm>
          <a:off x="4724400" y="137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134747</xdr:rowOff>
    </xdr:from>
    <xdr:to>
      <xdr:col>15</xdr:col>
      <xdr:colOff>231775</xdr:colOff>
      <xdr:row>83</xdr:row>
      <xdr:rowOff>64897</xdr:rowOff>
    </xdr:to>
    <xdr:sp macro="" textlink="">
      <xdr:nvSpPr>
        <xdr:cNvPr id="253" name="円/楕円 252"/>
        <xdr:cNvSpPr/>
      </xdr:nvSpPr>
      <xdr:spPr>
        <a:xfrm>
          <a:off x="10426700" y="14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113174</xdr:rowOff>
    </xdr:from>
    <xdr:ext cx="469744" cy="259045"/>
    <xdr:sp macro="" textlink="">
      <xdr:nvSpPr>
        <xdr:cNvPr id="254" name="【公営住宅】&#10;一人当たり面積該当値テキスト"/>
        <xdr:cNvSpPr txBox="1"/>
      </xdr:nvSpPr>
      <xdr:spPr>
        <a:xfrm>
          <a:off x="10566400" y="1417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2" name="直線コネクタ 2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3" name="テキスト ボックス 2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4" name="直線コネクタ 2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5" name="テキスト ボックス 2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6" name="直線コネクタ 2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7" name="テキスト ボックス 2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8" name="直線コネクタ 2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9" name="テキスト ボックス 2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293" name="直線コネクタ 292"/>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294"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295" name="直線コネクタ 294"/>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296"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297" name="直線コネクタ 296"/>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138701</xdr:rowOff>
    </xdr:from>
    <xdr:ext cx="405111" cy="259045"/>
    <xdr:sp macro="" textlink="">
      <xdr:nvSpPr>
        <xdr:cNvPr id="298" name="【認定こども園・幼稚園・保育所】&#10;有形固定資産減価償却率平均値テキスト"/>
        <xdr:cNvSpPr txBox="1"/>
      </xdr:nvSpPr>
      <xdr:spPr>
        <a:xfrm>
          <a:off x="16408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299" name="フローチャート : 判断 298"/>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160274</xdr:rowOff>
    </xdr:from>
    <xdr:to>
      <xdr:col>23</xdr:col>
      <xdr:colOff>568325</xdr:colOff>
      <xdr:row>35</xdr:row>
      <xdr:rowOff>90424</xdr:rowOff>
    </xdr:to>
    <xdr:sp macro="" textlink="">
      <xdr:nvSpPr>
        <xdr:cNvPr id="305" name="円/楕円 304"/>
        <xdr:cNvSpPr/>
      </xdr:nvSpPr>
      <xdr:spPr>
        <a:xfrm>
          <a:off x="162687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11701</xdr:rowOff>
    </xdr:from>
    <xdr:ext cx="405111" cy="259045"/>
    <xdr:sp macro="" textlink="">
      <xdr:nvSpPr>
        <xdr:cNvPr id="306" name="【認定こども園・幼稚園・保育所】&#10;有形固定資産減価償却率該当値テキスト"/>
        <xdr:cNvSpPr txBox="1"/>
      </xdr:nvSpPr>
      <xdr:spPr>
        <a:xfrm>
          <a:off x="16408400"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31" name="直線コネクタ 330"/>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32"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33" name="直線コネクタ 332"/>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34"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35" name="直線コネクタ 334"/>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87647</xdr:rowOff>
    </xdr:from>
    <xdr:ext cx="469744" cy="259045"/>
    <xdr:sp macro="" textlink="">
      <xdr:nvSpPr>
        <xdr:cNvPr id="336" name="【認定こども園・幼稚園・保育所】&#10;一人当たり面積平均値テキスト"/>
        <xdr:cNvSpPr txBox="1"/>
      </xdr:nvSpPr>
      <xdr:spPr>
        <a:xfrm>
          <a:off x="2225040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37" name="フローチャート : 判断 336"/>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116840</xdr:rowOff>
    </xdr:from>
    <xdr:to>
      <xdr:col>32</xdr:col>
      <xdr:colOff>238125</xdr:colOff>
      <xdr:row>34</xdr:row>
      <xdr:rowOff>46990</xdr:rowOff>
    </xdr:to>
    <xdr:sp macro="" textlink="">
      <xdr:nvSpPr>
        <xdr:cNvPr id="343" name="円/楕円 342"/>
        <xdr:cNvSpPr/>
      </xdr:nvSpPr>
      <xdr:spPr>
        <a:xfrm>
          <a:off x="22110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31767</xdr:rowOff>
    </xdr:from>
    <xdr:ext cx="469744" cy="259045"/>
    <xdr:sp macro="" textlink="">
      <xdr:nvSpPr>
        <xdr:cNvPr id="344" name="【認定こども園・幼稚園・保育所】&#10;一人当たり面積該当値テキスト"/>
        <xdr:cNvSpPr txBox="1"/>
      </xdr:nvSpPr>
      <xdr:spPr>
        <a:xfrm>
          <a:off x="222504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6" name="テキスト ボックス 3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368" name="直線コネクタ 367"/>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369"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370" name="直線コネクタ 36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1"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2" name="直線コネクタ 3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169562</xdr:rowOff>
    </xdr:from>
    <xdr:ext cx="405111" cy="259045"/>
    <xdr:sp macro="" textlink="">
      <xdr:nvSpPr>
        <xdr:cNvPr id="373" name="【学校施設】&#10;有形固定資産減価償却率平均値テキスト"/>
        <xdr:cNvSpPr txBox="1"/>
      </xdr:nvSpPr>
      <xdr:spPr>
        <a:xfrm>
          <a:off x="16408400" y="994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374" name="フローチャート : 判断 373"/>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103505</xdr:rowOff>
    </xdr:from>
    <xdr:to>
      <xdr:col>23</xdr:col>
      <xdr:colOff>568325</xdr:colOff>
      <xdr:row>58</xdr:row>
      <xdr:rowOff>33655</xdr:rowOff>
    </xdr:to>
    <xdr:sp macro="" textlink="">
      <xdr:nvSpPr>
        <xdr:cNvPr id="380" name="円/楕円 379"/>
        <xdr:cNvSpPr/>
      </xdr:nvSpPr>
      <xdr:spPr>
        <a:xfrm>
          <a:off x="16268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126382</xdr:rowOff>
    </xdr:from>
    <xdr:ext cx="405111" cy="259045"/>
    <xdr:sp macro="" textlink="">
      <xdr:nvSpPr>
        <xdr:cNvPr id="381" name="【学校施設】&#10;有形固定資産減価償却率該当値テキスト"/>
        <xdr:cNvSpPr txBox="1"/>
      </xdr:nvSpPr>
      <xdr:spPr>
        <a:xfrm>
          <a:off x="16408400"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3" name="直線コネクタ 3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4" name="テキスト ボックス 3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5" name="直線コネクタ 3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6" name="テキスト ボックス 3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7" name="直線コネクタ 3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8" name="テキスト ボックス 3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9" name="直線コネクタ 3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0" name="テキスト ボックス 3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04" name="直線コネクタ 403"/>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05"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06" name="直線コネクタ 405"/>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07"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08" name="直線コネクタ 407"/>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57929</xdr:rowOff>
    </xdr:from>
    <xdr:ext cx="469744" cy="259045"/>
    <xdr:sp macro="" textlink="">
      <xdr:nvSpPr>
        <xdr:cNvPr id="409" name="【学校施設】&#10;一人当たり面積平均値テキスト"/>
        <xdr:cNvSpPr txBox="1"/>
      </xdr:nvSpPr>
      <xdr:spPr>
        <a:xfrm>
          <a:off x="22250400" y="1017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10" name="フローチャート : 判断 409"/>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137566</xdr:rowOff>
    </xdr:from>
    <xdr:to>
      <xdr:col>32</xdr:col>
      <xdr:colOff>238125</xdr:colOff>
      <xdr:row>56</xdr:row>
      <xdr:rowOff>67716</xdr:rowOff>
    </xdr:to>
    <xdr:sp macro="" textlink="">
      <xdr:nvSpPr>
        <xdr:cNvPr id="416" name="円/楕円 415"/>
        <xdr:cNvSpPr/>
      </xdr:nvSpPr>
      <xdr:spPr>
        <a:xfrm>
          <a:off x="22110700" y="95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52493</xdr:rowOff>
    </xdr:from>
    <xdr:ext cx="469744" cy="259045"/>
    <xdr:sp macro="" textlink="">
      <xdr:nvSpPr>
        <xdr:cNvPr id="417" name="【学校施設】&#10;一人当たり面積該当値テキスト"/>
        <xdr:cNvSpPr txBox="1"/>
      </xdr:nvSpPr>
      <xdr:spPr>
        <a:xfrm>
          <a:off x="22250400" y="94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86</xdr:row>
      <xdr:rowOff>34289</xdr:rowOff>
    </xdr:to>
    <xdr:cxnSp macro="">
      <xdr:nvCxnSpPr>
        <xdr:cNvPr id="442" name="直線コネクタ 441"/>
        <xdr:cNvCxnSpPr/>
      </xdr:nvCxnSpPr>
      <xdr:spPr>
        <a:xfrm flipV="1">
          <a:off x="16318864" y="1339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38116</xdr:rowOff>
    </xdr:from>
    <xdr:ext cx="405111" cy="259045"/>
    <xdr:sp macro="" textlink="">
      <xdr:nvSpPr>
        <xdr:cNvPr id="443" name="【児童館】&#10;有形固定資産減価償却率最小値テキスト"/>
        <xdr:cNvSpPr txBox="1"/>
      </xdr:nvSpPr>
      <xdr:spPr>
        <a:xfrm>
          <a:off x="164084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86</xdr:row>
      <xdr:rowOff>34289</xdr:rowOff>
    </xdr:from>
    <xdr:to>
      <xdr:col>23</xdr:col>
      <xdr:colOff>606425</xdr:colOff>
      <xdr:row>86</xdr:row>
      <xdr:rowOff>34289</xdr:rowOff>
    </xdr:to>
    <xdr:cxnSp macro="">
      <xdr:nvCxnSpPr>
        <xdr:cNvPr id="444" name="直線コネクタ 443"/>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5" name="【児童館】&#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46" name="直線コネクタ 445"/>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47" name="【児童館】&#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48" name="フローチャート : 判断 44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105411</xdr:rowOff>
    </xdr:from>
    <xdr:to>
      <xdr:col>23</xdr:col>
      <xdr:colOff>568325</xdr:colOff>
      <xdr:row>82</xdr:row>
      <xdr:rowOff>35561</xdr:rowOff>
    </xdr:to>
    <xdr:sp macro="" textlink="">
      <xdr:nvSpPr>
        <xdr:cNvPr id="454" name="円/楕円 453"/>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128288</xdr:rowOff>
    </xdr:from>
    <xdr:ext cx="405111" cy="259045"/>
    <xdr:sp macro="" textlink="">
      <xdr:nvSpPr>
        <xdr:cNvPr id="455" name="【児童館】&#10;有形固定資産減価償却率該当値テキスト"/>
        <xdr:cNvSpPr txBox="1"/>
      </xdr:nvSpPr>
      <xdr:spPr>
        <a:xfrm>
          <a:off x="164084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6" name="正方形/長方形 45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3" name="正方形/長方形 4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6" name="テキスト ボックス 4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15239</xdr:rowOff>
    </xdr:from>
    <xdr:to>
      <xdr:col>32</xdr:col>
      <xdr:colOff>186689</xdr:colOff>
      <xdr:row>85</xdr:row>
      <xdr:rowOff>26670</xdr:rowOff>
    </xdr:to>
    <xdr:cxnSp macro="">
      <xdr:nvCxnSpPr>
        <xdr:cNvPr id="478" name="直線コネクタ 477"/>
        <xdr:cNvCxnSpPr/>
      </xdr:nvCxnSpPr>
      <xdr:spPr>
        <a:xfrm flipV="1">
          <a:off x="22160864" y="13388339"/>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133366</xdr:rowOff>
    </xdr:from>
    <xdr:ext cx="469744" cy="259045"/>
    <xdr:sp macro="" textlink="">
      <xdr:nvSpPr>
        <xdr:cNvPr id="481" name="【児童館】&#10;一人当たり面積最大値テキスト"/>
        <xdr:cNvSpPr txBox="1"/>
      </xdr:nvSpPr>
      <xdr:spPr>
        <a:xfrm>
          <a:off x="222504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78</xdr:row>
      <xdr:rowOff>15239</xdr:rowOff>
    </xdr:from>
    <xdr:to>
      <xdr:col>32</xdr:col>
      <xdr:colOff>276225</xdr:colOff>
      <xdr:row>78</xdr:row>
      <xdr:rowOff>15239</xdr:rowOff>
    </xdr:to>
    <xdr:cxnSp macro="">
      <xdr:nvCxnSpPr>
        <xdr:cNvPr id="482" name="直線コネクタ 48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483"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84" name="フローチャート : 判断 48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490" name="円/楕円 489"/>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160038</xdr:rowOff>
    </xdr:from>
    <xdr:ext cx="469744" cy="259045"/>
    <xdr:sp macro="" textlink="">
      <xdr:nvSpPr>
        <xdr:cNvPr id="491" name="【児童館】&#10;一人当たり面積該当値テキスト"/>
        <xdr:cNvSpPr txBox="1"/>
      </xdr:nvSpPr>
      <xdr:spPr>
        <a:xfrm>
          <a:off x="222504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2" name="正方形/長方形 49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9" name="正方形/長方形 49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6" name="直線コネクタ 515"/>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7"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8" name="直線コネクタ 51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9"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20" name="直線コネクタ 51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36213</xdr:rowOff>
    </xdr:from>
    <xdr:ext cx="405111" cy="259045"/>
    <xdr:sp macro="" textlink="">
      <xdr:nvSpPr>
        <xdr:cNvPr id="521" name="【公民館】&#10;有形固定資産減価償却率平均値テキスト"/>
        <xdr:cNvSpPr txBox="1"/>
      </xdr:nvSpPr>
      <xdr:spPr>
        <a:xfrm>
          <a:off x="164084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2" name="フローチャート : 判断 521"/>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99695</xdr:rowOff>
    </xdr:from>
    <xdr:to>
      <xdr:col>23</xdr:col>
      <xdr:colOff>568325</xdr:colOff>
      <xdr:row>102</xdr:row>
      <xdr:rowOff>29845</xdr:rowOff>
    </xdr:to>
    <xdr:sp macro="" textlink="">
      <xdr:nvSpPr>
        <xdr:cNvPr id="528" name="円/楕円 527"/>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122572</xdr:rowOff>
    </xdr:from>
    <xdr:ext cx="405111" cy="259045"/>
    <xdr:sp macro="" textlink="">
      <xdr:nvSpPr>
        <xdr:cNvPr id="529" name="【公民館】&#10;有形固定資産減価償却率該当値テキスト"/>
        <xdr:cNvSpPr txBox="1"/>
      </xdr:nvSpPr>
      <xdr:spPr>
        <a:xfrm>
          <a:off x="164084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0" name="直線コネクタ 5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1" name="テキスト ボックス 5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2" name="直線コネクタ 5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3" name="テキスト ボックス 5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4" name="直線コネクタ 5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5" name="テキスト ボックス 5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6" name="直線コネクタ 5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7" name="テキスト ボックス 5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1" name="直線コネクタ 550"/>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2"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3" name="直線コネクタ 552"/>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4"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5" name="直線コネクタ 554"/>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7586</xdr:rowOff>
    </xdr:from>
    <xdr:ext cx="469744" cy="259045"/>
    <xdr:sp macro="" textlink="">
      <xdr:nvSpPr>
        <xdr:cNvPr id="556" name="【公民館】&#10;一人当たり面積平均値テキスト"/>
        <xdr:cNvSpPr txBox="1"/>
      </xdr:nvSpPr>
      <xdr:spPr>
        <a:xfrm>
          <a:off x="22250400" y="17838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7" name="フローチャート : 判断 556"/>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135128</xdr:rowOff>
    </xdr:from>
    <xdr:to>
      <xdr:col>32</xdr:col>
      <xdr:colOff>238125</xdr:colOff>
      <xdr:row>107</xdr:row>
      <xdr:rowOff>65278</xdr:rowOff>
    </xdr:to>
    <xdr:sp macro="" textlink="">
      <xdr:nvSpPr>
        <xdr:cNvPr id="563" name="円/楕円 562"/>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113555</xdr:rowOff>
    </xdr:from>
    <xdr:ext cx="469744" cy="259045"/>
    <xdr:sp macro="" textlink="">
      <xdr:nvSpPr>
        <xdr:cNvPr id="564" name="【公民館】&#10;一人当たり面積該当値テキスト"/>
        <xdr:cNvSpPr txBox="1"/>
      </xdr:nvSpPr>
      <xdr:spPr>
        <a:xfrm>
          <a:off x="222504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全体的に見て有形固定資産減価償却率が全国平均を上回っている。理由としては、</a:t>
          </a:r>
          <a:r>
            <a:rPr kumimoji="1" lang="ja-JP" altLang="ja-JP" sz="1100">
              <a:solidFill>
                <a:schemeClr val="dk1"/>
              </a:solidFill>
              <a:effectLst/>
              <a:latin typeface="+mn-lt"/>
              <a:ea typeface="+mn-ea"/>
              <a:cs typeface="+mn-cs"/>
            </a:rPr>
            <a:t>既存施設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が相当程度経年しているためである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また、新設の建物がない</a:t>
          </a:r>
          <a:r>
            <a:rPr kumimoji="1" lang="ja-JP" altLang="en-US" sz="1100">
              <a:solidFill>
                <a:schemeClr val="dk1"/>
              </a:solidFill>
              <a:effectLst/>
              <a:latin typeface="+mn-lt"/>
              <a:ea typeface="+mn-ea"/>
              <a:cs typeface="+mn-cs"/>
            </a:rPr>
            <a:t>ことも</a:t>
          </a:r>
          <a:r>
            <a:rPr kumimoji="1" lang="ja-JP" altLang="ja-JP" sz="1100">
              <a:solidFill>
                <a:schemeClr val="dk1"/>
              </a:solidFill>
              <a:effectLst/>
              <a:latin typeface="+mn-lt"/>
              <a:ea typeface="+mn-ea"/>
              <a:cs typeface="+mn-cs"/>
            </a:rPr>
            <a:t>理由の一つである</a:t>
          </a:r>
          <a:r>
            <a:rPr kumimoji="1" lang="ja-JP" altLang="en-US" sz="1100">
              <a:solidFill>
                <a:schemeClr val="dk1"/>
              </a:solidFill>
              <a:effectLst/>
              <a:latin typeface="+mn-lt"/>
              <a:ea typeface="+mn-ea"/>
              <a:cs typeface="+mn-cs"/>
            </a:rPr>
            <a:t>と考えられる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ＭＳ Ｐゴシック"/>
              <a:ea typeface="+mn-ea"/>
              <a:cs typeface="+mn-cs"/>
            </a:rPr>
            <a:t>ある程度の劣化が見受けられる施設が多く、修繕が必要な箇所が多々あることから、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ＭＳ Ｐゴシック"/>
              <a:ea typeface="+mn-ea"/>
              <a:cs typeface="+mn-cs"/>
            </a:rPr>
            <a:t>施設自体の整備が必要な建物も出てくる可能性がある。</a:t>
          </a:r>
          <a:endParaRPr kumimoji="1" lang="en-US" altLang="ja-JP" sz="1100">
            <a:solidFill>
              <a:schemeClr val="dk1"/>
            </a:solidFill>
            <a:effectLst/>
            <a:latin typeface="ＭＳ Ｐゴシック"/>
            <a:ea typeface="+mn-ea"/>
            <a:cs typeface="+mn-cs"/>
          </a:endParaRPr>
        </a:p>
        <a:p>
          <a:r>
            <a:rPr kumimoji="1" lang="ja-JP" altLang="en-US" sz="1100">
              <a:solidFill>
                <a:schemeClr val="dk1"/>
              </a:solidFill>
              <a:effectLst/>
              <a:latin typeface="ＭＳ Ｐゴシック"/>
              <a:ea typeface="+mn-ea"/>
              <a:cs typeface="+mn-cs"/>
            </a:rPr>
            <a:t>本庁舎については特に経年劣化が著しく、今後本庁舎の在り方についても考えていく必要がある。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14151</xdr:rowOff>
    </xdr:from>
    <xdr:to>
      <xdr:col>6</xdr:col>
      <xdr:colOff>510540</xdr:colOff>
      <xdr:row>41</xdr:row>
      <xdr:rowOff>28847</xdr:rowOff>
    </xdr:to>
    <xdr:cxnSp macro="">
      <xdr:nvCxnSpPr>
        <xdr:cNvPr id="59" name="直線コネクタ 58"/>
        <xdr:cNvCxnSpPr/>
      </xdr:nvCxnSpPr>
      <xdr:spPr>
        <a:xfrm flipV="1">
          <a:off x="4634865" y="5843451"/>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32674</xdr:rowOff>
    </xdr:from>
    <xdr:ext cx="405111" cy="259045"/>
    <xdr:sp macro="" textlink="">
      <xdr:nvSpPr>
        <xdr:cNvPr id="60" name="【図書館】&#10;有形固定資産減価償却率最小値テキスト"/>
        <xdr:cNvSpPr txBox="1"/>
      </xdr:nvSpPr>
      <xdr:spPr>
        <a:xfrm>
          <a:off x="4724400" y="706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6</xdr:col>
      <xdr:colOff>422275</xdr:colOff>
      <xdr:row>41</xdr:row>
      <xdr:rowOff>28847</xdr:rowOff>
    </xdr:from>
    <xdr:to>
      <xdr:col>6</xdr:col>
      <xdr:colOff>600075</xdr:colOff>
      <xdr:row>41</xdr:row>
      <xdr:rowOff>28847</xdr:rowOff>
    </xdr:to>
    <xdr:cxnSp macro="">
      <xdr:nvCxnSpPr>
        <xdr:cNvPr id="61" name="直線コネクタ 60"/>
        <xdr:cNvCxnSpPr/>
      </xdr:nvCxnSpPr>
      <xdr:spPr>
        <a:xfrm>
          <a:off x="4546600" y="705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132278</xdr:rowOff>
    </xdr:from>
    <xdr:ext cx="405111" cy="259045"/>
    <xdr:sp macro="" textlink="">
      <xdr:nvSpPr>
        <xdr:cNvPr id="62" name="【図書館】&#10;有形固定資産減価償却率最大値テキスト"/>
        <xdr:cNvSpPr txBox="1"/>
      </xdr:nvSpPr>
      <xdr:spPr>
        <a:xfrm>
          <a:off x="4724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34</xdr:row>
      <xdr:rowOff>14151</xdr:rowOff>
    </xdr:from>
    <xdr:to>
      <xdr:col>6</xdr:col>
      <xdr:colOff>600075</xdr:colOff>
      <xdr:row>34</xdr:row>
      <xdr:rowOff>14151</xdr:rowOff>
    </xdr:to>
    <xdr:cxnSp macro="">
      <xdr:nvCxnSpPr>
        <xdr:cNvPr id="63" name="直線コネクタ 62"/>
        <xdr:cNvCxnSpPr/>
      </xdr:nvCxnSpPr>
      <xdr:spPr>
        <a:xfrm>
          <a:off x="4546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5460</xdr:rowOff>
    </xdr:from>
    <xdr:ext cx="405111" cy="259045"/>
    <xdr:sp macro="" textlink="">
      <xdr:nvSpPr>
        <xdr:cNvPr id="64" name="【図書館】&#10;有形固定資産減価償却率平均値テキスト"/>
        <xdr:cNvSpPr txBox="1"/>
      </xdr:nvSpPr>
      <xdr:spPr>
        <a:xfrm>
          <a:off x="4724400" y="6692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27033</xdr:rowOff>
    </xdr:from>
    <xdr:to>
      <xdr:col>6</xdr:col>
      <xdr:colOff>561975</xdr:colOff>
      <xdr:row>39</xdr:row>
      <xdr:rowOff>128633</xdr:rowOff>
    </xdr:to>
    <xdr:sp macro="" textlink="">
      <xdr:nvSpPr>
        <xdr:cNvPr id="65" name="フローチャート : 判断 64"/>
        <xdr:cNvSpPr/>
      </xdr:nvSpPr>
      <xdr:spPr>
        <a:xfrm>
          <a:off x="45847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115207</xdr:rowOff>
    </xdr:from>
    <xdr:to>
      <xdr:col>6</xdr:col>
      <xdr:colOff>561975</xdr:colOff>
      <xdr:row>38</xdr:row>
      <xdr:rowOff>45357</xdr:rowOff>
    </xdr:to>
    <xdr:sp macro="" textlink="">
      <xdr:nvSpPr>
        <xdr:cNvPr id="71" name="円/楕円 70"/>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138084</xdr:rowOff>
    </xdr:from>
    <xdr:ext cx="405111" cy="259045"/>
    <xdr:sp macro="" textlink="">
      <xdr:nvSpPr>
        <xdr:cNvPr id="72" name="【図書館】&#10;有形固定資産減価償却率該当値テキスト"/>
        <xdr:cNvSpPr txBox="1"/>
      </xdr:nvSpPr>
      <xdr:spPr>
        <a:xfrm>
          <a:off x="47244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68580</xdr:rowOff>
    </xdr:from>
    <xdr:to>
      <xdr:col>15</xdr:col>
      <xdr:colOff>180340</xdr:colOff>
      <xdr:row>42</xdr:row>
      <xdr:rowOff>76200</xdr:rowOff>
    </xdr:to>
    <xdr:cxnSp macro="">
      <xdr:nvCxnSpPr>
        <xdr:cNvPr id="97" name="直線コネクタ 96"/>
        <xdr:cNvCxnSpPr/>
      </xdr:nvCxnSpPr>
      <xdr:spPr>
        <a:xfrm flipV="1">
          <a:off x="10476865" y="5897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80027</xdr:rowOff>
    </xdr:from>
    <xdr:ext cx="469744" cy="259045"/>
    <xdr:sp macro="" textlink="">
      <xdr:nvSpPr>
        <xdr:cNvPr id="98" name="【図書館】&#10;一人当たり面積最小値テキスト"/>
        <xdr:cNvSpPr txBox="1"/>
      </xdr:nvSpPr>
      <xdr:spPr>
        <a:xfrm>
          <a:off x="10566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15</xdr:col>
      <xdr:colOff>92075</xdr:colOff>
      <xdr:row>42</xdr:row>
      <xdr:rowOff>76200</xdr:rowOff>
    </xdr:from>
    <xdr:to>
      <xdr:col>15</xdr:col>
      <xdr:colOff>269875</xdr:colOff>
      <xdr:row>42</xdr:row>
      <xdr:rowOff>76200</xdr:rowOff>
    </xdr:to>
    <xdr:cxnSp macro="">
      <xdr:nvCxnSpPr>
        <xdr:cNvPr id="99" name="直線コネクタ 98"/>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15257</xdr:rowOff>
    </xdr:from>
    <xdr:ext cx="469744" cy="259045"/>
    <xdr:sp macro="" textlink="">
      <xdr:nvSpPr>
        <xdr:cNvPr id="100" name="【図書館】&#10;一人当たり面積最大値テキスト"/>
        <xdr:cNvSpPr txBox="1"/>
      </xdr:nvSpPr>
      <xdr:spPr>
        <a:xfrm>
          <a:off x="105664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15</xdr:col>
      <xdr:colOff>92075</xdr:colOff>
      <xdr:row>34</xdr:row>
      <xdr:rowOff>68580</xdr:rowOff>
    </xdr:from>
    <xdr:to>
      <xdr:col>15</xdr:col>
      <xdr:colOff>269875</xdr:colOff>
      <xdr:row>34</xdr:row>
      <xdr:rowOff>68580</xdr:rowOff>
    </xdr:to>
    <xdr:cxnSp macro="">
      <xdr:nvCxnSpPr>
        <xdr:cNvPr id="101" name="直線コネクタ 100"/>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158767</xdr:rowOff>
    </xdr:from>
    <xdr:ext cx="469744" cy="259045"/>
    <xdr:sp macro="" textlink="">
      <xdr:nvSpPr>
        <xdr:cNvPr id="102" name="【図書館】&#10;一人当たり面積平均値テキスト"/>
        <xdr:cNvSpPr txBox="1"/>
      </xdr:nvSpPr>
      <xdr:spPr>
        <a:xfrm>
          <a:off x="105664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135890</xdr:rowOff>
    </xdr:from>
    <xdr:to>
      <xdr:col>15</xdr:col>
      <xdr:colOff>231775</xdr:colOff>
      <xdr:row>40</xdr:row>
      <xdr:rowOff>66040</xdr:rowOff>
    </xdr:to>
    <xdr:sp macro="" textlink="">
      <xdr:nvSpPr>
        <xdr:cNvPr id="103" name="フローチャート : 判断 102"/>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143510</xdr:rowOff>
    </xdr:from>
    <xdr:to>
      <xdr:col>15</xdr:col>
      <xdr:colOff>231775</xdr:colOff>
      <xdr:row>42</xdr:row>
      <xdr:rowOff>73660</xdr:rowOff>
    </xdr:to>
    <xdr:sp macro="" textlink="">
      <xdr:nvSpPr>
        <xdr:cNvPr id="109" name="円/楕円 108"/>
        <xdr:cNvSpPr/>
      </xdr:nvSpPr>
      <xdr:spPr>
        <a:xfrm>
          <a:off x="10426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58437</xdr:rowOff>
    </xdr:from>
    <xdr:ext cx="469744" cy="259045"/>
    <xdr:sp macro="" textlink="">
      <xdr:nvSpPr>
        <xdr:cNvPr id="110" name="【図書館】&#10;一人当たり面積該当値テキスト"/>
        <xdr:cNvSpPr txBox="1"/>
      </xdr:nvSpPr>
      <xdr:spPr>
        <a:xfrm>
          <a:off x="10566400" y="70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133" name="直線コネクタ 132"/>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134"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135" name="直線コネクタ 134"/>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136"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137" name="直線コネクタ 136"/>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138"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139" name="フローチャート : 判断 138"/>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129794</xdr:rowOff>
    </xdr:from>
    <xdr:to>
      <xdr:col>6</xdr:col>
      <xdr:colOff>561975</xdr:colOff>
      <xdr:row>56</xdr:row>
      <xdr:rowOff>59944</xdr:rowOff>
    </xdr:to>
    <xdr:sp macro="" textlink="">
      <xdr:nvSpPr>
        <xdr:cNvPr id="145" name="円/楕円 144"/>
        <xdr:cNvSpPr/>
      </xdr:nvSpPr>
      <xdr:spPr>
        <a:xfrm>
          <a:off x="45847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82821</xdr:rowOff>
    </xdr:from>
    <xdr:ext cx="405111" cy="259045"/>
    <xdr:sp macro="" textlink="">
      <xdr:nvSpPr>
        <xdr:cNvPr id="146" name="【体育館・プール】&#10;有形固定資産減価償却率該当値テキスト"/>
        <xdr:cNvSpPr txBox="1"/>
      </xdr:nvSpPr>
      <xdr:spPr>
        <a:xfrm>
          <a:off x="4724400" y="951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71" name="直線コネクタ 170"/>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72"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73" name="直線コネクタ 172"/>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74"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75" name="直線コネクタ 174"/>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123842</xdr:rowOff>
    </xdr:from>
    <xdr:ext cx="469744" cy="259045"/>
    <xdr:sp macro="" textlink="">
      <xdr:nvSpPr>
        <xdr:cNvPr id="176" name="【体育館・プール】&#10;一人当たり面積平均値テキスト"/>
        <xdr:cNvSpPr txBox="1"/>
      </xdr:nvSpPr>
      <xdr:spPr>
        <a:xfrm>
          <a:off x="10566400" y="1041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77" name="フローチャート : 判断 176"/>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635</xdr:rowOff>
    </xdr:from>
    <xdr:to>
      <xdr:col>15</xdr:col>
      <xdr:colOff>231775</xdr:colOff>
      <xdr:row>58</xdr:row>
      <xdr:rowOff>102235</xdr:rowOff>
    </xdr:to>
    <xdr:sp macro="" textlink="">
      <xdr:nvSpPr>
        <xdr:cNvPr id="183" name="円/楕円 182"/>
        <xdr:cNvSpPr/>
      </xdr:nvSpPr>
      <xdr:spPr>
        <a:xfrm>
          <a:off x="10426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23512</xdr:rowOff>
    </xdr:from>
    <xdr:ext cx="469744" cy="259045"/>
    <xdr:sp macro="" textlink="">
      <xdr:nvSpPr>
        <xdr:cNvPr id="184" name="【体育館・プール】&#10;一人当たり面積該当値テキスト"/>
        <xdr:cNvSpPr txBox="1"/>
      </xdr:nvSpPr>
      <xdr:spPr>
        <a:xfrm>
          <a:off x="10566400"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209" name="直線コネクタ 208"/>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210"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211" name="直線コネクタ 210"/>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3" name="直線コネクタ 21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7638</xdr:rowOff>
    </xdr:from>
    <xdr:ext cx="405111" cy="259045"/>
    <xdr:sp macro="" textlink="">
      <xdr:nvSpPr>
        <xdr:cNvPr id="214" name="【福祉施設】&#10;有形固定資産減価償却率平均値テキスト"/>
        <xdr:cNvSpPr txBox="1"/>
      </xdr:nvSpPr>
      <xdr:spPr>
        <a:xfrm>
          <a:off x="47244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215" name="フローチャート : 判断 214"/>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10161</xdr:rowOff>
    </xdr:from>
    <xdr:to>
      <xdr:col>6</xdr:col>
      <xdr:colOff>561975</xdr:colOff>
      <xdr:row>78</xdr:row>
      <xdr:rowOff>111761</xdr:rowOff>
    </xdr:to>
    <xdr:sp macro="" textlink="">
      <xdr:nvSpPr>
        <xdr:cNvPr id="221" name="円/楕円 220"/>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134638</xdr:rowOff>
    </xdr:from>
    <xdr:ext cx="405111" cy="259045"/>
    <xdr:sp macro="" textlink="">
      <xdr:nvSpPr>
        <xdr:cNvPr id="222" name="【福祉施設】&#10;有形固定資産減価償却率該当値テキスト"/>
        <xdr:cNvSpPr txBox="1"/>
      </xdr:nvSpPr>
      <xdr:spPr>
        <a:xfrm>
          <a:off x="47244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4" name="直線コネクタ 2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5" name="テキスト ボックス 2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6" name="直線コネクタ 2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7" name="テキスト ボックス 2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8" name="直線コネクタ 2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9" name="テキスト ボックス 2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0" name="直線コネクタ 2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1" name="テキスト ボックス 2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2" name="直線コネクタ 2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3" name="テキスト ボックス 2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4" name="直線コネクタ 2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5" name="テキスト ボックス 2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249" name="直線コネクタ 248"/>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250"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251" name="直線コネクタ 250"/>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252"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253" name="直線コネクタ 252"/>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26143</xdr:rowOff>
    </xdr:from>
    <xdr:ext cx="469744" cy="259045"/>
    <xdr:sp macro="" textlink="">
      <xdr:nvSpPr>
        <xdr:cNvPr id="254" name="【福祉施設】&#10;一人当たり面積平均値テキスト"/>
        <xdr:cNvSpPr txBox="1"/>
      </xdr:nvSpPr>
      <xdr:spPr>
        <a:xfrm>
          <a:off x="10566400" y="1425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255" name="フローチャート : 判断 254"/>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101600</xdr:rowOff>
    </xdr:from>
    <xdr:to>
      <xdr:col>15</xdr:col>
      <xdr:colOff>231775</xdr:colOff>
      <xdr:row>83</xdr:row>
      <xdr:rowOff>31750</xdr:rowOff>
    </xdr:to>
    <xdr:sp macro="" textlink="">
      <xdr:nvSpPr>
        <xdr:cNvPr id="261" name="円/楕円 260"/>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124477</xdr:rowOff>
    </xdr:from>
    <xdr:ext cx="469744" cy="259045"/>
    <xdr:sp macro="" textlink="">
      <xdr:nvSpPr>
        <xdr:cNvPr id="262" name="【福祉施設】&#10;一人当たり面積該当値テキスト"/>
        <xdr:cNvSpPr txBox="1"/>
      </xdr:nvSpPr>
      <xdr:spPr>
        <a:xfrm>
          <a:off x="10566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5" name="テキスト ボックス 27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1" name="テキスト ボックス 28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76200</xdr:rowOff>
    </xdr:from>
    <xdr:to>
      <xdr:col>6</xdr:col>
      <xdr:colOff>510540</xdr:colOff>
      <xdr:row>108</xdr:row>
      <xdr:rowOff>64770</xdr:rowOff>
    </xdr:to>
    <xdr:cxnSp macro="">
      <xdr:nvCxnSpPr>
        <xdr:cNvPr id="285" name="直線コネクタ 284"/>
        <xdr:cNvCxnSpPr/>
      </xdr:nvCxnSpPr>
      <xdr:spPr>
        <a:xfrm flipV="1">
          <a:off x="4634865" y="173926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86"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87" name="直線コネクタ 286"/>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22877</xdr:rowOff>
    </xdr:from>
    <xdr:ext cx="405111" cy="259045"/>
    <xdr:sp macro="" textlink="">
      <xdr:nvSpPr>
        <xdr:cNvPr id="288" name="【市民会館】&#10;有形固定資産減価償却率最大値テキスト"/>
        <xdr:cNvSpPr txBox="1"/>
      </xdr:nvSpPr>
      <xdr:spPr>
        <a:xfrm>
          <a:off x="47244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101</xdr:row>
      <xdr:rowOff>76200</xdr:rowOff>
    </xdr:from>
    <xdr:to>
      <xdr:col>6</xdr:col>
      <xdr:colOff>600075</xdr:colOff>
      <xdr:row>101</xdr:row>
      <xdr:rowOff>76200</xdr:rowOff>
    </xdr:to>
    <xdr:cxnSp macro="">
      <xdr:nvCxnSpPr>
        <xdr:cNvPr id="289" name="直線コネクタ 288"/>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60977</xdr:rowOff>
    </xdr:from>
    <xdr:ext cx="405111" cy="259045"/>
    <xdr:sp macro="" textlink="">
      <xdr:nvSpPr>
        <xdr:cNvPr id="290" name="【市民会館】&#10;有形固定資産減価償却率平均値テキスト"/>
        <xdr:cNvSpPr txBox="1"/>
      </xdr:nvSpPr>
      <xdr:spPr>
        <a:xfrm>
          <a:off x="4724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291" name="フローチャート : 判断 290"/>
        <xdr:cNvSpPr/>
      </xdr:nvSpPr>
      <xdr:spPr>
        <a:xfrm>
          <a:off x="4584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100837</xdr:rowOff>
    </xdr:from>
    <xdr:to>
      <xdr:col>6</xdr:col>
      <xdr:colOff>561975</xdr:colOff>
      <xdr:row>105</xdr:row>
      <xdr:rowOff>30987</xdr:rowOff>
    </xdr:to>
    <xdr:sp macro="" textlink="">
      <xdr:nvSpPr>
        <xdr:cNvPr id="297" name="円/楕円 296"/>
        <xdr:cNvSpPr/>
      </xdr:nvSpPr>
      <xdr:spPr>
        <a:xfrm>
          <a:off x="45847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123714</xdr:rowOff>
    </xdr:from>
    <xdr:ext cx="405111" cy="259045"/>
    <xdr:sp macro="" textlink="">
      <xdr:nvSpPr>
        <xdr:cNvPr id="298" name="【市民会館】&#10;有形固定資産減価償却率該当値テキスト"/>
        <xdr:cNvSpPr txBox="1"/>
      </xdr:nvSpPr>
      <xdr:spPr>
        <a:xfrm>
          <a:off x="4724400" y="177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9" name="正方形/長方形 29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6" name="正方形/長方形 30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0" name="テキスト ボックス 3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2" name="テキスト ボックス 3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6" name="テキスト ボックス 3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8" name="テキスト ボックス 3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90170</xdr:rowOff>
    </xdr:from>
    <xdr:to>
      <xdr:col>15</xdr:col>
      <xdr:colOff>180340</xdr:colOff>
      <xdr:row>108</xdr:row>
      <xdr:rowOff>19050</xdr:rowOff>
    </xdr:to>
    <xdr:cxnSp macro="">
      <xdr:nvCxnSpPr>
        <xdr:cNvPr id="322" name="直線コネクタ 321"/>
        <xdr:cNvCxnSpPr/>
      </xdr:nvCxnSpPr>
      <xdr:spPr>
        <a:xfrm flipV="1">
          <a:off x="10476865" y="17235170"/>
          <a:ext cx="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22877</xdr:rowOff>
    </xdr:from>
    <xdr:ext cx="469744" cy="259045"/>
    <xdr:sp macro="" textlink="">
      <xdr:nvSpPr>
        <xdr:cNvPr id="323" name="【市民会館】&#10;一人当たり面積最小値テキスト"/>
        <xdr:cNvSpPr txBox="1"/>
      </xdr:nvSpPr>
      <xdr:spPr>
        <a:xfrm>
          <a:off x="10566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15</xdr:col>
      <xdr:colOff>92075</xdr:colOff>
      <xdr:row>108</xdr:row>
      <xdr:rowOff>19050</xdr:rowOff>
    </xdr:from>
    <xdr:to>
      <xdr:col>15</xdr:col>
      <xdr:colOff>269875</xdr:colOff>
      <xdr:row>108</xdr:row>
      <xdr:rowOff>19050</xdr:rowOff>
    </xdr:to>
    <xdr:cxnSp macro="">
      <xdr:nvCxnSpPr>
        <xdr:cNvPr id="324" name="直線コネクタ 323"/>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36847</xdr:rowOff>
    </xdr:from>
    <xdr:ext cx="469744" cy="259045"/>
    <xdr:sp macro="" textlink="">
      <xdr:nvSpPr>
        <xdr:cNvPr id="325" name="【市民会館】&#10;一人当たり面積最大値テキスト"/>
        <xdr:cNvSpPr txBox="1"/>
      </xdr:nvSpPr>
      <xdr:spPr>
        <a:xfrm>
          <a:off x="10566400"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a:t>
          </a:r>
          <a:endParaRPr kumimoji="1" lang="ja-JP" altLang="en-US" sz="1000" b="1">
            <a:latin typeface="ＭＳ Ｐゴシック"/>
          </a:endParaRPr>
        </a:p>
      </xdr:txBody>
    </xdr:sp>
    <xdr:clientData/>
  </xdr:oneCellAnchor>
  <xdr:twoCellAnchor>
    <xdr:from>
      <xdr:col>15</xdr:col>
      <xdr:colOff>92075</xdr:colOff>
      <xdr:row>100</xdr:row>
      <xdr:rowOff>90170</xdr:rowOff>
    </xdr:from>
    <xdr:to>
      <xdr:col>15</xdr:col>
      <xdr:colOff>269875</xdr:colOff>
      <xdr:row>100</xdr:row>
      <xdr:rowOff>90170</xdr:rowOff>
    </xdr:to>
    <xdr:cxnSp macro="">
      <xdr:nvCxnSpPr>
        <xdr:cNvPr id="326" name="直線コネクタ 325"/>
        <xdr:cNvCxnSpPr/>
      </xdr:nvCxnSpPr>
      <xdr:spPr>
        <a:xfrm>
          <a:off x="10388600" y="1723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152416</xdr:rowOff>
    </xdr:from>
    <xdr:ext cx="469744" cy="259045"/>
    <xdr:sp macro="" textlink="">
      <xdr:nvSpPr>
        <xdr:cNvPr id="327" name="【市民会館】&#10;一人当たり面積平均値テキスト"/>
        <xdr:cNvSpPr txBox="1"/>
      </xdr:nvSpPr>
      <xdr:spPr>
        <a:xfrm>
          <a:off x="105664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2539</xdr:rowOff>
    </xdr:from>
    <xdr:to>
      <xdr:col>15</xdr:col>
      <xdr:colOff>231775</xdr:colOff>
      <xdr:row>105</xdr:row>
      <xdr:rowOff>104139</xdr:rowOff>
    </xdr:to>
    <xdr:sp macro="" textlink="">
      <xdr:nvSpPr>
        <xdr:cNvPr id="328" name="フローチャート : 判断 327"/>
        <xdr:cNvSpPr/>
      </xdr:nvSpPr>
      <xdr:spPr>
        <a:xfrm>
          <a:off x="10426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39370</xdr:rowOff>
    </xdr:from>
    <xdr:to>
      <xdr:col>15</xdr:col>
      <xdr:colOff>231775</xdr:colOff>
      <xdr:row>100</xdr:row>
      <xdr:rowOff>140970</xdr:rowOff>
    </xdr:to>
    <xdr:sp macro="" textlink="">
      <xdr:nvSpPr>
        <xdr:cNvPr id="334" name="円/楕円 333"/>
        <xdr:cNvSpPr/>
      </xdr:nvSpPr>
      <xdr:spPr>
        <a:xfrm>
          <a:off x="10426700" y="171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163847</xdr:rowOff>
    </xdr:from>
    <xdr:ext cx="469744" cy="259045"/>
    <xdr:sp macro="" textlink="">
      <xdr:nvSpPr>
        <xdr:cNvPr id="335" name="【市民会館】&#10;一人当たり面積該当値テキスト"/>
        <xdr:cNvSpPr txBox="1"/>
      </xdr:nvSpPr>
      <xdr:spPr>
        <a:xfrm>
          <a:off x="105664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4" name="正方形/長方形 3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51" name="正方形/長方形 35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163830</xdr:rowOff>
    </xdr:from>
    <xdr:to>
      <xdr:col>23</xdr:col>
      <xdr:colOff>516889</xdr:colOff>
      <xdr:row>64</xdr:row>
      <xdr:rowOff>125730</xdr:rowOff>
    </xdr:to>
    <xdr:cxnSp macro="">
      <xdr:nvCxnSpPr>
        <xdr:cNvPr id="376" name="直線コネクタ 375"/>
        <xdr:cNvCxnSpPr/>
      </xdr:nvCxnSpPr>
      <xdr:spPr>
        <a:xfrm flipV="1">
          <a:off x="16318864" y="97650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77" name="【保健センター・保健所】&#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78" name="直線コネクタ 37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110507</xdr:rowOff>
    </xdr:from>
    <xdr:ext cx="405111" cy="259045"/>
    <xdr:sp macro="" textlink="">
      <xdr:nvSpPr>
        <xdr:cNvPr id="379" name="【保健センター・保健所】&#10;有形固定資産減価償却率最大値テキスト"/>
        <xdr:cNvSpPr txBox="1"/>
      </xdr:nvSpPr>
      <xdr:spPr>
        <a:xfrm>
          <a:off x="164084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428625</xdr:colOff>
      <xdr:row>56</xdr:row>
      <xdr:rowOff>163830</xdr:rowOff>
    </xdr:from>
    <xdr:to>
      <xdr:col>23</xdr:col>
      <xdr:colOff>606425</xdr:colOff>
      <xdr:row>56</xdr:row>
      <xdr:rowOff>163830</xdr:rowOff>
    </xdr:to>
    <xdr:cxnSp macro="">
      <xdr:nvCxnSpPr>
        <xdr:cNvPr id="380" name="直線コネクタ 37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91457</xdr:rowOff>
    </xdr:from>
    <xdr:ext cx="405111" cy="259045"/>
    <xdr:sp macro="" textlink="">
      <xdr:nvSpPr>
        <xdr:cNvPr id="381" name="【保健センター・保健所】&#10;有形固定資産減価償却率平均値テキスト"/>
        <xdr:cNvSpPr txBox="1"/>
      </xdr:nvSpPr>
      <xdr:spPr>
        <a:xfrm>
          <a:off x="16408400" y="10721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113030</xdr:rowOff>
    </xdr:from>
    <xdr:to>
      <xdr:col>23</xdr:col>
      <xdr:colOff>568325</xdr:colOff>
      <xdr:row>63</xdr:row>
      <xdr:rowOff>43180</xdr:rowOff>
    </xdr:to>
    <xdr:sp macro="" textlink="">
      <xdr:nvSpPr>
        <xdr:cNvPr id="382" name="フローチャート : 判断 381"/>
        <xdr:cNvSpPr/>
      </xdr:nvSpPr>
      <xdr:spPr>
        <a:xfrm>
          <a:off x="16268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71120</xdr:rowOff>
    </xdr:from>
    <xdr:to>
      <xdr:col>23</xdr:col>
      <xdr:colOff>568325</xdr:colOff>
      <xdr:row>61</xdr:row>
      <xdr:rowOff>1270</xdr:rowOff>
    </xdr:to>
    <xdr:sp macro="" textlink="">
      <xdr:nvSpPr>
        <xdr:cNvPr id="388" name="円/楕円 387"/>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93997</xdr:rowOff>
    </xdr:from>
    <xdr:ext cx="405111" cy="259045"/>
    <xdr:sp macro="" textlink="">
      <xdr:nvSpPr>
        <xdr:cNvPr id="389" name="【保健センター・保健所】&#10;有形固定資産減価償却率該当値テキスト"/>
        <xdr:cNvSpPr txBox="1"/>
      </xdr:nvSpPr>
      <xdr:spPr>
        <a:xfrm>
          <a:off x="164084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0" name="直線コネクタ 3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1" name="テキスト ボックス 4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2" name="直線コネクタ 4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3" name="テキスト ボックス 4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4" name="直線コネクタ 4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5" name="テキスト ボックス 4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6" name="直線コネクタ 4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7" name="テキスト ボックス 4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8" name="直線コネクタ 4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9" name="テキスト ボックス 4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0" name="直線コネクタ 4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1" name="テキスト ボックス 4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169817</xdr:rowOff>
    </xdr:from>
    <xdr:to>
      <xdr:col>32</xdr:col>
      <xdr:colOff>186689</xdr:colOff>
      <xdr:row>63</xdr:row>
      <xdr:rowOff>112667</xdr:rowOff>
    </xdr:to>
    <xdr:cxnSp macro="">
      <xdr:nvCxnSpPr>
        <xdr:cNvPr id="415" name="直線コネクタ 414"/>
        <xdr:cNvCxnSpPr/>
      </xdr:nvCxnSpPr>
      <xdr:spPr>
        <a:xfrm flipV="1">
          <a:off x="22160864" y="942811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416" name="【保健センター・保健所】&#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417" name="直線コネクタ 416"/>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116494</xdr:rowOff>
    </xdr:from>
    <xdr:ext cx="469744" cy="259045"/>
    <xdr:sp macro="" textlink="">
      <xdr:nvSpPr>
        <xdr:cNvPr id="418" name="【保健センター・保健所】&#10;一人当たり面積最大値テキスト"/>
        <xdr:cNvSpPr txBox="1"/>
      </xdr:nvSpPr>
      <xdr:spPr>
        <a:xfrm>
          <a:off x="2225040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0.513</a:t>
          </a:r>
          <a:endParaRPr kumimoji="1" lang="ja-JP" altLang="en-US" sz="1000" b="1">
            <a:latin typeface="ＭＳ Ｐゴシック"/>
          </a:endParaRPr>
        </a:p>
      </xdr:txBody>
    </xdr:sp>
    <xdr:clientData/>
  </xdr:oneCellAnchor>
  <xdr:twoCellAnchor>
    <xdr:from>
      <xdr:col>32</xdr:col>
      <xdr:colOff>98425</xdr:colOff>
      <xdr:row>54</xdr:row>
      <xdr:rowOff>169817</xdr:rowOff>
    </xdr:from>
    <xdr:to>
      <xdr:col>32</xdr:col>
      <xdr:colOff>276225</xdr:colOff>
      <xdr:row>54</xdr:row>
      <xdr:rowOff>169817</xdr:rowOff>
    </xdr:to>
    <xdr:cxnSp macro="">
      <xdr:nvCxnSpPr>
        <xdr:cNvPr id="419" name="直線コネクタ 418"/>
        <xdr:cNvCxnSpPr/>
      </xdr:nvCxnSpPr>
      <xdr:spPr>
        <a:xfrm>
          <a:off x="22072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136996</xdr:rowOff>
    </xdr:from>
    <xdr:ext cx="469744" cy="259045"/>
    <xdr:sp macro="" textlink="">
      <xdr:nvSpPr>
        <xdr:cNvPr id="420" name="【保健センター・保健所】&#10;一人当たり面積平均値テキスト"/>
        <xdr:cNvSpPr txBox="1"/>
      </xdr:nvSpPr>
      <xdr:spPr>
        <a:xfrm>
          <a:off x="22250400" y="1042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114119</xdr:rowOff>
    </xdr:from>
    <xdr:to>
      <xdr:col>32</xdr:col>
      <xdr:colOff>238125</xdr:colOff>
      <xdr:row>62</xdr:row>
      <xdr:rowOff>44269</xdr:rowOff>
    </xdr:to>
    <xdr:sp macro="" textlink="">
      <xdr:nvSpPr>
        <xdr:cNvPr id="421" name="フローチャート : 判断 420"/>
        <xdr:cNvSpPr/>
      </xdr:nvSpPr>
      <xdr:spPr>
        <a:xfrm>
          <a:off x="22110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138612</xdr:rowOff>
    </xdr:from>
    <xdr:to>
      <xdr:col>32</xdr:col>
      <xdr:colOff>238125</xdr:colOff>
      <xdr:row>63</xdr:row>
      <xdr:rowOff>68762</xdr:rowOff>
    </xdr:to>
    <xdr:sp macro="" textlink="">
      <xdr:nvSpPr>
        <xdr:cNvPr id="427" name="円/楕円 426"/>
        <xdr:cNvSpPr/>
      </xdr:nvSpPr>
      <xdr:spPr>
        <a:xfrm>
          <a:off x="22110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53539</xdr:rowOff>
    </xdr:from>
    <xdr:ext cx="469744" cy="259045"/>
    <xdr:sp macro="" textlink="">
      <xdr:nvSpPr>
        <xdr:cNvPr id="428" name="【保健センター・保健所】&#10;一人当たり面積該当値テキスト"/>
        <xdr:cNvSpPr txBox="1"/>
      </xdr:nvSpPr>
      <xdr:spPr>
        <a:xfrm>
          <a:off x="22250400" y="1068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9" name="正方形/長方形 42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38100</xdr:rowOff>
    </xdr:from>
    <xdr:to>
      <xdr:col>24</xdr:col>
      <xdr:colOff>644525</xdr:colOff>
      <xdr:row>86</xdr:row>
      <xdr:rowOff>38100</xdr:rowOff>
    </xdr:to>
    <xdr:cxnSp macro="">
      <xdr:nvCxnSpPr>
        <xdr:cNvPr id="439" name="直線コネクタ 4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67327</xdr:rowOff>
    </xdr:from>
    <xdr:ext cx="338939" cy="259045"/>
    <xdr:sp macro="" textlink="">
      <xdr:nvSpPr>
        <xdr:cNvPr id="440" name="テキスト ボックス 439"/>
        <xdr:cNvSpPr txBox="1"/>
      </xdr:nvSpPr>
      <xdr:spPr>
        <a:xfrm>
          <a:off x="12107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41" name="直線コネクタ 4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42" name="テキスト ボックス 4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3" name="直線コネクタ 4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4" name="テキスト ボックス 4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5" name="直線コネクタ 4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6" name="テキスト ボックス 4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8" name="テキスト ボックス 4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161544</xdr:rowOff>
    </xdr:from>
    <xdr:to>
      <xdr:col>23</xdr:col>
      <xdr:colOff>516889</xdr:colOff>
      <xdr:row>85</xdr:row>
      <xdr:rowOff>67818</xdr:rowOff>
    </xdr:to>
    <xdr:cxnSp macro="">
      <xdr:nvCxnSpPr>
        <xdr:cNvPr id="450" name="直線コネクタ 449"/>
        <xdr:cNvCxnSpPr/>
      </xdr:nvCxnSpPr>
      <xdr:spPr>
        <a:xfrm flipV="1">
          <a:off x="16318864" y="13363194"/>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340478" cy="259045"/>
    <xdr:sp macro="" textlink="">
      <xdr:nvSpPr>
        <xdr:cNvPr id="451" name="【消防施設】&#10;有形固定資産減価償却率最小値テキスト"/>
        <xdr:cNvSpPr txBox="1"/>
      </xdr:nvSpPr>
      <xdr:spPr>
        <a:xfrm>
          <a:off x="16408400" y="146448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452" name="直線コネクタ 451"/>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108221</xdr:rowOff>
    </xdr:from>
    <xdr:ext cx="405111" cy="259045"/>
    <xdr:sp macro="" textlink="">
      <xdr:nvSpPr>
        <xdr:cNvPr id="453" name="【消防施設】&#10;有形固定資産減価償却率最大値テキスト"/>
        <xdr:cNvSpPr txBox="1"/>
      </xdr:nvSpPr>
      <xdr:spPr>
        <a:xfrm>
          <a:off x="164084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77</xdr:row>
      <xdr:rowOff>161544</xdr:rowOff>
    </xdr:from>
    <xdr:to>
      <xdr:col>23</xdr:col>
      <xdr:colOff>606425</xdr:colOff>
      <xdr:row>77</xdr:row>
      <xdr:rowOff>161544</xdr:rowOff>
    </xdr:to>
    <xdr:cxnSp macro="">
      <xdr:nvCxnSpPr>
        <xdr:cNvPr id="454" name="直線コネクタ 453"/>
        <xdr:cNvCxnSpPr/>
      </xdr:nvCxnSpPr>
      <xdr:spPr>
        <a:xfrm>
          <a:off x="16230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145051</xdr:rowOff>
    </xdr:from>
    <xdr:ext cx="405111" cy="259045"/>
    <xdr:sp macro="" textlink="">
      <xdr:nvSpPr>
        <xdr:cNvPr id="455" name="【消防施設】&#10;有形固定資産減価償却率平均値テキスト"/>
        <xdr:cNvSpPr txBox="1"/>
      </xdr:nvSpPr>
      <xdr:spPr>
        <a:xfrm>
          <a:off x="164084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122174</xdr:rowOff>
    </xdr:from>
    <xdr:to>
      <xdr:col>23</xdr:col>
      <xdr:colOff>568325</xdr:colOff>
      <xdr:row>82</xdr:row>
      <xdr:rowOff>52324</xdr:rowOff>
    </xdr:to>
    <xdr:sp macro="" textlink="">
      <xdr:nvSpPr>
        <xdr:cNvPr id="456" name="フローチャート : 判断 455"/>
        <xdr:cNvSpPr/>
      </xdr:nvSpPr>
      <xdr:spPr>
        <a:xfrm>
          <a:off x="16268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129032</xdr:rowOff>
    </xdr:from>
    <xdr:to>
      <xdr:col>23</xdr:col>
      <xdr:colOff>568325</xdr:colOff>
      <xdr:row>82</xdr:row>
      <xdr:rowOff>59182</xdr:rowOff>
    </xdr:to>
    <xdr:sp macro="" textlink="">
      <xdr:nvSpPr>
        <xdr:cNvPr id="462" name="円/楕円 461"/>
        <xdr:cNvSpPr/>
      </xdr:nvSpPr>
      <xdr:spPr>
        <a:xfrm>
          <a:off x="16268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107459</xdr:rowOff>
    </xdr:from>
    <xdr:ext cx="405111" cy="259045"/>
    <xdr:sp macro="" textlink="">
      <xdr:nvSpPr>
        <xdr:cNvPr id="463" name="【消防施設】&#10;有形固定資産減価償却率該当値テキスト"/>
        <xdr:cNvSpPr txBox="1"/>
      </xdr:nvSpPr>
      <xdr:spPr>
        <a:xfrm>
          <a:off x="16408400"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4" name="正方形/長方形 46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1" name="正方形/長方形 47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4" name="直線コネクタ 4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5" name="テキスト ボックス 4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6" name="直線コネクタ 4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7" name="テキスト ボックス 4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8" name="直線コネクタ 4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9" name="テキスト ボックス 4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0" name="直線コネクタ 4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1" name="テキスト ボックス 4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2" name="直線コネクタ 4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3" name="テキスト ボックス 4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4" name="直線コネクタ 4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5" name="テキスト ボックス 4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8"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86</xdr:row>
      <xdr:rowOff>5443</xdr:rowOff>
    </xdr:to>
    <xdr:cxnSp macro="">
      <xdr:nvCxnSpPr>
        <xdr:cNvPr id="489" name="直線コネクタ 488"/>
        <xdr:cNvCxnSpPr/>
      </xdr:nvCxnSpPr>
      <xdr:spPr>
        <a:xfrm flipV="1">
          <a:off x="22160864" y="1349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90" name="【消防施設】&#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91" name="直線コネクタ 49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492" name="【消防施設】&#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493" name="直線コネクタ 492"/>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494"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495" name="フローチャート : 判断 494"/>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11793</xdr:rowOff>
    </xdr:from>
    <xdr:to>
      <xdr:col>32</xdr:col>
      <xdr:colOff>238125</xdr:colOff>
      <xdr:row>83</xdr:row>
      <xdr:rowOff>113393</xdr:rowOff>
    </xdr:to>
    <xdr:sp macro="" textlink="">
      <xdr:nvSpPr>
        <xdr:cNvPr id="501" name="円/楕円 500"/>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161670</xdr:rowOff>
    </xdr:from>
    <xdr:ext cx="469744" cy="259045"/>
    <xdr:sp macro="" textlink="">
      <xdr:nvSpPr>
        <xdr:cNvPr id="502" name="【消防施設】&#10;一人当たり面積該当値テキスト"/>
        <xdr:cNvSpPr txBox="1"/>
      </xdr:nvSpPr>
      <xdr:spPr>
        <a:xfrm>
          <a:off x="22250400"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3" name="テキスト ボックス 5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527" name="直線コネクタ 526"/>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528"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529" name="直線コネクタ 528"/>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530"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531" name="直線コネクタ 53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125747</xdr:rowOff>
    </xdr:from>
    <xdr:ext cx="405111" cy="259045"/>
    <xdr:sp macro="" textlink="">
      <xdr:nvSpPr>
        <xdr:cNvPr id="532" name="【庁舎】&#10;有形固定資産減価償却率平均値テキスト"/>
        <xdr:cNvSpPr txBox="1"/>
      </xdr:nvSpPr>
      <xdr:spPr>
        <a:xfrm>
          <a:off x="16408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533" name="フローチャート : 判断 53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151130</xdr:rowOff>
    </xdr:from>
    <xdr:to>
      <xdr:col>23</xdr:col>
      <xdr:colOff>568325</xdr:colOff>
      <xdr:row>100</xdr:row>
      <xdr:rowOff>81280</xdr:rowOff>
    </xdr:to>
    <xdr:sp macro="" textlink="">
      <xdr:nvSpPr>
        <xdr:cNvPr id="539" name="円/楕円 538"/>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104157</xdr:rowOff>
    </xdr:from>
    <xdr:ext cx="405111" cy="259045"/>
    <xdr:sp macro="" textlink="">
      <xdr:nvSpPr>
        <xdr:cNvPr id="540" name="【庁舎】&#10;有形固定資産減価償却率該当値テキスト"/>
        <xdr:cNvSpPr txBox="1"/>
      </xdr:nvSpPr>
      <xdr:spPr>
        <a:xfrm>
          <a:off x="164084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1" name="テキスト ボックス 5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565" name="直線コネクタ 564"/>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566"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567" name="直線コネクタ 566"/>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568"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569" name="直線コネクタ 568"/>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570"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71" name="フローチャート : 判断 57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73025</xdr:rowOff>
    </xdr:from>
    <xdr:to>
      <xdr:col>32</xdr:col>
      <xdr:colOff>238125</xdr:colOff>
      <xdr:row>106</xdr:row>
      <xdr:rowOff>3175</xdr:rowOff>
    </xdr:to>
    <xdr:sp macro="" textlink="">
      <xdr:nvSpPr>
        <xdr:cNvPr id="577" name="円/楕円 576"/>
        <xdr:cNvSpPr/>
      </xdr:nvSpPr>
      <xdr:spPr>
        <a:xfrm>
          <a:off x="22110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51452</xdr:rowOff>
    </xdr:from>
    <xdr:ext cx="469744" cy="259045"/>
    <xdr:sp macro="" textlink="">
      <xdr:nvSpPr>
        <xdr:cNvPr id="578" name="【庁舎】&#10;一人当たり面積該当値テキスト"/>
        <xdr:cNvSpPr txBox="1"/>
      </xdr:nvSpPr>
      <xdr:spPr>
        <a:xfrm>
          <a:off x="22250400" y="180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9" name="正方形/長方形 57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1" name="テキスト ボックス 58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全体的に見て有形固定資産減価償却率が全国平均を上回っている。理由としては、既存施設等が相当程度経年しているためである。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また、新設の建物がないことも理由の一つであると考えられる。</a:t>
          </a:r>
          <a:endParaRPr lang="ja-JP" altLang="ja-JP">
            <a:effectLst/>
          </a:endParaRPr>
        </a:p>
        <a:p>
          <a:r>
            <a:rPr kumimoji="1" lang="ja-JP" altLang="en-US" sz="1100">
              <a:latin typeface="ＭＳ Ｐゴシック"/>
            </a:rPr>
            <a:t>中でも道路及び橋りょう・トンネルの償却率が高く、土木費として補修工事や撤去工事に毎年多くの予算が必要であるのが現状である。</a:t>
          </a:r>
          <a:endParaRPr kumimoji="1" lang="en-US" altLang="ja-JP" sz="11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近年、著しい人口減少の進行（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年国勢調査</a:t>
          </a:r>
          <a:r>
            <a:rPr kumimoji="1" lang="en-US" altLang="ja-JP" sz="1100">
              <a:solidFill>
                <a:schemeClr val="dk1"/>
              </a:solidFill>
              <a:effectLst/>
              <a:latin typeface="+mn-lt"/>
              <a:ea typeface="+mn-ea"/>
              <a:cs typeface="+mn-cs"/>
            </a:rPr>
            <a:t>7,020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年国勢調査</a:t>
          </a:r>
          <a:r>
            <a:rPr kumimoji="1" lang="en-US" altLang="ja-JP" sz="1100">
              <a:solidFill>
                <a:schemeClr val="dk1"/>
              </a:solidFill>
              <a:effectLst/>
              <a:latin typeface="+mn-lt"/>
              <a:ea typeface="+mn-ea"/>
              <a:cs typeface="+mn-cs"/>
            </a:rPr>
            <a:t>5,664</a:t>
          </a:r>
          <a:r>
            <a:rPr kumimoji="1" lang="ja-JP" altLang="ja-JP" sz="1100">
              <a:solidFill>
                <a:schemeClr val="dk1"/>
              </a:solidFill>
              <a:effectLst/>
              <a:latin typeface="+mn-lt"/>
              <a:ea typeface="+mn-ea"/>
              <a:cs typeface="+mn-cs"/>
            </a:rPr>
            <a:t>人）により、自主財源である税収が年々減少を続けている状況である。そのため類似団体平均を大きく下回っており、改善の余地が必要である。事務・事業の見直しを図り、投資的経費の削減、歳入面では公有財産の売却の推奨、徴収率向上等、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50195</xdr:rowOff>
    </xdr:to>
    <xdr:cxnSp macro="">
      <xdr:nvCxnSpPr>
        <xdr:cNvPr id="69" name="直線コネクタ 68"/>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38705</xdr:rowOff>
    </xdr:to>
    <xdr:cxnSp macro="">
      <xdr:nvCxnSpPr>
        <xdr:cNvPr id="72" name="直線コネクタ 71"/>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8" name="直線コネクタ 77"/>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年度決算において、元利償還の終了に伴う公債費減少や、地方消費税交付金及び地方交付税の増により、前年度比▲</a:t>
          </a:r>
          <a:r>
            <a:rPr lang="en-US" altLang="ja-JP" sz="1100" b="0" i="0">
              <a:solidFill>
                <a:schemeClr val="dk1"/>
              </a:solidFill>
              <a:effectLst/>
              <a:latin typeface="+mn-lt"/>
              <a:ea typeface="+mn-ea"/>
              <a:cs typeface="+mn-cs"/>
            </a:rPr>
            <a:t>6.6</a:t>
          </a:r>
          <a:r>
            <a:rPr lang="ja-JP" altLang="ja-JP" sz="1100" b="0" i="0">
              <a:solidFill>
                <a:schemeClr val="dk1"/>
              </a:solidFill>
              <a:effectLst/>
              <a:latin typeface="+mn-lt"/>
              <a:ea typeface="+mn-ea"/>
              <a:cs typeface="+mn-cs"/>
            </a:rPr>
            <a:t>％の</a:t>
          </a:r>
          <a:r>
            <a:rPr lang="en-US" altLang="ja-JP" sz="1100" b="0" i="0">
              <a:solidFill>
                <a:schemeClr val="dk1"/>
              </a:solidFill>
              <a:effectLst/>
              <a:latin typeface="+mn-lt"/>
              <a:ea typeface="+mn-ea"/>
              <a:cs typeface="+mn-cs"/>
            </a:rPr>
            <a:t>92.3</a:t>
          </a:r>
          <a:r>
            <a:rPr lang="ja-JP" altLang="ja-JP" sz="1100" b="0" i="0">
              <a:solidFill>
                <a:schemeClr val="dk1"/>
              </a:solidFill>
              <a:effectLst/>
              <a:latin typeface="+mn-lt"/>
              <a:ea typeface="+mn-ea"/>
              <a:cs typeface="+mn-cs"/>
            </a:rPr>
            <a:t>％となり大幅に改善した。しかし依然として、全国平均・類似団体平均から見ると改善が必要な状況である。税収が年々減少している中、今後の地方交付税の状況によっては再び悪化することが懸念される。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17399</xdr:rowOff>
    </xdr:from>
    <xdr:to>
      <xdr:col>7</xdr:col>
      <xdr:colOff>152400</xdr:colOff>
      <xdr:row>67</xdr:row>
      <xdr:rowOff>5207</xdr:rowOff>
    </xdr:to>
    <xdr:cxnSp macro="">
      <xdr:nvCxnSpPr>
        <xdr:cNvPr id="130" name="直線コネクタ 129"/>
        <xdr:cNvCxnSpPr/>
      </xdr:nvCxnSpPr>
      <xdr:spPr>
        <a:xfrm flipV="1">
          <a:off x="4114800" y="11333099"/>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2794</xdr:rowOff>
    </xdr:from>
    <xdr:to>
      <xdr:col>6</xdr:col>
      <xdr:colOff>0</xdr:colOff>
      <xdr:row>67</xdr:row>
      <xdr:rowOff>5207</xdr:rowOff>
    </xdr:to>
    <xdr:cxnSp macro="">
      <xdr:nvCxnSpPr>
        <xdr:cNvPr id="133" name="直線コネクタ 132"/>
        <xdr:cNvCxnSpPr/>
      </xdr:nvCxnSpPr>
      <xdr:spPr>
        <a:xfrm>
          <a:off x="3225800" y="1148994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121158</xdr:rowOff>
    </xdr:from>
    <xdr:to>
      <xdr:col>4</xdr:col>
      <xdr:colOff>482600</xdr:colOff>
      <xdr:row>67</xdr:row>
      <xdr:rowOff>2794</xdr:rowOff>
    </xdr:to>
    <xdr:cxnSp macro="">
      <xdr:nvCxnSpPr>
        <xdr:cNvPr id="136" name="直線コネクタ 135"/>
        <xdr:cNvCxnSpPr/>
      </xdr:nvCxnSpPr>
      <xdr:spPr>
        <a:xfrm>
          <a:off x="2336800" y="114368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508</xdr:rowOff>
    </xdr:from>
    <xdr:to>
      <xdr:col>3</xdr:col>
      <xdr:colOff>279400</xdr:colOff>
      <xdr:row>66</xdr:row>
      <xdr:rowOff>121158</xdr:rowOff>
    </xdr:to>
    <xdr:cxnSp macro="">
      <xdr:nvCxnSpPr>
        <xdr:cNvPr id="139" name="直線コネクタ 138"/>
        <xdr:cNvCxnSpPr/>
      </xdr:nvCxnSpPr>
      <xdr:spPr>
        <a:xfrm>
          <a:off x="1447800" y="113162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138049</xdr:rowOff>
    </xdr:from>
    <xdr:to>
      <xdr:col>7</xdr:col>
      <xdr:colOff>203200</xdr:colOff>
      <xdr:row>66</xdr:row>
      <xdr:rowOff>68199</xdr:rowOff>
    </xdr:to>
    <xdr:sp macro="" textlink="">
      <xdr:nvSpPr>
        <xdr:cNvPr id="149" name="円/楕円 148"/>
        <xdr:cNvSpPr/>
      </xdr:nvSpPr>
      <xdr:spPr>
        <a:xfrm>
          <a:off x="49022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110126</xdr:rowOff>
    </xdr:from>
    <xdr:ext cx="762000" cy="259045"/>
    <xdr:sp macro="" textlink="">
      <xdr:nvSpPr>
        <xdr:cNvPr id="150" name="財政構造の弾力性該当値テキスト"/>
        <xdr:cNvSpPr txBox="1"/>
      </xdr:nvSpPr>
      <xdr:spPr>
        <a:xfrm>
          <a:off x="5041900" y="1125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125857</xdr:rowOff>
    </xdr:from>
    <xdr:to>
      <xdr:col>6</xdr:col>
      <xdr:colOff>50800</xdr:colOff>
      <xdr:row>67</xdr:row>
      <xdr:rowOff>56007</xdr:rowOff>
    </xdr:to>
    <xdr:sp macro="" textlink="">
      <xdr:nvSpPr>
        <xdr:cNvPr id="151" name="円/楕円 150"/>
        <xdr:cNvSpPr/>
      </xdr:nvSpPr>
      <xdr:spPr>
        <a:xfrm>
          <a:off x="4064000" y="114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40784</xdr:rowOff>
    </xdr:from>
    <xdr:ext cx="736600" cy="259045"/>
    <xdr:sp macro="" textlink="">
      <xdr:nvSpPr>
        <xdr:cNvPr id="152" name="テキスト ボックス 151"/>
        <xdr:cNvSpPr txBox="1"/>
      </xdr:nvSpPr>
      <xdr:spPr>
        <a:xfrm>
          <a:off x="3733800" y="1152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123444</xdr:rowOff>
    </xdr:from>
    <xdr:to>
      <xdr:col>4</xdr:col>
      <xdr:colOff>533400</xdr:colOff>
      <xdr:row>67</xdr:row>
      <xdr:rowOff>53594</xdr:rowOff>
    </xdr:to>
    <xdr:sp macro="" textlink="">
      <xdr:nvSpPr>
        <xdr:cNvPr id="153" name="円/楕円 152"/>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38371</xdr:rowOff>
    </xdr:from>
    <xdr:ext cx="762000" cy="259045"/>
    <xdr:sp macro="" textlink="">
      <xdr:nvSpPr>
        <xdr:cNvPr id="154" name="テキスト ボックス 153"/>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70358</xdr:rowOff>
    </xdr:from>
    <xdr:to>
      <xdr:col>3</xdr:col>
      <xdr:colOff>330200</xdr:colOff>
      <xdr:row>67</xdr:row>
      <xdr:rowOff>508</xdr:rowOff>
    </xdr:to>
    <xdr:sp macro="" textlink="">
      <xdr:nvSpPr>
        <xdr:cNvPr id="155" name="円/楕円 154"/>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156735</xdr:rowOff>
    </xdr:from>
    <xdr:ext cx="762000" cy="259045"/>
    <xdr:sp macro="" textlink="">
      <xdr:nvSpPr>
        <xdr:cNvPr id="156" name="テキスト ボックス 155"/>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57" name="円/楕円 156"/>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58" name="テキスト ボックス 157"/>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類似団体平均を少し上回っているが、近年の行財政改革による人件費の抑制及び定員管理の適正化、コスト削減に努めているので最小限にとどめている状況である。今後も退職者が続く予定があるので、新規採用者の調整等により、人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50636</xdr:rowOff>
    </xdr:from>
    <xdr:to>
      <xdr:col>7</xdr:col>
      <xdr:colOff>152400</xdr:colOff>
      <xdr:row>83</xdr:row>
      <xdr:rowOff>76282</xdr:rowOff>
    </xdr:to>
    <xdr:cxnSp macro="">
      <xdr:nvCxnSpPr>
        <xdr:cNvPr id="193" name="直線コネクタ 192"/>
        <xdr:cNvCxnSpPr/>
      </xdr:nvCxnSpPr>
      <xdr:spPr>
        <a:xfrm>
          <a:off x="4114800" y="14280986"/>
          <a:ext cx="8382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141452</xdr:rowOff>
    </xdr:from>
    <xdr:to>
      <xdr:col>6</xdr:col>
      <xdr:colOff>0</xdr:colOff>
      <xdr:row>83</xdr:row>
      <xdr:rowOff>50636</xdr:rowOff>
    </xdr:to>
    <xdr:cxnSp macro="">
      <xdr:nvCxnSpPr>
        <xdr:cNvPr id="196" name="直線コネクタ 195"/>
        <xdr:cNvCxnSpPr/>
      </xdr:nvCxnSpPr>
      <xdr:spPr>
        <a:xfrm>
          <a:off x="3225800" y="14200352"/>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141452</xdr:rowOff>
    </xdr:from>
    <xdr:to>
      <xdr:col>4</xdr:col>
      <xdr:colOff>482600</xdr:colOff>
      <xdr:row>82</xdr:row>
      <xdr:rowOff>159308</xdr:rowOff>
    </xdr:to>
    <xdr:cxnSp macro="">
      <xdr:nvCxnSpPr>
        <xdr:cNvPr id="199" name="直線コネクタ 198"/>
        <xdr:cNvCxnSpPr/>
      </xdr:nvCxnSpPr>
      <xdr:spPr>
        <a:xfrm flipV="1">
          <a:off x="2336800" y="1420035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159308</xdr:rowOff>
    </xdr:from>
    <xdr:to>
      <xdr:col>3</xdr:col>
      <xdr:colOff>279400</xdr:colOff>
      <xdr:row>83</xdr:row>
      <xdr:rowOff>8204</xdr:rowOff>
    </xdr:to>
    <xdr:cxnSp macro="">
      <xdr:nvCxnSpPr>
        <xdr:cNvPr id="202" name="直線コネクタ 201"/>
        <xdr:cNvCxnSpPr/>
      </xdr:nvCxnSpPr>
      <xdr:spPr>
        <a:xfrm flipV="1">
          <a:off x="1447800" y="14218208"/>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25482</xdr:rowOff>
    </xdr:from>
    <xdr:to>
      <xdr:col>7</xdr:col>
      <xdr:colOff>203200</xdr:colOff>
      <xdr:row>83</xdr:row>
      <xdr:rowOff>127082</xdr:rowOff>
    </xdr:to>
    <xdr:sp macro="" textlink="">
      <xdr:nvSpPr>
        <xdr:cNvPr id="212" name="円/楕円 211"/>
        <xdr:cNvSpPr/>
      </xdr:nvSpPr>
      <xdr:spPr>
        <a:xfrm>
          <a:off x="49022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169009</xdr:rowOff>
    </xdr:from>
    <xdr:ext cx="762000" cy="259045"/>
    <xdr:sp macro="" textlink="">
      <xdr:nvSpPr>
        <xdr:cNvPr id="213" name="人件費・物件費等の状況該当値テキスト"/>
        <xdr:cNvSpPr txBox="1"/>
      </xdr:nvSpPr>
      <xdr:spPr>
        <a:xfrm>
          <a:off x="5041900" y="142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225,810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171286</xdr:rowOff>
    </xdr:from>
    <xdr:to>
      <xdr:col>6</xdr:col>
      <xdr:colOff>50800</xdr:colOff>
      <xdr:row>83</xdr:row>
      <xdr:rowOff>101436</xdr:rowOff>
    </xdr:to>
    <xdr:sp macro="" textlink="">
      <xdr:nvSpPr>
        <xdr:cNvPr id="214" name="円/楕円 213"/>
        <xdr:cNvSpPr/>
      </xdr:nvSpPr>
      <xdr:spPr>
        <a:xfrm>
          <a:off x="4064000" y="142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86213</xdr:rowOff>
    </xdr:from>
    <xdr:ext cx="736600" cy="259045"/>
    <xdr:sp macro="" textlink="">
      <xdr:nvSpPr>
        <xdr:cNvPr id="215" name="テキスト ボックス 214"/>
        <xdr:cNvSpPr txBox="1"/>
      </xdr:nvSpPr>
      <xdr:spPr>
        <a:xfrm>
          <a:off x="3733800" y="1431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90652</xdr:rowOff>
    </xdr:from>
    <xdr:to>
      <xdr:col>4</xdr:col>
      <xdr:colOff>533400</xdr:colOff>
      <xdr:row>83</xdr:row>
      <xdr:rowOff>20802</xdr:rowOff>
    </xdr:to>
    <xdr:sp macro="" textlink="">
      <xdr:nvSpPr>
        <xdr:cNvPr id="216" name="円/楕円 215"/>
        <xdr:cNvSpPr/>
      </xdr:nvSpPr>
      <xdr:spPr>
        <a:xfrm>
          <a:off x="3175000" y="141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30979</xdr:rowOff>
    </xdr:from>
    <xdr:ext cx="762000" cy="259045"/>
    <xdr:sp macro="" textlink="">
      <xdr:nvSpPr>
        <xdr:cNvPr id="217" name="テキスト ボックス 216"/>
        <xdr:cNvSpPr txBox="1"/>
      </xdr:nvSpPr>
      <xdr:spPr>
        <a:xfrm>
          <a:off x="2844800" y="1391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108508</xdr:rowOff>
    </xdr:from>
    <xdr:to>
      <xdr:col>3</xdr:col>
      <xdr:colOff>330200</xdr:colOff>
      <xdr:row>83</xdr:row>
      <xdr:rowOff>38658</xdr:rowOff>
    </xdr:to>
    <xdr:sp macro="" textlink="">
      <xdr:nvSpPr>
        <xdr:cNvPr id="218" name="円/楕円 217"/>
        <xdr:cNvSpPr/>
      </xdr:nvSpPr>
      <xdr:spPr>
        <a:xfrm>
          <a:off x="2286000" y="141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48835</xdr:rowOff>
    </xdr:from>
    <xdr:ext cx="762000" cy="259045"/>
    <xdr:sp macro="" textlink="">
      <xdr:nvSpPr>
        <xdr:cNvPr id="219" name="テキスト ボックス 218"/>
        <xdr:cNvSpPr txBox="1"/>
      </xdr:nvSpPr>
      <xdr:spPr>
        <a:xfrm>
          <a:off x="1955800" y="1393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128854</xdr:rowOff>
    </xdr:from>
    <xdr:to>
      <xdr:col>2</xdr:col>
      <xdr:colOff>127000</xdr:colOff>
      <xdr:row>83</xdr:row>
      <xdr:rowOff>59004</xdr:rowOff>
    </xdr:to>
    <xdr:sp macro="" textlink="">
      <xdr:nvSpPr>
        <xdr:cNvPr id="220" name="円/楕円 219"/>
        <xdr:cNvSpPr/>
      </xdr:nvSpPr>
      <xdr:spPr>
        <a:xfrm>
          <a:off x="1397000" y="141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43781</xdr:rowOff>
    </xdr:from>
    <xdr:ext cx="762000" cy="259045"/>
    <xdr:sp macro="" textlink="">
      <xdr:nvSpPr>
        <xdr:cNvPr id="221" name="テキスト ボックス 220"/>
        <xdr:cNvSpPr txBox="1"/>
      </xdr:nvSpPr>
      <xdr:spPr>
        <a:xfrm>
          <a:off x="1066800" y="1427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従前からの給与体系により、類似団体の中で最低基準に近い指数を示している。今後も継続し、一層の給与の適正化を務める。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77046</xdr:rowOff>
    </xdr:to>
    <xdr:cxnSp macro="">
      <xdr:nvCxnSpPr>
        <xdr:cNvPr id="255" name="直線コネクタ 254"/>
        <xdr:cNvCxnSpPr/>
      </xdr:nvCxnSpPr>
      <xdr:spPr>
        <a:xfrm>
          <a:off x="16179800" y="1429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83</xdr:row>
      <xdr:rowOff>133350</xdr:rowOff>
    </xdr:to>
    <xdr:cxnSp macro="">
      <xdr:nvCxnSpPr>
        <xdr:cNvPr id="258" name="直線コネクタ 257"/>
        <xdr:cNvCxnSpPr/>
      </xdr:nvCxnSpPr>
      <xdr:spPr>
        <a:xfrm flipV="1">
          <a:off x="15290800" y="142993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58843</xdr:rowOff>
    </xdr:to>
    <xdr:cxnSp macro="">
      <xdr:nvCxnSpPr>
        <xdr:cNvPr id="261" name="直線コネクタ 260"/>
        <xdr:cNvCxnSpPr/>
      </xdr:nvCxnSpPr>
      <xdr:spPr>
        <a:xfrm flipV="1">
          <a:off x="14401800" y="1436370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87</xdr:row>
      <xdr:rowOff>82973</xdr:rowOff>
    </xdr:to>
    <xdr:cxnSp macro="">
      <xdr:nvCxnSpPr>
        <xdr:cNvPr id="264" name="直線コネクタ 263"/>
        <xdr:cNvCxnSpPr/>
      </xdr:nvCxnSpPr>
      <xdr:spPr>
        <a:xfrm flipV="1">
          <a:off x="13512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4" name="円/楕円 273"/>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5"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6" name="円/楕円 275"/>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7" name="テキスト ボックス 276"/>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8" name="円/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xdr:rowOff>
    </xdr:from>
    <xdr:to>
      <xdr:col>21</xdr:col>
      <xdr:colOff>50800</xdr:colOff>
      <xdr:row>87</xdr:row>
      <xdr:rowOff>109643</xdr:rowOff>
    </xdr:to>
    <xdr:sp macro="" textlink="">
      <xdr:nvSpPr>
        <xdr:cNvPr id="280" name="円/楕円 279"/>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81" name="テキスト ボックス 280"/>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32173</xdr:rowOff>
    </xdr:from>
    <xdr:to>
      <xdr:col>19</xdr:col>
      <xdr:colOff>533400</xdr:colOff>
      <xdr:row>87</xdr:row>
      <xdr:rowOff>133773</xdr:rowOff>
    </xdr:to>
    <xdr:sp macro="" textlink="">
      <xdr:nvSpPr>
        <xdr:cNvPr id="282" name="円/楕円 281"/>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143950</xdr:rowOff>
    </xdr:from>
    <xdr:ext cx="762000" cy="259045"/>
    <xdr:sp macro="" textlink="">
      <xdr:nvSpPr>
        <xdr:cNvPr id="283" name="テキスト ボックス 282"/>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行財政改革の定員管理の適正化により、職員数は減少傾向にあるが、人口減少も著しいため類似団体平均を上回っている。今後も事務作業を見直し、効率良く業務を遂行できるよう定員管理を徹底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115231</xdr:rowOff>
    </xdr:to>
    <xdr:cxnSp macro="">
      <xdr:nvCxnSpPr>
        <xdr:cNvPr id="318" name="直線コネクタ 317"/>
        <xdr:cNvCxnSpPr/>
      </xdr:nvCxnSpPr>
      <xdr:spPr>
        <a:xfrm>
          <a:off x="16179800" y="10714567"/>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84667</xdr:rowOff>
    </xdr:from>
    <xdr:to>
      <xdr:col>23</xdr:col>
      <xdr:colOff>406400</xdr:colOff>
      <xdr:row>62</xdr:row>
      <xdr:rowOff>87884</xdr:rowOff>
    </xdr:to>
    <xdr:cxnSp macro="">
      <xdr:nvCxnSpPr>
        <xdr:cNvPr id="321" name="直線コネクタ 320"/>
        <xdr:cNvCxnSpPr/>
      </xdr:nvCxnSpPr>
      <xdr:spPr>
        <a:xfrm flipV="1">
          <a:off x="15290800" y="1071456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63754</xdr:rowOff>
    </xdr:from>
    <xdr:to>
      <xdr:col>22</xdr:col>
      <xdr:colOff>203200</xdr:colOff>
      <xdr:row>62</xdr:row>
      <xdr:rowOff>87884</xdr:rowOff>
    </xdr:to>
    <xdr:cxnSp macro="">
      <xdr:nvCxnSpPr>
        <xdr:cNvPr id="324" name="直線コネクタ 323"/>
        <xdr:cNvCxnSpPr/>
      </xdr:nvCxnSpPr>
      <xdr:spPr>
        <a:xfrm>
          <a:off x="14401800" y="106936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21124</xdr:rowOff>
    </xdr:from>
    <xdr:to>
      <xdr:col>21</xdr:col>
      <xdr:colOff>0</xdr:colOff>
      <xdr:row>62</xdr:row>
      <xdr:rowOff>63754</xdr:rowOff>
    </xdr:to>
    <xdr:cxnSp macro="">
      <xdr:nvCxnSpPr>
        <xdr:cNvPr id="327" name="直線コネクタ 326"/>
        <xdr:cNvCxnSpPr/>
      </xdr:nvCxnSpPr>
      <xdr:spPr>
        <a:xfrm>
          <a:off x="13512800" y="10651024"/>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64431</xdr:rowOff>
    </xdr:from>
    <xdr:to>
      <xdr:col>24</xdr:col>
      <xdr:colOff>609600</xdr:colOff>
      <xdr:row>62</xdr:row>
      <xdr:rowOff>166031</xdr:rowOff>
    </xdr:to>
    <xdr:sp macro="" textlink="">
      <xdr:nvSpPr>
        <xdr:cNvPr id="337" name="円/楕円 336"/>
        <xdr:cNvSpPr/>
      </xdr:nvSpPr>
      <xdr:spPr>
        <a:xfrm>
          <a:off x="16967200" y="106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36508</xdr:rowOff>
    </xdr:from>
    <xdr:ext cx="762000" cy="259045"/>
    <xdr:sp macro="" textlink="">
      <xdr:nvSpPr>
        <xdr:cNvPr id="338" name="定員管理の状況該当値テキスト"/>
        <xdr:cNvSpPr txBox="1"/>
      </xdr:nvSpPr>
      <xdr:spPr>
        <a:xfrm>
          <a:off x="17106900" y="1066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39" name="円/楕円 338"/>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40" name="テキスト ボックス 339"/>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37084</xdr:rowOff>
    </xdr:from>
    <xdr:to>
      <xdr:col>22</xdr:col>
      <xdr:colOff>254000</xdr:colOff>
      <xdr:row>62</xdr:row>
      <xdr:rowOff>138684</xdr:rowOff>
    </xdr:to>
    <xdr:sp macro="" textlink="">
      <xdr:nvSpPr>
        <xdr:cNvPr id="341" name="円/楕円 340"/>
        <xdr:cNvSpPr/>
      </xdr:nvSpPr>
      <xdr:spPr>
        <a:xfrm>
          <a:off x="15240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123461</xdr:rowOff>
    </xdr:from>
    <xdr:ext cx="762000" cy="259045"/>
    <xdr:sp macro="" textlink="">
      <xdr:nvSpPr>
        <xdr:cNvPr id="342" name="テキスト ボックス 341"/>
        <xdr:cNvSpPr txBox="1"/>
      </xdr:nvSpPr>
      <xdr:spPr>
        <a:xfrm>
          <a:off x="14909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12954</xdr:rowOff>
    </xdr:from>
    <xdr:to>
      <xdr:col>21</xdr:col>
      <xdr:colOff>50800</xdr:colOff>
      <xdr:row>62</xdr:row>
      <xdr:rowOff>114554</xdr:rowOff>
    </xdr:to>
    <xdr:sp macro="" textlink="">
      <xdr:nvSpPr>
        <xdr:cNvPr id="343" name="円/楕円 342"/>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99331</xdr:rowOff>
    </xdr:from>
    <xdr:ext cx="762000" cy="259045"/>
    <xdr:sp macro="" textlink="">
      <xdr:nvSpPr>
        <xdr:cNvPr id="344" name="テキスト ボックス 343"/>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141774</xdr:rowOff>
    </xdr:from>
    <xdr:to>
      <xdr:col>19</xdr:col>
      <xdr:colOff>533400</xdr:colOff>
      <xdr:row>62</xdr:row>
      <xdr:rowOff>71924</xdr:rowOff>
    </xdr:to>
    <xdr:sp macro="" textlink="">
      <xdr:nvSpPr>
        <xdr:cNvPr id="345" name="円/楕円 344"/>
        <xdr:cNvSpPr/>
      </xdr:nvSpPr>
      <xdr:spPr>
        <a:xfrm>
          <a:off x="13462000" y="106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56701</xdr:rowOff>
    </xdr:from>
    <xdr:ext cx="762000" cy="259045"/>
    <xdr:sp macro="" textlink="">
      <xdr:nvSpPr>
        <xdr:cNvPr id="346" name="テキスト ボックス 345"/>
        <xdr:cNvSpPr txBox="1"/>
      </xdr:nvSpPr>
      <xdr:spPr>
        <a:xfrm>
          <a:off x="13131800" y="106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％となったものの、昨年同様類似団体平均を大きく上回っている状況である。今後も、起債事業に関して償還見通しをたて、無理なく借入を行い、財政の健全化に努める必要がある。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87206</xdr:rowOff>
    </xdr:from>
    <xdr:to>
      <xdr:col>24</xdr:col>
      <xdr:colOff>558800</xdr:colOff>
      <xdr:row>43</xdr:row>
      <xdr:rowOff>167640</xdr:rowOff>
    </xdr:to>
    <xdr:cxnSp macro="">
      <xdr:nvCxnSpPr>
        <xdr:cNvPr id="380" name="直線コネクタ 379"/>
        <xdr:cNvCxnSpPr/>
      </xdr:nvCxnSpPr>
      <xdr:spPr>
        <a:xfrm flipV="1">
          <a:off x="16179800" y="74595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81"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43</xdr:row>
      <xdr:rowOff>167640</xdr:rowOff>
    </xdr:to>
    <xdr:cxnSp macro="">
      <xdr:nvCxnSpPr>
        <xdr:cNvPr id="383" name="直線コネクタ 382"/>
        <xdr:cNvCxnSpPr/>
      </xdr:nvCxnSpPr>
      <xdr:spPr>
        <a:xfrm>
          <a:off x="15290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143510</xdr:rowOff>
    </xdr:to>
    <xdr:cxnSp macro="">
      <xdr:nvCxnSpPr>
        <xdr:cNvPr id="386" name="直線コネクタ 385"/>
        <xdr:cNvCxnSpPr/>
      </xdr:nvCxnSpPr>
      <xdr:spPr>
        <a:xfrm>
          <a:off x="14401800" y="745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87206</xdr:rowOff>
    </xdr:to>
    <xdr:cxnSp macro="">
      <xdr:nvCxnSpPr>
        <xdr:cNvPr id="389" name="直線コネクタ 388"/>
        <xdr:cNvCxnSpPr/>
      </xdr:nvCxnSpPr>
      <xdr:spPr>
        <a:xfrm>
          <a:off x="13512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36406</xdr:rowOff>
    </xdr:from>
    <xdr:to>
      <xdr:col>24</xdr:col>
      <xdr:colOff>609600</xdr:colOff>
      <xdr:row>43</xdr:row>
      <xdr:rowOff>138006</xdr:rowOff>
    </xdr:to>
    <xdr:sp macro="" textlink="">
      <xdr:nvSpPr>
        <xdr:cNvPr id="399" name="円/楕円 398"/>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103733</xdr:rowOff>
    </xdr:from>
    <xdr:ext cx="762000" cy="259045"/>
    <xdr:sp macro="" textlink="">
      <xdr:nvSpPr>
        <xdr:cNvPr id="400" name="公債費負担の状況該当値テキスト"/>
        <xdr:cNvSpPr txBox="1"/>
      </xdr:nvSpPr>
      <xdr:spPr>
        <a:xfrm>
          <a:off x="171069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401" name="円/楕円 400"/>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402" name="テキスト ボックス 401"/>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3" name="円/楕円 402"/>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4" name="テキスト ボックス 403"/>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5" name="円/楕円 404"/>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6" name="テキスト ボックス 405"/>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7" name="円/楕円 406"/>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8" name="テキスト ボックス 40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地方債残高及び一部事務組合に対する負担金の増加により昨年度比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悪化した結果となった。依然として類似団体平均を大きく上回っている状況である。今後も多くの起債事業が見込まれ、財政を圧迫する可能性が非常に大きい。新規事業においては、要精査を行い、より一層の財政健全化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111397</xdr:rowOff>
    </xdr:from>
    <xdr:to>
      <xdr:col>24</xdr:col>
      <xdr:colOff>558800</xdr:colOff>
      <xdr:row>20</xdr:row>
      <xdr:rowOff>168849</xdr:rowOff>
    </xdr:to>
    <xdr:cxnSp macro="">
      <xdr:nvCxnSpPr>
        <xdr:cNvPr id="444" name="直線コネクタ 443"/>
        <xdr:cNvCxnSpPr/>
      </xdr:nvCxnSpPr>
      <xdr:spPr>
        <a:xfrm>
          <a:off x="16179800" y="354039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5"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99907</xdr:rowOff>
    </xdr:from>
    <xdr:to>
      <xdr:col>23</xdr:col>
      <xdr:colOff>406400</xdr:colOff>
      <xdr:row>20</xdr:row>
      <xdr:rowOff>111397</xdr:rowOff>
    </xdr:to>
    <xdr:cxnSp macro="">
      <xdr:nvCxnSpPr>
        <xdr:cNvPr id="447" name="直線コネクタ 446"/>
        <xdr:cNvCxnSpPr/>
      </xdr:nvCxnSpPr>
      <xdr:spPr>
        <a:xfrm>
          <a:off x="15290800" y="352890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9" name="テキスト ボックス 448"/>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99907</xdr:rowOff>
    </xdr:from>
    <xdr:to>
      <xdr:col>22</xdr:col>
      <xdr:colOff>203200</xdr:colOff>
      <xdr:row>21</xdr:row>
      <xdr:rowOff>76684</xdr:rowOff>
    </xdr:to>
    <xdr:cxnSp macro="">
      <xdr:nvCxnSpPr>
        <xdr:cNvPr id="450" name="直線コネクタ 449"/>
        <xdr:cNvCxnSpPr/>
      </xdr:nvCxnSpPr>
      <xdr:spPr>
        <a:xfrm flipV="1">
          <a:off x="14401800" y="352890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2" name="テキスト ボックス 451"/>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76684</xdr:rowOff>
    </xdr:from>
    <xdr:to>
      <xdr:col>21</xdr:col>
      <xdr:colOff>0</xdr:colOff>
      <xdr:row>21</xdr:row>
      <xdr:rowOff>98516</xdr:rowOff>
    </xdr:to>
    <xdr:cxnSp macro="">
      <xdr:nvCxnSpPr>
        <xdr:cNvPr id="453" name="直線コネクタ 452"/>
        <xdr:cNvCxnSpPr/>
      </xdr:nvCxnSpPr>
      <xdr:spPr>
        <a:xfrm flipV="1">
          <a:off x="13512800" y="36771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5" name="テキスト ボックス 45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7" name="テキスト ボックス 456"/>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118049</xdr:rowOff>
    </xdr:from>
    <xdr:to>
      <xdr:col>24</xdr:col>
      <xdr:colOff>609600</xdr:colOff>
      <xdr:row>21</xdr:row>
      <xdr:rowOff>48199</xdr:rowOff>
    </xdr:to>
    <xdr:sp macro="" textlink="">
      <xdr:nvSpPr>
        <xdr:cNvPr id="463" name="円/楕円 462"/>
        <xdr:cNvSpPr/>
      </xdr:nvSpPr>
      <xdr:spPr>
        <a:xfrm>
          <a:off x="16967200" y="35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90126</xdr:rowOff>
    </xdr:from>
    <xdr:ext cx="762000" cy="259045"/>
    <xdr:sp macro="" textlink="">
      <xdr:nvSpPr>
        <xdr:cNvPr id="464" name="将来負担の状況該当値テキスト"/>
        <xdr:cNvSpPr txBox="1"/>
      </xdr:nvSpPr>
      <xdr:spPr>
        <a:xfrm>
          <a:off x="17106900" y="35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60597</xdr:rowOff>
    </xdr:from>
    <xdr:to>
      <xdr:col>23</xdr:col>
      <xdr:colOff>457200</xdr:colOff>
      <xdr:row>20</xdr:row>
      <xdr:rowOff>162197</xdr:rowOff>
    </xdr:to>
    <xdr:sp macro="" textlink="">
      <xdr:nvSpPr>
        <xdr:cNvPr id="465" name="円/楕円 464"/>
        <xdr:cNvSpPr/>
      </xdr:nvSpPr>
      <xdr:spPr>
        <a:xfrm>
          <a:off x="16129000" y="34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146974</xdr:rowOff>
    </xdr:from>
    <xdr:ext cx="736600" cy="259045"/>
    <xdr:sp macro="" textlink="">
      <xdr:nvSpPr>
        <xdr:cNvPr id="466" name="テキスト ボックス 465"/>
        <xdr:cNvSpPr txBox="1"/>
      </xdr:nvSpPr>
      <xdr:spPr>
        <a:xfrm>
          <a:off x="15798800" y="357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49107</xdr:rowOff>
    </xdr:from>
    <xdr:to>
      <xdr:col>22</xdr:col>
      <xdr:colOff>254000</xdr:colOff>
      <xdr:row>20</xdr:row>
      <xdr:rowOff>150707</xdr:rowOff>
    </xdr:to>
    <xdr:sp macro="" textlink="">
      <xdr:nvSpPr>
        <xdr:cNvPr id="467" name="円/楕円 466"/>
        <xdr:cNvSpPr/>
      </xdr:nvSpPr>
      <xdr:spPr>
        <a:xfrm>
          <a:off x="15240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135484</xdr:rowOff>
    </xdr:from>
    <xdr:ext cx="762000" cy="259045"/>
    <xdr:sp macro="" textlink="">
      <xdr:nvSpPr>
        <xdr:cNvPr id="468" name="テキスト ボックス 467"/>
        <xdr:cNvSpPr txBox="1"/>
      </xdr:nvSpPr>
      <xdr:spPr>
        <a:xfrm>
          <a:off x="14909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25884</xdr:rowOff>
    </xdr:from>
    <xdr:to>
      <xdr:col>21</xdr:col>
      <xdr:colOff>50800</xdr:colOff>
      <xdr:row>21</xdr:row>
      <xdr:rowOff>127484</xdr:rowOff>
    </xdr:to>
    <xdr:sp macro="" textlink="">
      <xdr:nvSpPr>
        <xdr:cNvPr id="469" name="円/楕円 468"/>
        <xdr:cNvSpPr/>
      </xdr:nvSpPr>
      <xdr:spPr>
        <a:xfrm>
          <a:off x="14351000" y="36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112261</xdr:rowOff>
    </xdr:from>
    <xdr:ext cx="762000" cy="259045"/>
    <xdr:sp macro="" textlink="">
      <xdr:nvSpPr>
        <xdr:cNvPr id="470" name="テキスト ボックス 469"/>
        <xdr:cNvSpPr txBox="1"/>
      </xdr:nvSpPr>
      <xdr:spPr>
        <a:xfrm>
          <a:off x="14020800" y="37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47716</xdr:rowOff>
    </xdr:from>
    <xdr:to>
      <xdr:col>19</xdr:col>
      <xdr:colOff>533400</xdr:colOff>
      <xdr:row>21</xdr:row>
      <xdr:rowOff>149316</xdr:rowOff>
    </xdr:to>
    <xdr:sp macro="" textlink="">
      <xdr:nvSpPr>
        <xdr:cNvPr id="471" name="円/楕円 470"/>
        <xdr:cNvSpPr/>
      </xdr:nvSpPr>
      <xdr:spPr>
        <a:xfrm>
          <a:off x="13462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134093</xdr:rowOff>
    </xdr:from>
    <xdr:ext cx="762000" cy="259045"/>
    <xdr:sp macro="" textlink="">
      <xdr:nvSpPr>
        <xdr:cNvPr id="472" name="テキスト ボックス 471"/>
        <xdr:cNvSpPr txBox="1"/>
      </xdr:nvSpPr>
      <xdr:spPr>
        <a:xfrm>
          <a:off x="13131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定員管理の適正化により、職員数は減少傾向にあるが、依然として類似団体平均を少し上回っている状況である。今後も引き続き行財政改革の取り組みに準じ、人件費の抑制及び定員管理に努める。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101854</xdr:rowOff>
    </xdr:from>
    <xdr:to>
      <xdr:col>7</xdr:col>
      <xdr:colOff>15875</xdr:colOff>
      <xdr:row>37</xdr:row>
      <xdr:rowOff>147574</xdr:rowOff>
    </xdr:to>
    <xdr:cxnSp macro="">
      <xdr:nvCxnSpPr>
        <xdr:cNvPr id="64" name="直線コネクタ 63"/>
        <xdr:cNvCxnSpPr/>
      </xdr:nvCxnSpPr>
      <xdr:spPr>
        <a:xfrm flipV="1">
          <a:off x="3987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37</xdr:row>
      <xdr:rowOff>147574</xdr:rowOff>
    </xdr:to>
    <xdr:cxnSp macro="">
      <xdr:nvCxnSpPr>
        <xdr:cNvPr id="67" name="直線コネクタ 66"/>
        <xdr:cNvCxnSpPr/>
      </xdr:nvCxnSpPr>
      <xdr:spPr>
        <a:xfrm>
          <a:off x="3098800" y="64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124714</xdr:rowOff>
    </xdr:from>
    <xdr:to>
      <xdr:col>4</xdr:col>
      <xdr:colOff>346075</xdr:colOff>
      <xdr:row>37</xdr:row>
      <xdr:rowOff>147574</xdr:rowOff>
    </xdr:to>
    <xdr:cxnSp macro="">
      <xdr:nvCxnSpPr>
        <xdr:cNvPr id="70" name="直線コネクタ 69"/>
        <xdr:cNvCxnSpPr/>
      </xdr:nvCxnSpPr>
      <xdr:spPr>
        <a:xfrm>
          <a:off x="2209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37</xdr:row>
      <xdr:rowOff>133858</xdr:rowOff>
    </xdr:to>
    <xdr:cxnSp macro="">
      <xdr:nvCxnSpPr>
        <xdr:cNvPr id="73" name="直線コネクタ 72"/>
        <xdr:cNvCxnSpPr/>
      </xdr:nvCxnSpPr>
      <xdr:spPr>
        <a:xfrm flipV="1">
          <a:off x="1320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73914</xdr:rowOff>
    </xdr:from>
    <xdr:to>
      <xdr:col>3</xdr:col>
      <xdr:colOff>193675</xdr:colOff>
      <xdr:row>38</xdr:row>
      <xdr:rowOff>4064</xdr:rowOff>
    </xdr:to>
    <xdr:sp macro="" textlink="">
      <xdr:nvSpPr>
        <xdr:cNvPr id="89" name="円/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査定時において、各課との密な査定の結果、昨年度同様類似平均団体を下回る結果となった。今後も継続してさらなるコスト削減に努め、水準の適正化に努める。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27940</xdr:rowOff>
    </xdr:to>
    <xdr:cxnSp macro="">
      <xdr:nvCxnSpPr>
        <xdr:cNvPr id="125" name="直線コネクタ 124"/>
        <xdr:cNvCxnSpPr/>
      </xdr:nvCxnSpPr>
      <xdr:spPr>
        <a:xfrm flipV="1">
          <a:off x="15671800" y="276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27940</xdr:rowOff>
    </xdr:to>
    <xdr:cxnSp macro="">
      <xdr:nvCxnSpPr>
        <xdr:cNvPr id="128" name="直線コネクタ 127"/>
        <xdr:cNvCxnSpPr/>
      </xdr:nvCxnSpPr>
      <xdr:spPr>
        <a:xfrm>
          <a:off x="14782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15</xdr:row>
      <xdr:rowOff>168910</xdr:rowOff>
    </xdr:to>
    <xdr:cxnSp macro="">
      <xdr:nvCxnSpPr>
        <xdr:cNvPr id="131" name="直線コネクタ 130"/>
        <xdr:cNvCxnSpPr/>
      </xdr:nvCxnSpPr>
      <xdr:spPr>
        <a:xfrm>
          <a:off x="13893800" y="274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xdr:rowOff>
    </xdr:to>
    <xdr:cxnSp macro="">
      <xdr:nvCxnSpPr>
        <xdr:cNvPr id="134" name="直線コネクタ 133"/>
        <xdr:cNvCxnSpPr/>
      </xdr:nvCxnSpPr>
      <xdr:spPr>
        <a:xfrm flipV="1">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近年、類似団体平均を下回っている状況が続いている。少子高齢化が進行すると共に人口減少も進行しているので、今後も適正な水準を保てるよう資格審査等の適正化に努める。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6" name="直線コネクタ 185"/>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9" name="直線コネクタ 188"/>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107950</xdr:rowOff>
    </xdr:to>
    <xdr:cxnSp macro="">
      <xdr:nvCxnSpPr>
        <xdr:cNvPr id="192" name="直線コネクタ 191"/>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5" name="直線コネクタ 194"/>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5" name="円/楕円 204"/>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6"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年度決算を下回る決算額となったため、前年度比▲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となった。しかし、依然として類似団体平均を上回っている状況である。主な要因としては、特別会計等への繰出金の増加である。健全化に努める一方、厳しい財政状況ではあるが、一般会計の負担減に繋がるよう事務・事業の精査を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27940</xdr:rowOff>
    </xdr:to>
    <xdr:cxnSp macro="">
      <xdr:nvCxnSpPr>
        <xdr:cNvPr id="247" name="直線コネクタ 246"/>
        <xdr:cNvCxnSpPr/>
      </xdr:nvCxnSpPr>
      <xdr:spPr>
        <a:xfrm flipV="1">
          <a:off x="15671800" y="991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27940</xdr:rowOff>
    </xdr:to>
    <xdr:cxnSp macro="">
      <xdr:nvCxnSpPr>
        <xdr:cNvPr id="250" name="直線コネクタ 249"/>
        <xdr:cNvCxnSpPr/>
      </xdr:nvCxnSpPr>
      <xdr:spPr>
        <a:xfrm>
          <a:off x="14782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50800</xdr:rowOff>
    </xdr:to>
    <xdr:cxnSp macro="">
      <xdr:nvCxnSpPr>
        <xdr:cNvPr id="253" name="直線コネクタ 252"/>
        <xdr:cNvCxnSpPr/>
      </xdr:nvCxnSpPr>
      <xdr:spPr>
        <a:xfrm flipV="1">
          <a:off x="13893800" y="987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50800</xdr:rowOff>
    </xdr:to>
    <xdr:cxnSp macro="">
      <xdr:nvCxnSpPr>
        <xdr:cNvPr id="256" name="直線コネクタ 255"/>
        <xdr:cNvCxnSpPr/>
      </xdr:nvCxnSpPr>
      <xdr:spPr>
        <a:xfrm>
          <a:off x="13004800" y="9850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8" name="円/楕円 267"/>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9" name="テキスト ボックス 268"/>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年々増加傾向にあり、類似団体を上回る結果となっている。一部事務組合への負担金及び補助金、地方創生事業などが主な要因となっている。今後も一部事務組合に対する負担金は増加傾向にあり、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年度以降は水道事業会計への繰出金が大きく増加すると見込まれるため、より一層の健全化に努める必要がある。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129286</xdr:rowOff>
    </xdr:to>
    <xdr:cxnSp macro="">
      <xdr:nvCxnSpPr>
        <xdr:cNvPr id="305" name="直線コネクタ 304"/>
        <xdr:cNvCxnSpPr/>
      </xdr:nvCxnSpPr>
      <xdr:spPr>
        <a:xfrm>
          <a:off x="15671800" y="6445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147574</xdr:rowOff>
    </xdr:to>
    <xdr:cxnSp macro="">
      <xdr:nvCxnSpPr>
        <xdr:cNvPr id="308" name="直線コネクタ 307"/>
        <xdr:cNvCxnSpPr/>
      </xdr:nvCxnSpPr>
      <xdr:spPr>
        <a:xfrm flipV="1">
          <a:off x="14782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147574</xdr:rowOff>
    </xdr:to>
    <xdr:cxnSp macro="">
      <xdr:nvCxnSpPr>
        <xdr:cNvPr id="311" name="直線コネクタ 310"/>
        <xdr:cNvCxnSpPr/>
      </xdr:nvCxnSpPr>
      <xdr:spPr>
        <a:xfrm>
          <a:off x="13893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37</xdr:row>
      <xdr:rowOff>46990</xdr:rowOff>
    </xdr:to>
    <xdr:cxnSp macro="">
      <xdr:nvCxnSpPr>
        <xdr:cNvPr id="314" name="直線コネクタ 313"/>
        <xdr:cNvCxnSpPr/>
      </xdr:nvCxnSpPr>
      <xdr:spPr>
        <a:xfrm>
          <a:off x="13004800" y="619404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4" name="円/楕円 323"/>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5"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6" name="円/楕円 325"/>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7" name="テキスト ボックス 32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8" name="円/楕円 327"/>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9" name="テキスト ボックス 328"/>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0" name="円/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2" name="円/楕円 33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3" name="テキスト ボックス 33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昨年度は類似団体平均より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ポイントであったが、元利償還金の減少により、今年度は</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ポイントとなり昨年度比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る結果となった。しかし、地方債及び公営企業債の負担は非常に重たいものとなっており、類似団体平均は上回る結果となっている。今後も多くの起債事業が見込まれているが、精査を行い、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78</xdr:row>
      <xdr:rowOff>58420</xdr:rowOff>
    </xdr:to>
    <xdr:cxnSp macro="">
      <xdr:nvCxnSpPr>
        <xdr:cNvPr id="365" name="直線コネクタ 364"/>
        <xdr:cNvCxnSpPr/>
      </xdr:nvCxnSpPr>
      <xdr:spPr>
        <a:xfrm flipV="1">
          <a:off x="3987800" y="132334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81280</xdr:rowOff>
    </xdr:to>
    <xdr:cxnSp macro="">
      <xdr:nvCxnSpPr>
        <xdr:cNvPr id="368" name="直線コネクタ 367"/>
        <xdr:cNvCxnSpPr/>
      </xdr:nvCxnSpPr>
      <xdr:spPr>
        <a:xfrm flipV="1">
          <a:off x="3098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81280</xdr:rowOff>
    </xdr:to>
    <xdr:cxnSp macro="">
      <xdr:nvCxnSpPr>
        <xdr:cNvPr id="371" name="直線コネクタ 370"/>
        <xdr:cNvCxnSpPr/>
      </xdr:nvCxnSpPr>
      <xdr:spPr>
        <a:xfrm>
          <a:off x="2209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69850</xdr:rowOff>
    </xdr:to>
    <xdr:cxnSp macro="">
      <xdr:nvCxnSpPr>
        <xdr:cNvPr id="374" name="直線コネクタ 373"/>
        <xdr:cNvCxnSpPr/>
      </xdr:nvCxnSpPr>
      <xdr:spPr>
        <a:xfrm flipV="1">
          <a:off x="1320800" y="13408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4" name="円/楕円 383"/>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5"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6" name="円/楕円 38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7" name="テキスト ボックス 38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8" name="円/楕円 387"/>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9" name="テキスト ボックス 388"/>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0" name="円/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1" name="テキスト ボックス 390"/>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19050</xdr:rowOff>
    </xdr:from>
    <xdr:to>
      <xdr:col>1</xdr:col>
      <xdr:colOff>676275</xdr:colOff>
      <xdr:row>78</xdr:row>
      <xdr:rowOff>120650</xdr:rowOff>
    </xdr:to>
    <xdr:sp macro="" textlink="">
      <xdr:nvSpPr>
        <xdr:cNvPr id="392" name="円/楕円 391"/>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105427</xdr:rowOff>
    </xdr:from>
    <xdr:ext cx="762000" cy="259045"/>
    <xdr:sp macro="" textlink="">
      <xdr:nvSpPr>
        <xdr:cNvPr id="393" name="テキスト ボックス 392"/>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類似団体平均を上回る結果となったが、昨年度比▲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ポイントとなった。今後も経常経費の削減に努め、類似団体平均を下回る水準で町財政を運営できるように努める。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169455</xdr:rowOff>
    </xdr:from>
    <xdr:to>
      <xdr:col>24</xdr:col>
      <xdr:colOff>31750</xdr:colOff>
      <xdr:row>79</xdr:row>
      <xdr:rowOff>43724</xdr:rowOff>
    </xdr:to>
    <xdr:cxnSp macro="">
      <xdr:nvCxnSpPr>
        <xdr:cNvPr id="428" name="直線コネクタ 427"/>
        <xdr:cNvCxnSpPr/>
      </xdr:nvCxnSpPr>
      <xdr:spPr>
        <a:xfrm flipV="1">
          <a:off x="15671800" y="1354255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20864</xdr:rowOff>
    </xdr:from>
    <xdr:to>
      <xdr:col>22</xdr:col>
      <xdr:colOff>565150</xdr:colOff>
      <xdr:row>79</xdr:row>
      <xdr:rowOff>43724</xdr:rowOff>
    </xdr:to>
    <xdr:cxnSp macro="">
      <xdr:nvCxnSpPr>
        <xdr:cNvPr id="431" name="直線コネクタ 430"/>
        <xdr:cNvCxnSpPr/>
      </xdr:nvCxnSpPr>
      <xdr:spPr>
        <a:xfrm>
          <a:off x="14782800" y="135654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159657</xdr:rowOff>
    </xdr:from>
    <xdr:to>
      <xdr:col>21</xdr:col>
      <xdr:colOff>361950</xdr:colOff>
      <xdr:row>79</xdr:row>
      <xdr:rowOff>20864</xdr:rowOff>
    </xdr:to>
    <xdr:cxnSp macro="">
      <xdr:nvCxnSpPr>
        <xdr:cNvPr id="434" name="直線コネクタ 433"/>
        <xdr:cNvCxnSpPr/>
      </xdr:nvCxnSpPr>
      <xdr:spPr>
        <a:xfrm>
          <a:off x="13893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159657</xdr:rowOff>
    </xdr:to>
    <xdr:cxnSp macro="">
      <xdr:nvCxnSpPr>
        <xdr:cNvPr id="437" name="直線コネクタ 436"/>
        <xdr:cNvCxnSpPr/>
      </xdr:nvCxnSpPr>
      <xdr:spPr>
        <a:xfrm>
          <a:off x="13004800" y="1334008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118655</xdr:rowOff>
    </xdr:from>
    <xdr:to>
      <xdr:col>24</xdr:col>
      <xdr:colOff>82550</xdr:colOff>
      <xdr:row>79</xdr:row>
      <xdr:rowOff>48805</xdr:rowOff>
    </xdr:to>
    <xdr:sp macro="" textlink="">
      <xdr:nvSpPr>
        <xdr:cNvPr id="447" name="円/楕円 446"/>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90732</xdr:rowOff>
    </xdr:from>
    <xdr:ext cx="762000" cy="259045"/>
    <xdr:sp macro="" textlink="">
      <xdr:nvSpPr>
        <xdr:cNvPr id="448" name="公債費以外該当値テキスト"/>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164374</xdr:rowOff>
    </xdr:from>
    <xdr:to>
      <xdr:col>22</xdr:col>
      <xdr:colOff>615950</xdr:colOff>
      <xdr:row>79</xdr:row>
      <xdr:rowOff>94524</xdr:rowOff>
    </xdr:to>
    <xdr:sp macro="" textlink="">
      <xdr:nvSpPr>
        <xdr:cNvPr id="449" name="円/楕円 448"/>
        <xdr:cNvSpPr/>
      </xdr:nvSpPr>
      <xdr:spPr>
        <a:xfrm>
          <a:off x="15621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79301</xdr:rowOff>
    </xdr:from>
    <xdr:ext cx="736600" cy="259045"/>
    <xdr:sp macro="" textlink="">
      <xdr:nvSpPr>
        <xdr:cNvPr id="450" name="テキスト ボックス 449"/>
        <xdr:cNvSpPr txBox="1"/>
      </xdr:nvSpPr>
      <xdr:spPr>
        <a:xfrm>
          <a:off x="15290800" y="1362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141514</xdr:rowOff>
    </xdr:from>
    <xdr:to>
      <xdr:col>21</xdr:col>
      <xdr:colOff>412750</xdr:colOff>
      <xdr:row>79</xdr:row>
      <xdr:rowOff>71664</xdr:rowOff>
    </xdr:to>
    <xdr:sp macro="" textlink="">
      <xdr:nvSpPr>
        <xdr:cNvPr id="451" name="円/楕円 450"/>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56441</xdr:rowOff>
    </xdr:from>
    <xdr:ext cx="762000" cy="259045"/>
    <xdr:sp macro="" textlink="">
      <xdr:nvSpPr>
        <xdr:cNvPr id="452" name="テキスト ボックス 451"/>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108857</xdr:rowOff>
    </xdr:from>
    <xdr:to>
      <xdr:col>20</xdr:col>
      <xdr:colOff>209550</xdr:colOff>
      <xdr:row>79</xdr:row>
      <xdr:rowOff>39007</xdr:rowOff>
    </xdr:to>
    <xdr:sp macro="" textlink="">
      <xdr:nvSpPr>
        <xdr:cNvPr id="453" name="円/楕円 452"/>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23784</xdr:rowOff>
    </xdr:from>
    <xdr:ext cx="762000" cy="259045"/>
    <xdr:sp macro="" textlink="">
      <xdr:nvSpPr>
        <xdr:cNvPr id="454" name="テキスト ボックス 453"/>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5" name="円/楕円 454"/>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6" name="テキスト ボックス 45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165306</xdr:rowOff>
    </xdr:from>
    <xdr:to>
      <xdr:col>4</xdr:col>
      <xdr:colOff>1117600</xdr:colOff>
      <xdr:row>14</xdr:row>
      <xdr:rowOff>167813</xdr:rowOff>
    </xdr:to>
    <xdr:cxnSp macro="">
      <xdr:nvCxnSpPr>
        <xdr:cNvPr id="50" name="直線コネクタ 49"/>
        <xdr:cNvCxnSpPr/>
      </xdr:nvCxnSpPr>
      <xdr:spPr bwMode="auto">
        <a:xfrm>
          <a:off x="5003800" y="2613231"/>
          <a:ext cx="647700" cy="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165306</xdr:rowOff>
    </xdr:from>
    <xdr:to>
      <xdr:col>4</xdr:col>
      <xdr:colOff>469900</xdr:colOff>
      <xdr:row>15</xdr:row>
      <xdr:rowOff>8357</xdr:rowOff>
    </xdr:to>
    <xdr:cxnSp macro="">
      <xdr:nvCxnSpPr>
        <xdr:cNvPr id="53" name="直線コネクタ 52"/>
        <xdr:cNvCxnSpPr/>
      </xdr:nvCxnSpPr>
      <xdr:spPr bwMode="auto">
        <a:xfrm flipV="1">
          <a:off x="4305300" y="2613231"/>
          <a:ext cx="698500" cy="1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8357</xdr:rowOff>
    </xdr:from>
    <xdr:to>
      <xdr:col>3</xdr:col>
      <xdr:colOff>904875</xdr:colOff>
      <xdr:row>15</xdr:row>
      <xdr:rowOff>69317</xdr:rowOff>
    </xdr:to>
    <xdr:cxnSp macro="">
      <xdr:nvCxnSpPr>
        <xdr:cNvPr id="56" name="直線コネクタ 55"/>
        <xdr:cNvCxnSpPr/>
      </xdr:nvCxnSpPr>
      <xdr:spPr bwMode="auto">
        <a:xfrm flipV="1">
          <a:off x="3606800" y="2627732"/>
          <a:ext cx="698500" cy="6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69317</xdr:rowOff>
    </xdr:from>
    <xdr:to>
      <xdr:col>3</xdr:col>
      <xdr:colOff>206375</xdr:colOff>
      <xdr:row>15</xdr:row>
      <xdr:rowOff>103088</xdr:rowOff>
    </xdr:to>
    <xdr:cxnSp macro="">
      <xdr:nvCxnSpPr>
        <xdr:cNvPr id="59" name="直線コネクタ 58"/>
        <xdr:cNvCxnSpPr/>
      </xdr:nvCxnSpPr>
      <xdr:spPr bwMode="auto">
        <a:xfrm flipV="1">
          <a:off x="2908300" y="2688692"/>
          <a:ext cx="698500" cy="3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117013</xdr:rowOff>
    </xdr:from>
    <xdr:to>
      <xdr:col>5</xdr:col>
      <xdr:colOff>34925</xdr:colOff>
      <xdr:row>15</xdr:row>
      <xdr:rowOff>47163</xdr:rowOff>
    </xdr:to>
    <xdr:sp macro="" textlink="">
      <xdr:nvSpPr>
        <xdr:cNvPr id="69" name="円/楕円 68"/>
        <xdr:cNvSpPr/>
      </xdr:nvSpPr>
      <xdr:spPr bwMode="auto">
        <a:xfrm>
          <a:off x="5600700" y="256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133540</xdr:rowOff>
    </xdr:from>
    <xdr:ext cx="762000" cy="259045"/>
    <xdr:sp macro="" textlink="">
      <xdr:nvSpPr>
        <xdr:cNvPr id="70" name="人口1人当たり決算額の推移該当値テキスト130"/>
        <xdr:cNvSpPr txBox="1"/>
      </xdr:nvSpPr>
      <xdr:spPr>
        <a:xfrm>
          <a:off x="5740400" y="241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173,394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114506</xdr:rowOff>
    </xdr:from>
    <xdr:to>
      <xdr:col>4</xdr:col>
      <xdr:colOff>520700</xdr:colOff>
      <xdr:row>15</xdr:row>
      <xdr:rowOff>44656</xdr:rowOff>
    </xdr:to>
    <xdr:sp macro="" textlink="">
      <xdr:nvSpPr>
        <xdr:cNvPr id="71" name="円/楕円 70"/>
        <xdr:cNvSpPr/>
      </xdr:nvSpPr>
      <xdr:spPr bwMode="auto">
        <a:xfrm>
          <a:off x="4953000" y="256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54833</xdr:rowOff>
    </xdr:from>
    <xdr:ext cx="736600" cy="259045"/>
    <xdr:sp macro="" textlink="">
      <xdr:nvSpPr>
        <xdr:cNvPr id="72" name="テキスト ボックス 71"/>
        <xdr:cNvSpPr txBox="1"/>
      </xdr:nvSpPr>
      <xdr:spPr>
        <a:xfrm>
          <a:off x="4622800" y="233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173,723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129007</xdr:rowOff>
    </xdr:from>
    <xdr:to>
      <xdr:col>3</xdr:col>
      <xdr:colOff>955675</xdr:colOff>
      <xdr:row>15</xdr:row>
      <xdr:rowOff>59157</xdr:rowOff>
    </xdr:to>
    <xdr:sp macro="" textlink="">
      <xdr:nvSpPr>
        <xdr:cNvPr id="73" name="円/楕円 72"/>
        <xdr:cNvSpPr/>
      </xdr:nvSpPr>
      <xdr:spPr bwMode="auto">
        <a:xfrm>
          <a:off x="4254500" y="257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69334</xdr:rowOff>
    </xdr:from>
    <xdr:ext cx="762000" cy="259045"/>
    <xdr:sp macro="" textlink="">
      <xdr:nvSpPr>
        <xdr:cNvPr id="74" name="テキスト ボックス 73"/>
        <xdr:cNvSpPr txBox="1"/>
      </xdr:nvSpPr>
      <xdr:spPr>
        <a:xfrm>
          <a:off x="39243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18517</xdr:rowOff>
    </xdr:from>
    <xdr:to>
      <xdr:col>3</xdr:col>
      <xdr:colOff>257175</xdr:colOff>
      <xdr:row>15</xdr:row>
      <xdr:rowOff>120117</xdr:rowOff>
    </xdr:to>
    <xdr:sp macro="" textlink="">
      <xdr:nvSpPr>
        <xdr:cNvPr id="75" name="円/楕円 74"/>
        <xdr:cNvSpPr/>
      </xdr:nvSpPr>
      <xdr:spPr bwMode="auto">
        <a:xfrm>
          <a:off x="3556000" y="263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130294</xdr:rowOff>
    </xdr:from>
    <xdr:ext cx="762000" cy="259045"/>
    <xdr:sp macro="" textlink="">
      <xdr:nvSpPr>
        <xdr:cNvPr id="76" name="テキスト ボックス 75"/>
        <xdr:cNvSpPr txBox="1"/>
      </xdr:nvSpPr>
      <xdr:spPr>
        <a:xfrm>
          <a:off x="3225800" y="240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52288</xdr:rowOff>
    </xdr:from>
    <xdr:to>
      <xdr:col>2</xdr:col>
      <xdr:colOff>692150</xdr:colOff>
      <xdr:row>15</xdr:row>
      <xdr:rowOff>153888</xdr:rowOff>
    </xdr:to>
    <xdr:sp macro="" textlink="">
      <xdr:nvSpPr>
        <xdr:cNvPr id="77" name="円/楕円 76"/>
        <xdr:cNvSpPr/>
      </xdr:nvSpPr>
      <xdr:spPr bwMode="auto">
        <a:xfrm>
          <a:off x="2857500" y="267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164065</xdr:rowOff>
    </xdr:from>
    <xdr:ext cx="762000" cy="259045"/>
    <xdr:sp macro="" textlink="">
      <xdr:nvSpPr>
        <xdr:cNvPr id="78" name="テキスト ボックス 77"/>
        <xdr:cNvSpPr txBox="1"/>
      </xdr:nvSpPr>
      <xdr:spPr>
        <a:xfrm>
          <a:off x="2527300" y="244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310314</xdr:rowOff>
    </xdr:from>
    <xdr:to>
      <xdr:col>4</xdr:col>
      <xdr:colOff>1117600</xdr:colOff>
      <xdr:row>34</xdr:row>
      <xdr:rowOff>83338</xdr:rowOff>
    </xdr:to>
    <xdr:cxnSp macro="">
      <xdr:nvCxnSpPr>
        <xdr:cNvPr id="110" name="直線コネクタ 109"/>
        <xdr:cNvCxnSpPr/>
      </xdr:nvCxnSpPr>
      <xdr:spPr bwMode="auto">
        <a:xfrm>
          <a:off x="5003800" y="6234864"/>
          <a:ext cx="647700" cy="115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170777</xdr:rowOff>
    </xdr:from>
    <xdr:to>
      <xdr:col>4</xdr:col>
      <xdr:colOff>469900</xdr:colOff>
      <xdr:row>33</xdr:row>
      <xdr:rowOff>310314</xdr:rowOff>
    </xdr:to>
    <xdr:cxnSp macro="">
      <xdr:nvCxnSpPr>
        <xdr:cNvPr id="113" name="直線コネクタ 112"/>
        <xdr:cNvCxnSpPr/>
      </xdr:nvCxnSpPr>
      <xdr:spPr bwMode="auto">
        <a:xfrm>
          <a:off x="4305300" y="6095327"/>
          <a:ext cx="698500" cy="13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170777</xdr:rowOff>
    </xdr:from>
    <xdr:to>
      <xdr:col>3</xdr:col>
      <xdr:colOff>904875</xdr:colOff>
      <xdr:row>33</xdr:row>
      <xdr:rowOff>323459</xdr:rowOff>
    </xdr:to>
    <xdr:cxnSp macro="">
      <xdr:nvCxnSpPr>
        <xdr:cNvPr id="116" name="直線コネクタ 115"/>
        <xdr:cNvCxnSpPr/>
      </xdr:nvCxnSpPr>
      <xdr:spPr bwMode="auto">
        <a:xfrm flipV="1">
          <a:off x="3606800" y="6095327"/>
          <a:ext cx="698500" cy="15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323459</xdr:rowOff>
    </xdr:from>
    <xdr:to>
      <xdr:col>3</xdr:col>
      <xdr:colOff>206375</xdr:colOff>
      <xdr:row>34</xdr:row>
      <xdr:rowOff>62329</xdr:rowOff>
    </xdr:to>
    <xdr:cxnSp macro="">
      <xdr:nvCxnSpPr>
        <xdr:cNvPr id="119" name="直線コネクタ 118"/>
        <xdr:cNvCxnSpPr/>
      </xdr:nvCxnSpPr>
      <xdr:spPr bwMode="auto">
        <a:xfrm flipV="1">
          <a:off x="2908300" y="6248009"/>
          <a:ext cx="698500" cy="8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32538</xdr:rowOff>
    </xdr:from>
    <xdr:to>
      <xdr:col>5</xdr:col>
      <xdr:colOff>34925</xdr:colOff>
      <xdr:row>34</xdr:row>
      <xdr:rowOff>134138</xdr:rowOff>
    </xdr:to>
    <xdr:sp macro="" textlink="">
      <xdr:nvSpPr>
        <xdr:cNvPr id="129" name="円/楕円 128"/>
        <xdr:cNvSpPr/>
      </xdr:nvSpPr>
      <xdr:spPr bwMode="auto">
        <a:xfrm>
          <a:off x="5600700" y="629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220515</xdr:rowOff>
    </xdr:from>
    <xdr:ext cx="762000" cy="259045"/>
    <xdr:sp macro="" textlink="">
      <xdr:nvSpPr>
        <xdr:cNvPr id="130" name="人口1人当たり決算額の推移該当値テキスト445"/>
        <xdr:cNvSpPr txBox="1"/>
      </xdr:nvSpPr>
      <xdr:spPr>
        <a:xfrm>
          <a:off x="5740400" y="614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49,410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259514</xdr:rowOff>
    </xdr:from>
    <xdr:to>
      <xdr:col>4</xdr:col>
      <xdr:colOff>520700</xdr:colOff>
      <xdr:row>34</xdr:row>
      <xdr:rowOff>18214</xdr:rowOff>
    </xdr:to>
    <xdr:sp macro="" textlink="">
      <xdr:nvSpPr>
        <xdr:cNvPr id="131" name="円/楕円 130"/>
        <xdr:cNvSpPr/>
      </xdr:nvSpPr>
      <xdr:spPr bwMode="auto">
        <a:xfrm>
          <a:off x="4953000" y="618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28391</xdr:rowOff>
    </xdr:from>
    <xdr:ext cx="736600" cy="259045"/>
    <xdr:sp macro="" textlink="">
      <xdr:nvSpPr>
        <xdr:cNvPr id="132" name="テキスト ボックス 131"/>
        <xdr:cNvSpPr txBox="1"/>
      </xdr:nvSpPr>
      <xdr:spPr>
        <a:xfrm>
          <a:off x="4622800" y="595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119977</xdr:rowOff>
    </xdr:from>
    <xdr:to>
      <xdr:col>3</xdr:col>
      <xdr:colOff>955675</xdr:colOff>
      <xdr:row>33</xdr:row>
      <xdr:rowOff>221577</xdr:rowOff>
    </xdr:to>
    <xdr:sp macro="" textlink="">
      <xdr:nvSpPr>
        <xdr:cNvPr id="133" name="円/楕円 132"/>
        <xdr:cNvSpPr/>
      </xdr:nvSpPr>
      <xdr:spPr bwMode="auto">
        <a:xfrm>
          <a:off x="4254500" y="604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60304</xdr:rowOff>
    </xdr:from>
    <xdr:ext cx="762000" cy="259045"/>
    <xdr:sp macro="" textlink="">
      <xdr:nvSpPr>
        <xdr:cNvPr id="134" name="テキスト ボックス 133"/>
        <xdr:cNvSpPr txBox="1"/>
      </xdr:nvSpPr>
      <xdr:spPr>
        <a:xfrm>
          <a:off x="3924300" y="581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272659</xdr:rowOff>
    </xdr:from>
    <xdr:to>
      <xdr:col>3</xdr:col>
      <xdr:colOff>257175</xdr:colOff>
      <xdr:row>34</xdr:row>
      <xdr:rowOff>31359</xdr:rowOff>
    </xdr:to>
    <xdr:sp macro="" textlink="">
      <xdr:nvSpPr>
        <xdr:cNvPr id="135" name="円/楕円 134"/>
        <xdr:cNvSpPr/>
      </xdr:nvSpPr>
      <xdr:spPr bwMode="auto">
        <a:xfrm>
          <a:off x="3556000" y="6197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41536</xdr:rowOff>
    </xdr:from>
    <xdr:ext cx="762000" cy="259045"/>
    <xdr:sp macro="" textlink="">
      <xdr:nvSpPr>
        <xdr:cNvPr id="136" name="テキスト ボックス 135"/>
        <xdr:cNvSpPr txBox="1"/>
      </xdr:nvSpPr>
      <xdr:spPr>
        <a:xfrm>
          <a:off x="3225800" y="596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11529</xdr:rowOff>
    </xdr:from>
    <xdr:to>
      <xdr:col>2</xdr:col>
      <xdr:colOff>692150</xdr:colOff>
      <xdr:row>34</xdr:row>
      <xdr:rowOff>113129</xdr:rowOff>
    </xdr:to>
    <xdr:sp macro="" textlink="">
      <xdr:nvSpPr>
        <xdr:cNvPr id="137" name="円/楕円 136"/>
        <xdr:cNvSpPr/>
      </xdr:nvSpPr>
      <xdr:spPr bwMode="auto">
        <a:xfrm>
          <a:off x="2857500" y="627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123306</xdr:rowOff>
    </xdr:from>
    <xdr:ext cx="762000" cy="259045"/>
    <xdr:sp macro="" textlink="">
      <xdr:nvSpPr>
        <xdr:cNvPr id="138" name="テキスト ボックス 137"/>
        <xdr:cNvSpPr txBox="1"/>
      </xdr:nvSpPr>
      <xdr:spPr>
        <a:xfrm>
          <a:off x="2527300" y="60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6165</xdr:rowOff>
    </xdr:from>
    <xdr:to>
      <xdr:col>6</xdr:col>
      <xdr:colOff>511175</xdr:colOff>
      <xdr:row>35</xdr:row>
      <xdr:rowOff>8092</xdr:rowOff>
    </xdr:to>
    <xdr:cxnSp macro="">
      <xdr:nvCxnSpPr>
        <xdr:cNvPr id="63" name="直線コネクタ 62"/>
        <xdr:cNvCxnSpPr/>
      </xdr:nvCxnSpPr>
      <xdr:spPr>
        <a:xfrm flipV="1">
          <a:off x="3797300" y="6006915"/>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8092</xdr:rowOff>
    </xdr:from>
    <xdr:to>
      <xdr:col>5</xdr:col>
      <xdr:colOff>358775</xdr:colOff>
      <xdr:row>35</xdr:row>
      <xdr:rowOff>48151</xdr:rowOff>
    </xdr:to>
    <xdr:cxnSp macro="">
      <xdr:nvCxnSpPr>
        <xdr:cNvPr id="66" name="直線コネクタ 65"/>
        <xdr:cNvCxnSpPr/>
      </xdr:nvCxnSpPr>
      <xdr:spPr>
        <a:xfrm flipV="1">
          <a:off x="2908300" y="6008842"/>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48151</xdr:rowOff>
    </xdr:from>
    <xdr:to>
      <xdr:col>4</xdr:col>
      <xdr:colOff>155575</xdr:colOff>
      <xdr:row>35</xdr:row>
      <xdr:rowOff>126637</xdr:rowOff>
    </xdr:to>
    <xdr:cxnSp macro="">
      <xdr:nvCxnSpPr>
        <xdr:cNvPr id="69" name="直線コネクタ 68"/>
        <xdr:cNvCxnSpPr/>
      </xdr:nvCxnSpPr>
      <xdr:spPr>
        <a:xfrm flipV="1">
          <a:off x="2019300" y="604890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77924</xdr:rowOff>
    </xdr:from>
    <xdr:to>
      <xdr:col>2</xdr:col>
      <xdr:colOff>638175</xdr:colOff>
      <xdr:row>35</xdr:row>
      <xdr:rowOff>126637</xdr:rowOff>
    </xdr:to>
    <xdr:cxnSp macro="">
      <xdr:nvCxnSpPr>
        <xdr:cNvPr id="72" name="直線コネクタ 71"/>
        <xdr:cNvCxnSpPr/>
      </xdr:nvCxnSpPr>
      <xdr:spPr>
        <a:xfrm>
          <a:off x="1130300" y="6078674"/>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126815</xdr:rowOff>
    </xdr:from>
    <xdr:to>
      <xdr:col>6</xdr:col>
      <xdr:colOff>561975</xdr:colOff>
      <xdr:row>35</xdr:row>
      <xdr:rowOff>56965</xdr:rowOff>
    </xdr:to>
    <xdr:sp macro="" textlink="">
      <xdr:nvSpPr>
        <xdr:cNvPr id="82" name="円/楕円 81"/>
        <xdr:cNvSpPr/>
      </xdr:nvSpPr>
      <xdr:spPr>
        <a:xfrm>
          <a:off x="4584700" y="59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149692</xdr:rowOff>
    </xdr:from>
    <xdr:ext cx="599010" cy="259045"/>
    <xdr:sp macro="" textlink="">
      <xdr:nvSpPr>
        <xdr:cNvPr id="83" name="人件費該当値テキスト"/>
        <xdr:cNvSpPr txBox="1"/>
      </xdr:nvSpPr>
      <xdr:spPr>
        <a:xfrm>
          <a:off x="4686300" y="58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128742</xdr:rowOff>
    </xdr:from>
    <xdr:to>
      <xdr:col>5</xdr:col>
      <xdr:colOff>409575</xdr:colOff>
      <xdr:row>35</xdr:row>
      <xdr:rowOff>58892</xdr:rowOff>
    </xdr:to>
    <xdr:sp macro="" textlink="">
      <xdr:nvSpPr>
        <xdr:cNvPr id="84" name="円/楕円 83"/>
        <xdr:cNvSpPr/>
      </xdr:nvSpPr>
      <xdr:spPr>
        <a:xfrm>
          <a:off x="3746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75419</xdr:rowOff>
    </xdr:from>
    <xdr:ext cx="599010" cy="259045"/>
    <xdr:sp macro="" textlink="">
      <xdr:nvSpPr>
        <xdr:cNvPr id="85" name="テキスト ボックス 84"/>
        <xdr:cNvSpPr txBox="1"/>
      </xdr:nvSpPr>
      <xdr:spPr>
        <a:xfrm>
          <a:off x="3497794" y="573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168801</xdr:rowOff>
    </xdr:from>
    <xdr:to>
      <xdr:col>4</xdr:col>
      <xdr:colOff>206375</xdr:colOff>
      <xdr:row>35</xdr:row>
      <xdr:rowOff>98951</xdr:rowOff>
    </xdr:to>
    <xdr:sp macro="" textlink="">
      <xdr:nvSpPr>
        <xdr:cNvPr id="86" name="円/楕円 85"/>
        <xdr:cNvSpPr/>
      </xdr:nvSpPr>
      <xdr:spPr>
        <a:xfrm>
          <a:off x="2857500" y="5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115478</xdr:rowOff>
    </xdr:from>
    <xdr:ext cx="599010" cy="259045"/>
    <xdr:sp macro="" textlink="">
      <xdr:nvSpPr>
        <xdr:cNvPr id="87" name="テキスト ボックス 86"/>
        <xdr:cNvSpPr txBox="1"/>
      </xdr:nvSpPr>
      <xdr:spPr>
        <a:xfrm>
          <a:off x="2608794" y="577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75837</xdr:rowOff>
    </xdr:from>
    <xdr:to>
      <xdr:col>3</xdr:col>
      <xdr:colOff>3175</xdr:colOff>
      <xdr:row>36</xdr:row>
      <xdr:rowOff>5987</xdr:rowOff>
    </xdr:to>
    <xdr:sp macro="" textlink="">
      <xdr:nvSpPr>
        <xdr:cNvPr id="88" name="円/楕円 87"/>
        <xdr:cNvSpPr/>
      </xdr:nvSpPr>
      <xdr:spPr>
        <a:xfrm>
          <a:off x="1968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22514</xdr:rowOff>
    </xdr:from>
    <xdr:ext cx="599010" cy="259045"/>
    <xdr:sp macro="" textlink="">
      <xdr:nvSpPr>
        <xdr:cNvPr id="89" name="テキスト ボックス 88"/>
        <xdr:cNvSpPr txBox="1"/>
      </xdr:nvSpPr>
      <xdr:spPr>
        <a:xfrm>
          <a:off x="1719794" y="585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27124</xdr:rowOff>
    </xdr:from>
    <xdr:to>
      <xdr:col>1</xdr:col>
      <xdr:colOff>485775</xdr:colOff>
      <xdr:row>35</xdr:row>
      <xdr:rowOff>128724</xdr:rowOff>
    </xdr:to>
    <xdr:sp macro="" textlink="">
      <xdr:nvSpPr>
        <xdr:cNvPr id="90" name="円/楕円 89"/>
        <xdr:cNvSpPr/>
      </xdr:nvSpPr>
      <xdr:spPr>
        <a:xfrm>
          <a:off x="1079500" y="60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145251</xdr:rowOff>
    </xdr:from>
    <xdr:ext cx="599010" cy="259045"/>
    <xdr:sp macro="" textlink="">
      <xdr:nvSpPr>
        <xdr:cNvPr id="91" name="テキスト ボックス 90"/>
        <xdr:cNvSpPr txBox="1"/>
      </xdr:nvSpPr>
      <xdr:spPr>
        <a:xfrm>
          <a:off x="830794" y="58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33341</xdr:rowOff>
    </xdr:from>
    <xdr:to>
      <xdr:col>6</xdr:col>
      <xdr:colOff>511175</xdr:colOff>
      <xdr:row>56</xdr:row>
      <xdr:rowOff>53161</xdr:rowOff>
    </xdr:to>
    <xdr:cxnSp macro="">
      <xdr:nvCxnSpPr>
        <xdr:cNvPr id="118" name="直線コネクタ 117"/>
        <xdr:cNvCxnSpPr/>
      </xdr:nvCxnSpPr>
      <xdr:spPr>
        <a:xfrm flipV="1">
          <a:off x="3797300" y="9634541"/>
          <a:ext cx="8382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53161</xdr:rowOff>
    </xdr:from>
    <xdr:to>
      <xdr:col>5</xdr:col>
      <xdr:colOff>358775</xdr:colOff>
      <xdr:row>56</xdr:row>
      <xdr:rowOff>127826</xdr:rowOff>
    </xdr:to>
    <xdr:cxnSp macro="">
      <xdr:nvCxnSpPr>
        <xdr:cNvPr id="121" name="直線コネクタ 120"/>
        <xdr:cNvCxnSpPr/>
      </xdr:nvCxnSpPr>
      <xdr:spPr>
        <a:xfrm flipV="1">
          <a:off x="2908300" y="9654361"/>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93569</xdr:rowOff>
    </xdr:from>
    <xdr:to>
      <xdr:col>4</xdr:col>
      <xdr:colOff>155575</xdr:colOff>
      <xdr:row>56</xdr:row>
      <xdr:rowOff>127826</xdr:rowOff>
    </xdr:to>
    <xdr:cxnSp macro="">
      <xdr:nvCxnSpPr>
        <xdr:cNvPr id="124" name="直線コネクタ 123"/>
        <xdr:cNvCxnSpPr/>
      </xdr:nvCxnSpPr>
      <xdr:spPr>
        <a:xfrm>
          <a:off x="2019300" y="9694769"/>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74713</xdr:rowOff>
    </xdr:from>
    <xdr:to>
      <xdr:col>2</xdr:col>
      <xdr:colOff>638175</xdr:colOff>
      <xdr:row>56</xdr:row>
      <xdr:rowOff>93569</xdr:rowOff>
    </xdr:to>
    <xdr:cxnSp macro="">
      <xdr:nvCxnSpPr>
        <xdr:cNvPr id="127" name="直線コネクタ 126"/>
        <xdr:cNvCxnSpPr/>
      </xdr:nvCxnSpPr>
      <xdr:spPr>
        <a:xfrm>
          <a:off x="1130300" y="9675913"/>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153991</xdr:rowOff>
    </xdr:from>
    <xdr:to>
      <xdr:col>6</xdr:col>
      <xdr:colOff>561975</xdr:colOff>
      <xdr:row>56</xdr:row>
      <xdr:rowOff>84141</xdr:rowOff>
    </xdr:to>
    <xdr:sp macro="" textlink="">
      <xdr:nvSpPr>
        <xdr:cNvPr id="137" name="円/楕円 136"/>
        <xdr:cNvSpPr/>
      </xdr:nvSpPr>
      <xdr:spPr>
        <a:xfrm>
          <a:off x="45847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132418</xdr:rowOff>
    </xdr:from>
    <xdr:ext cx="534377" cy="259045"/>
    <xdr:sp macro="" textlink="">
      <xdr:nvSpPr>
        <xdr:cNvPr id="138" name="物件費該当値テキスト"/>
        <xdr:cNvSpPr txBox="1"/>
      </xdr:nvSpPr>
      <xdr:spPr>
        <a:xfrm>
          <a:off x="4686300" y="95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2361</xdr:rowOff>
    </xdr:from>
    <xdr:to>
      <xdr:col>5</xdr:col>
      <xdr:colOff>409575</xdr:colOff>
      <xdr:row>56</xdr:row>
      <xdr:rowOff>103961</xdr:rowOff>
    </xdr:to>
    <xdr:sp macro="" textlink="">
      <xdr:nvSpPr>
        <xdr:cNvPr id="139" name="円/楕円 138"/>
        <xdr:cNvSpPr/>
      </xdr:nvSpPr>
      <xdr:spPr>
        <a:xfrm>
          <a:off x="3746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95088</xdr:rowOff>
    </xdr:from>
    <xdr:ext cx="534377" cy="259045"/>
    <xdr:sp macro="" textlink="">
      <xdr:nvSpPr>
        <xdr:cNvPr id="140" name="テキスト ボックス 139"/>
        <xdr:cNvSpPr txBox="1"/>
      </xdr:nvSpPr>
      <xdr:spPr>
        <a:xfrm>
          <a:off x="3530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77026</xdr:rowOff>
    </xdr:from>
    <xdr:to>
      <xdr:col>4</xdr:col>
      <xdr:colOff>206375</xdr:colOff>
      <xdr:row>57</xdr:row>
      <xdr:rowOff>7176</xdr:rowOff>
    </xdr:to>
    <xdr:sp macro="" textlink="">
      <xdr:nvSpPr>
        <xdr:cNvPr id="141" name="円/楕円 140"/>
        <xdr:cNvSpPr/>
      </xdr:nvSpPr>
      <xdr:spPr>
        <a:xfrm>
          <a:off x="2857500" y="9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169753</xdr:rowOff>
    </xdr:from>
    <xdr:ext cx="534377" cy="259045"/>
    <xdr:sp macro="" textlink="">
      <xdr:nvSpPr>
        <xdr:cNvPr id="142" name="テキスト ボックス 141"/>
        <xdr:cNvSpPr txBox="1"/>
      </xdr:nvSpPr>
      <xdr:spPr>
        <a:xfrm>
          <a:off x="2641111" y="97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42769</xdr:rowOff>
    </xdr:from>
    <xdr:to>
      <xdr:col>3</xdr:col>
      <xdr:colOff>3175</xdr:colOff>
      <xdr:row>56</xdr:row>
      <xdr:rowOff>144369</xdr:rowOff>
    </xdr:to>
    <xdr:sp macro="" textlink="">
      <xdr:nvSpPr>
        <xdr:cNvPr id="143" name="円/楕円 142"/>
        <xdr:cNvSpPr/>
      </xdr:nvSpPr>
      <xdr:spPr>
        <a:xfrm>
          <a:off x="1968500" y="96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135496</xdr:rowOff>
    </xdr:from>
    <xdr:ext cx="534377" cy="259045"/>
    <xdr:sp macro="" textlink="">
      <xdr:nvSpPr>
        <xdr:cNvPr id="144" name="テキスト ボックス 143"/>
        <xdr:cNvSpPr txBox="1"/>
      </xdr:nvSpPr>
      <xdr:spPr>
        <a:xfrm>
          <a:off x="1752111" y="9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23913</xdr:rowOff>
    </xdr:from>
    <xdr:to>
      <xdr:col>1</xdr:col>
      <xdr:colOff>485775</xdr:colOff>
      <xdr:row>56</xdr:row>
      <xdr:rowOff>125513</xdr:rowOff>
    </xdr:to>
    <xdr:sp macro="" textlink="">
      <xdr:nvSpPr>
        <xdr:cNvPr id="145" name="円/楕円 144"/>
        <xdr:cNvSpPr/>
      </xdr:nvSpPr>
      <xdr:spPr>
        <a:xfrm>
          <a:off x="1079500" y="96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142040</xdr:rowOff>
    </xdr:from>
    <xdr:ext cx="534377" cy="259045"/>
    <xdr:sp macro="" textlink="">
      <xdr:nvSpPr>
        <xdr:cNvPr id="146" name="テキスト ボックス 145"/>
        <xdr:cNvSpPr txBox="1"/>
      </xdr:nvSpPr>
      <xdr:spPr>
        <a:xfrm>
          <a:off x="863111" y="94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149949</xdr:rowOff>
    </xdr:from>
    <xdr:to>
      <xdr:col>6</xdr:col>
      <xdr:colOff>511175</xdr:colOff>
      <xdr:row>78</xdr:row>
      <xdr:rowOff>26619</xdr:rowOff>
    </xdr:to>
    <xdr:cxnSp macro="">
      <xdr:nvCxnSpPr>
        <xdr:cNvPr id="175" name="直線コネクタ 174"/>
        <xdr:cNvCxnSpPr/>
      </xdr:nvCxnSpPr>
      <xdr:spPr>
        <a:xfrm flipV="1">
          <a:off x="3797300" y="13180149"/>
          <a:ext cx="838200" cy="2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26619</xdr:rowOff>
    </xdr:from>
    <xdr:to>
      <xdr:col>5</xdr:col>
      <xdr:colOff>358775</xdr:colOff>
      <xdr:row>78</xdr:row>
      <xdr:rowOff>44298</xdr:rowOff>
    </xdr:to>
    <xdr:cxnSp macro="">
      <xdr:nvCxnSpPr>
        <xdr:cNvPr id="178" name="直線コネクタ 177"/>
        <xdr:cNvCxnSpPr/>
      </xdr:nvCxnSpPr>
      <xdr:spPr>
        <a:xfrm flipV="1">
          <a:off x="2908300" y="13399719"/>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148120</xdr:rowOff>
    </xdr:from>
    <xdr:to>
      <xdr:col>4</xdr:col>
      <xdr:colOff>155575</xdr:colOff>
      <xdr:row>78</xdr:row>
      <xdr:rowOff>44298</xdr:rowOff>
    </xdr:to>
    <xdr:cxnSp macro="">
      <xdr:nvCxnSpPr>
        <xdr:cNvPr id="181" name="直線コネクタ 180"/>
        <xdr:cNvCxnSpPr/>
      </xdr:nvCxnSpPr>
      <xdr:spPr>
        <a:xfrm>
          <a:off x="2019300" y="13349770"/>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148120</xdr:rowOff>
    </xdr:from>
    <xdr:to>
      <xdr:col>2</xdr:col>
      <xdr:colOff>638175</xdr:colOff>
      <xdr:row>78</xdr:row>
      <xdr:rowOff>92875</xdr:rowOff>
    </xdr:to>
    <xdr:cxnSp macro="">
      <xdr:nvCxnSpPr>
        <xdr:cNvPr id="184" name="直線コネクタ 183"/>
        <xdr:cNvCxnSpPr/>
      </xdr:nvCxnSpPr>
      <xdr:spPr>
        <a:xfrm flipV="1">
          <a:off x="1130300" y="1334977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99149</xdr:rowOff>
    </xdr:from>
    <xdr:to>
      <xdr:col>6</xdr:col>
      <xdr:colOff>561975</xdr:colOff>
      <xdr:row>77</xdr:row>
      <xdr:rowOff>29299</xdr:rowOff>
    </xdr:to>
    <xdr:sp macro="" textlink="">
      <xdr:nvSpPr>
        <xdr:cNvPr id="194" name="円/楕円 193"/>
        <xdr:cNvSpPr/>
      </xdr:nvSpPr>
      <xdr:spPr>
        <a:xfrm>
          <a:off x="4584700" y="13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122026</xdr:rowOff>
    </xdr:from>
    <xdr:ext cx="534377" cy="259045"/>
    <xdr:sp macro="" textlink="">
      <xdr:nvSpPr>
        <xdr:cNvPr id="195" name="維持補修費該当値テキスト"/>
        <xdr:cNvSpPr txBox="1"/>
      </xdr:nvSpPr>
      <xdr:spPr>
        <a:xfrm>
          <a:off x="4686300" y="129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147269</xdr:rowOff>
    </xdr:from>
    <xdr:to>
      <xdr:col>5</xdr:col>
      <xdr:colOff>409575</xdr:colOff>
      <xdr:row>78</xdr:row>
      <xdr:rowOff>77419</xdr:rowOff>
    </xdr:to>
    <xdr:sp macro="" textlink="">
      <xdr:nvSpPr>
        <xdr:cNvPr id="196" name="円/楕円 195"/>
        <xdr:cNvSpPr/>
      </xdr:nvSpPr>
      <xdr:spPr>
        <a:xfrm>
          <a:off x="3746500" y="133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68546</xdr:rowOff>
    </xdr:from>
    <xdr:ext cx="469744" cy="259045"/>
    <xdr:sp macro="" textlink="">
      <xdr:nvSpPr>
        <xdr:cNvPr id="197" name="テキスト ボックス 196"/>
        <xdr:cNvSpPr txBox="1"/>
      </xdr:nvSpPr>
      <xdr:spPr>
        <a:xfrm>
          <a:off x="3562427" y="134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164948</xdr:rowOff>
    </xdr:from>
    <xdr:to>
      <xdr:col>4</xdr:col>
      <xdr:colOff>206375</xdr:colOff>
      <xdr:row>78</xdr:row>
      <xdr:rowOff>95098</xdr:rowOff>
    </xdr:to>
    <xdr:sp macro="" textlink="">
      <xdr:nvSpPr>
        <xdr:cNvPr id="198" name="円/楕円 197"/>
        <xdr:cNvSpPr/>
      </xdr:nvSpPr>
      <xdr:spPr>
        <a:xfrm>
          <a:off x="28575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86225</xdr:rowOff>
    </xdr:from>
    <xdr:ext cx="469744" cy="259045"/>
    <xdr:sp macro="" textlink="">
      <xdr:nvSpPr>
        <xdr:cNvPr id="199" name="テキスト ボックス 198"/>
        <xdr:cNvSpPr txBox="1"/>
      </xdr:nvSpPr>
      <xdr:spPr>
        <a:xfrm>
          <a:off x="2673427" y="134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97320</xdr:rowOff>
    </xdr:from>
    <xdr:to>
      <xdr:col>3</xdr:col>
      <xdr:colOff>3175</xdr:colOff>
      <xdr:row>78</xdr:row>
      <xdr:rowOff>27470</xdr:rowOff>
    </xdr:to>
    <xdr:sp macro="" textlink="">
      <xdr:nvSpPr>
        <xdr:cNvPr id="200" name="円/楕円 199"/>
        <xdr:cNvSpPr/>
      </xdr:nvSpPr>
      <xdr:spPr>
        <a:xfrm>
          <a:off x="1968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18597</xdr:rowOff>
    </xdr:from>
    <xdr:ext cx="469744" cy="259045"/>
    <xdr:sp macro="" textlink="">
      <xdr:nvSpPr>
        <xdr:cNvPr id="201" name="テキスト ボックス 200"/>
        <xdr:cNvSpPr txBox="1"/>
      </xdr:nvSpPr>
      <xdr:spPr>
        <a:xfrm>
          <a:off x="1784427"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42075</xdr:rowOff>
    </xdr:from>
    <xdr:to>
      <xdr:col>1</xdr:col>
      <xdr:colOff>485775</xdr:colOff>
      <xdr:row>78</xdr:row>
      <xdr:rowOff>143675</xdr:rowOff>
    </xdr:to>
    <xdr:sp macro="" textlink="">
      <xdr:nvSpPr>
        <xdr:cNvPr id="202" name="円/楕円 201"/>
        <xdr:cNvSpPr/>
      </xdr:nvSpPr>
      <xdr:spPr>
        <a:xfrm>
          <a:off x="1079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134802</xdr:rowOff>
    </xdr:from>
    <xdr:ext cx="469744" cy="259045"/>
    <xdr:sp macro="" textlink="">
      <xdr:nvSpPr>
        <xdr:cNvPr id="203" name="テキスト ボックス 202"/>
        <xdr:cNvSpPr txBox="1"/>
      </xdr:nvSpPr>
      <xdr:spPr>
        <a:xfrm>
          <a:off x="895427"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19265</xdr:rowOff>
    </xdr:from>
    <xdr:to>
      <xdr:col>6</xdr:col>
      <xdr:colOff>511175</xdr:colOff>
      <xdr:row>98</xdr:row>
      <xdr:rowOff>43993</xdr:rowOff>
    </xdr:to>
    <xdr:cxnSp macro="">
      <xdr:nvCxnSpPr>
        <xdr:cNvPr id="233" name="直線コネクタ 232"/>
        <xdr:cNvCxnSpPr/>
      </xdr:nvCxnSpPr>
      <xdr:spPr>
        <a:xfrm flipV="1">
          <a:off x="3797300" y="16821365"/>
          <a:ext cx="8382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43993</xdr:rowOff>
    </xdr:from>
    <xdr:to>
      <xdr:col>5</xdr:col>
      <xdr:colOff>358775</xdr:colOff>
      <xdr:row>98</xdr:row>
      <xdr:rowOff>148730</xdr:rowOff>
    </xdr:to>
    <xdr:cxnSp macro="">
      <xdr:nvCxnSpPr>
        <xdr:cNvPr id="236" name="直線コネクタ 235"/>
        <xdr:cNvCxnSpPr/>
      </xdr:nvCxnSpPr>
      <xdr:spPr>
        <a:xfrm flipV="1">
          <a:off x="2908300" y="16846093"/>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122269</xdr:rowOff>
    </xdr:from>
    <xdr:to>
      <xdr:col>4</xdr:col>
      <xdr:colOff>155575</xdr:colOff>
      <xdr:row>98</xdr:row>
      <xdr:rowOff>148730</xdr:rowOff>
    </xdr:to>
    <xdr:cxnSp macro="">
      <xdr:nvCxnSpPr>
        <xdr:cNvPr id="239" name="直線コネクタ 238"/>
        <xdr:cNvCxnSpPr/>
      </xdr:nvCxnSpPr>
      <xdr:spPr>
        <a:xfrm>
          <a:off x="2019300" y="1692436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122269</xdr:rowOff>
    </xdr:from>
    <xdr:to>
      <xdr:col>2</xdr:col>
      <xdr:colOff>638175</xdr:colOff>
      <xdr:row>98</xdr:row>
      <xdr:rowOff>128746</xdr:rowOff>
    </xdr:to>
    <xdr:cxnSp macro="">
      <xdr:nvCxnSpPr>
        <xdr:cNvPr id="242" name="直線コネクタ 241"/>
        <xdr:cNvCxnSpPr/>
      </xdr:nvCxnSpPr>
      <xdr:spPr>
        <a:xfrm flipV="1">
          <a:off x="1130300" y="169243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139915</xdr:rowOff>
    </xdr:from>
    <xdr:to>
      <xdr:col>6</xdr:col>
      <xdr:colOff>561975</xdr:colOff>
      <xdr:row>98</xdr:row>
      <xdr:rowOff>70065</xdr:rowOff>
    </xdr:to>
    <xdr:sp macro="" textlink="">
      <xdr:nvSpPr>
        <xdr:cNvPr id="252" name="円/楕円 251"/>
        <xdr:cNvSpPr/>
      </xdr:nvSpPr>
      <xdr:spPr>
        <a:xfrm>
          <a:off x="4584700" y="16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118342</xdr:rowOff>
    </xdr:from>
    <xdr:ext cx="534377" cy="259045"/>
    <xdr:sp macro="" textlink="">
      <xdr:nvSpPr>
        <xdr:cNvPr id="253" name="扶助費該当値テキスト"/>
        <xdr:cNvSpPr txBox="1"/>
      </xdr:nvSpPr>
      <xdr:spPr>
        <a:xfrm>
          <a:off x="4686300"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164643</xdr:rowOff>
    </xdr:from>
    <xdr:to>
      <xdr:col>5</xdr:col>
      <xdr:colOff>409575</xdr:colOff>
      <xdr:row>98</xdr:row>
      <xdr:rowOff>94793</xdr:rowOff>
    </xdr:to>
    <xdr:sp macro="" textlink="">
      <xdr:nvSpPr>
        <xdr:cNvPr id="254" name="円/楕円 253"/>
        <xdr:cNvSpPr/>
      </xdr:nvSpPr>
      <xdr:spPr>
        <a:xfrm>
          <a:off x="3746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85920</xdr:rowOff>
    </xdr:from>
    <xdr:ext cx="534377" cy="259045"/>
    <xdr:sp macro="" textlink="">
      <xdr:nvSpPr>
        <xdr:cNvPr id="255" name="テキスト ボックス 254"/>
        <xdr:cNvSpPr txBox="1"/>
      </xdr:nvSpPr>
      <xdr:spPr>
        <a:xfrm>
          <a:off x="3530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97930</xdr:rowOff>
    </xdr:from>
    <xdr:to>
      <xdr:col>4</xdr:col>
      <xdr:colOff>206375</xdr:colOff>
      <xdr:row>99</xdr:row>
      <xdr:rowOff>28080</xdr:rowOff>
    </xdr:to>
    <xdr:sp macro="" textlink="">
      <xdr:nvSpPr>
        <xdr:cNvPr id="256" name="円/楕円 255"/>
        <xdr:cNvSpPr/>
      </xdr:nvSpPr>
      <xdr:spPr>
        <a:xfrm>
          <a:off x="2857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19207</xdr:rowOff>
    </xdr:from>
    <xdr:ext cx="534377" cy="259045"/>
    <xdr:sp macro="" textlink="">
      <xdr:nvSpPr>
        <xdr:cNvPr id="257" name="テキスト ボックス 256"/>
        <xdr:cNvSpPr txBox="1"/>
      </xdr:nvSpPr>
      <xdr:spPr>
        <a:xfrm>
          <a:off x="2641111" y="169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71469</xdr:rowOff>
    </xdr:from>
    <xdr:to>
      <xdr:col>3</xdr:col>
      <xdr:colOff>3175</xdr:colOff>
      <xdr:row>99</xdr:row>
      <xdr:rowOff>1619</xdr:rowOff>
    </xdr:to>
    <xdr:sp macro="" textlink="">
      <xdr:nvSpPr>
        <xdr:cNvPr id="258" name="円/楕円 257"/>
        <xdr:cNvSpPr/>
      </xdr:nvSpPr>
      <xdr:spPr>
        <a:xfrm>
          <a:off x="1968500" y="16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164196</xdr:rowOff>
    </xdr:from>
    <xdr:ext cx="534377" cy="259045"/>
    <xdr:sp macro="" textlink="">
      <xdr:nvSpPr>
        <xdr:cNvPr id="259" name="テキスト ボックス 258"/>
        <xdr:cNvSpPr txBox="1"/>
      </xdr:nvSpPr>
      <xdr:spPr>
        <a:xfrm>
          <a:off x="1752111" y="169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77946</xdr:rowOff>
    </xdr:from>
    <xdr:to>
      <xdr:col>1</xdr:col>
      <xdr:colOff>485775</xdr:colOff>
      <xdr:row>99</xdr:row>
      <xdr:rowOff>8096</xdr:rowOff>
    </xdr:to>
    <xdr:sp macro="" textlink="">
      <xdr:nvSpPr>
        <xdr:cNvPr id="260" name="円/楕円 259"/>
        <xdr:cNvSpPr/>
      </xdr:nvSpPr>
      <xdr:spPr>
        <a:xfrm>
          <a:off x="1079500" y="16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170673</xdr:rowOff>
    </xdr:from>
    <xdr:ext cx="534377" cy="259045"/>
    <xdr:sp macro="" textlink="">
      <xdr:nvSpPr>
        <xdr:cNvPr id="261" name="テキスト ボックス 260"/>
        <xdr:cNvSpPr txBox="1"/>
      </xdr:nvSpPr>
      <xdr:spPr>
        <a:xfrm>
          <a:off x="863111" y="1697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74741</xdr:rowOff>
    </xdr:from>
    <xdr:to>
      <xdr:col>15</xdr:col>
      <xdr:colOff>180975</xdr:colOff>
      <xdr:row>35</xdr:row>
      <xdr:rowOff>148515</xdr:rowOff>
    </xdr:to>
    <xdr:cxnSp macro="">
      <xdr:nvCxnSpPr>
        <xdr:cNvPr id="288" name="直線コネクタ 287"/>
        <xdr:cNvCxnSpPr/>
      </xdr:nvCxnSpPr>
      <xdr:spPr>
        <a:xfrm flipV="1">
          <a:off x="9639300" y="5904041"/>
          <a:ext cx="838200" cy="2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148515</xdr:rowOff>
    </xdr:from>
    <xdr:to>
      <xdr:col>14</xdr:col>
      <xdr:colOff>28575</xdr:colOff>
      <xdr:row>36</xdr:row>
      <xdr:rowOff>61368</xdr:rowOff>
    </xdr:to>
    <xdr:cxnSp macro="">
      <xdr:nvCxnSpPr>
        <xdr:cNvPr id="291" name="直線コネクタ 290"/>
        <xdr:cNvCxnSpPr/>
      </xdr:nvCxnSpPr>
      <xdr:spPr>
        <a:xfrm flipV="1">
          <a:off x="8750300" y="6149265"/>
          <a:ext cx="889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61368</xdr:rowOff>
    </xdr:from>
    <xdr:to>
      <xdr:col>12</xdr:col>
      <xdr:colOff>511175</xdr:colOff>
      <xdr:row>36</xdr:row>
      <xdr:rowOff>108551</xdr:rowOff>
    </xdr:to>
    <xdr:cxnSp macro="">
      <xdr:nvCxnSpPr>
        <xdr:cNvPr id="294" name="直線コネクタ 293"/>
        <xdr:cNvCxnSpPr/>
      </xdr:nvCxnSpPr>
      <xdr:spPr>
        <a:xfrm flipV="1">
          <a:off x="7861300" y="6233568"/>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108551</xdr:rowOff>
    </xdr:from>
    <xdr:to>
      <xdr:col>11</xdr:col>
      <xdr:colOff>307975</xdr:colOff>
      <xdr:row>37</xdr:row>
      <xdr:rowOff>63485</xdr:rowOff>
    </xdr:to>
    <xdr:cxnSp macro="">
      <xdr:nvCxnSpPr>
        <xdr:cNvPr id="297" name="直線コネクタ 296"/>
        <xdr:cNvCxnSpPr/>
      </xdr:nvCxnSpPr>
      <xdr:spPr>
        <a:xfrm flipV="1">
          <a:off x="6972300" y="6280751"/>
          <a:ext cx="889000" cy="1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23941</xdr:rowOff>
    </xdr:from>
    <xdr:to>
      <xdr:col>15</xdr:col>
      <xdr:colOff>231775</xdr:colOff>
      <xdr:row>34</xdr:row>
      <xdr:rowOff>125541</xdr:rowOff>
    </xdr:to>
    <xdr:sp macro="" textlink="">
      <xdr:nvSpPr>
        <xdr:cNvPr id="307" name="円/楕円 306"/>
        <xdr:cNvSpPr/>
      </xdr:nvSpPr>
      <xdr:spPr>
        <a:xfrm>
          <a:off x="10426700" y="58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46818</xdr:rowOff>
    </xdr:from>
    <xdr:ext cx="599010" cy="259045"/>
    <xdr:sp macro="" textlink="">
      <xdr:nvSpPr>
        <xdr:cNvPr id="308" name="補助費等該当値テキスト"/>
        <xdr:cNvSpPr txBox="1"/>
      </xdr:nvSpPr>
      <xdr:spPr>
        <a:xfrm>
          <a:off x="10528300" y="570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97715</xdr:rowOff>
    </xdr:from>
    <xdr:to>
      <xdr:col>14</xdr:col>
      <xdr:colOff>79375</xdr:colOff>
      <xdr:row>36</xdr:row>
      <xdr:rowOff>27865</xdr:rowOff>
    </xdr:to>
    <xdr:sp macro="" textlink="">
      <xdr:nvSpPr>
        <xdr:cNvPr id="309" name="円/楕円 308"/>
        <xdr:cNvSpPr/>
      </xdr:nvSpPr>
      <xdr:spPr>
        <a:xfrm>
          <a:off x="9588500" y="60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44392</xdr:rowOff>
    </xdr:from>
    <xdr:ext cx="599010" cy="259045"/>
    <xdr:sp macro="" textlink="">
      <xdr:nvSpPr>
        <xdr:cNvPr id="310" name="テキスト ボックス 309"/>
        <xdr:cNvSpPr txBox="1"/>
      </xdr:nvSpPr>
      <xdr:spPr>
        <a:xfrm>
          <a:off x="9339794" y="58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10568</xdr:rowOff>
    </xdr:from>
    <xdr:to>
      <xdr:col>12</xdr:col>
      <xdr:colOff>561975</xdr:colOff>
      <xdr:row>36</xdr:row>
      <xdr:rowOff>112168</xdr:rowOff>
    </xdr:to>
    <xdr:sp macro="" textlink="">
      <xdr:nvSpPr>
        <xdr:cNvPr id="311" name="円/楕円 310"/>
        <xdr:cNvSpPr/>
      </xdr:nvSpPr>
      <xdr:spPr>
        <a:xfrm>
          <a:off x="8699500" y="61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128695</xdr:rowOff>
    </xdr:from>
    <xdr:ext cx="534377" cy="259045"/>
    <xdr:sp macro="" textlink="">
      <xdr:nvSpPr>
        <xdr:cNvPr id="312" name="テキスト ボックス 311"/>
        <xdr:cNvSpPr txBox="1"/>
      </xdr:nvSpPr>
      <xdr:spPr>
        <a:xfrm>
          <a:off x="8483111" y="595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57751</xdr:rowOff>
    </xdr:from>
    <xdr:to>
      <xdr:col>11</xdr:col>
      <xdr:colOff>358775</xdr:colOff>
      <xdr:row>36</xdr:row>
      <xdr:rowOff>159351</xdr:rowOff>
    </xdr:to>
    <xdr:sp macro="" textlink="">
      <xdr:nvSpPr>
        <xdr:cNvPr id="313" name="円/楕円 312"/>
        <xdr:cNvSpPr/>
      </xdr:nvSpPr>
      <xdr:spPr>
        <a:xfrm>
          <a:off x="7810500" y="62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150478</xdr:rowOff>
    </xdr:from>
    <xdr:ext cx="534377" cy="259045"/>
    <xdr:sp macro="" textlink="">
      <xdr:nvSpPr>
        <xdr:cNvPr id="314" name="テキスト ボックス 313"/>
        <xdr:cNvSpPr txBox="1"/>
      </xdr:nvSpPr>
      <xdr:spPr>
        <a:xfrm>
          <a:off x="7594111" y="632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12685</xdr:rowOff>
    </xdr:from>
    <xdr:to>
      <xdr:col>10</xdr:col>
      <xdr:colOff>155575</xdr:colOff>
      <xdr:row>37</xdr:row>
      <xdr:rowOff>114285</xdr:rowOff>
    </xdr:to>
    <xdr:sp macro="" textlink="">
      <xdr:nvSpPr>
        <xdr:cNvPr id="315" name="円/楕円 314"/>
        <xdr:cNvSpPr/>
      </xdr:nvSpPr>
      <xdr:spPr>
        <a:xfrm>
          <a:off x="6921500" y="6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105412</xdr:rowOff>
    </xdr:from>
    <xdr:ext cx="534377" cy="259045"/>
    <xdr:sp macro="" textlink="">
      <xdr:nvSpPr>
        <xdr:cNvPr id="316" name="テキスト ボックス 315"/>
        <xdr:cNvSpPr txBox="1"/>
      </xdr:nvSpPr>
      <xdr:spPr>
        <a:xfrm>
          <a:off x="6705111" y="64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156620</xdr:rowOff>
    </xdr:from>
    <xdr:to>
      <xdr:col>15</xdr:col>
      <xdr:colOff>180975</xdr:colOff>
      <xdr:row>58</xdr:row>
      <xdr:rowOff>98083</xdr:rowOff>
    </xdr:to>
    <xdr:cxnSp macro="">
      <xdr:nvCxnSpPr>
        <xdr:cNvPr id="345" name="直線コネクタ 344"/>
        <xdr:cNvCxnSpPr/>
      </xdr:nvCxnSpPr>
      <xdr:spPr>
        <a:xfrm>
          <a:off x="9639300" y="9929270"/>
          <a:ext cx="838200" cy="1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156620</xdr:rowOff>
    </xdr:from>
    <xdr:to>
      <xdr:col>14</xdr:col>
      <xdr:colOff>28575</xdr:colOff>
      <xdr:row>58</xdr:row>
      <xdr:rowOff>46107</xdr:rowOff>
    </xdr:to>
    <xdr:cxnSp macro="">
      <xdr:nvCxnSpPr>
        <xdr:cNvPr id="348" name="直線コネクタ 347"/>
        <xdr:cNvCxnSpPr/>
      </xdr:nvCxnSpPr>
      <xdr:spPr>
        <a:xfrm flipV="1">
          <a:off x="8750300" y="9929270"/>
          <a:ext cx="8890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46107</xdr:rowOff>
    </xdr:from>
    <xdr:to>
      <xdr:col>12</xdr:col>
      <xdr:colOff>511175</xdr:colOff>
      <xdr:row>58</xdr:row>
      <xdr:rowOff>146832</xdr:rowOff>
    </xdr:to>
    <xdr:cxnSp macro="">
      <xdr:nvCxnSpPr>
        <xdr:cNvPr id="351" name="直線コネクタ 350"/>
        <xdr:cNvCxnSpPr/>
      </xdr:nvCxnSpPr>
      <xdr:spPr>
        <a:xfrm flipV="1">
          <a:off x="7861300" y="9990207"/>
          <a:ext cx="889000" cy="10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88044</xdr:rowOff>
    </xdr:from>
    <xdr:to>
      <xdr:col>11</xdr:col>
      <xdr:colOff>307975</xdr:colOff>
      <xdr:row>58</xdr:row>
      <xdr:rowOff>146832</xdr:rowOff>
    </xdr:to>
    <xdr:cxnSp macro="">
      <xdr:nvCxnSpPr>
        <xdr:cNvPr id="354" name="直線コネクタ 353"/>
        <xdr:cNvCxnSpPr/>
      </xdr:nvCxnSpPr>
      <xdr:spPr>
        <a:xfrm>
          <a:off x="6972300" y="9860694"/>
          <a:ext cx="8890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47283</xdr:rowOff>
    </xdr:from>
    <xdr:to>
      <xdr:col>15</xdr:col>
      <xdr:colOff>231775</xdr:colOff>
      <xdr:row>58</xdr:row>
      <xdr:rowOff>148883</xdr:rowOff>
    </xdr:to>
    <xdr:sp macro="" textlink="">
      <xdr:nvSpPr>
        <xdr:cNvPr id="364" name="円/楕円 363"/>
        <xdr:cNvSpPr/>
      </xdr:nvSpPr>
      <xdr:spPr>
        <a:xfrm>
          <a:off x="10426700" y="99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133660</xdr:rowOff>
    </xdr:from>
    <xdr:ext cx="534377" cy="259045"/>
    <xdr:sp macro="" textlink="">
      <xdr:nvSpPr>
        <xdr:cNvPr id="365" name="普通建設事業費該当値テキスト"/>
        <xdr:cNvSpPr txBox="1"/>
      </xdr:nvSpPr>
      <xdr:spPr>
        <a:xfrm>
          <a:off x="10528300" y="99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105820</xdr:rowOff>
    </xdr:from>
    <xdr:to>
      <xdr:col>14</xdr:col>
      <xdr:colOff>79375</xdr:colOff>
      <xdr:row>58</xdr:row>
      <xdr:rowOff>35970</xdr:rowOff>
    </xdr:to>
    <xdr:sp macro="" textlink="">
      <xdr:nvSpPr>
        <xdr:cNvPr id="366" name="円/楕円 365"/>
        <xdr:cNvSpPr/>
      </xdr:nvSpPr>
      <xdr:spPr>
        <a:xfrm>
          <a:off x="9588500" y="98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27097</xdr:rowOff>
    </xdr:from>
    <xdr:ext cx="534377" cy="259045"/>
    <xdr:sp macro="" textlink="">
      <xdr:nvSpPr>
        <xdr:cNvPr id="367" name="テキスト ボックス 366"/>
        <xdr:cNvSpPr txBox="1"/>
      </xdr:nvSpPr>
      <xdr:spPr>
        <a:xfrm>
          <a:off x="9372111" y="99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166757</xdr:rowOff>
    </xdr:from>
    <xdr:to>
      <xdr:col>12</xdr:col>
      <xdr:colOff>561975</xdr:colOff>
      <xdr:row>58</xdr:row>
      <xdr:rowOff>96907</xdr:rowOff>
    </xdr:to>
    <xdr:sp macro="" textlink="">
      <xdr:nvSpPr>
        <xdr:cNvPr id="368" name="円/楕円 367"/>
        <xdr:cNvSpPr/>
      </xdr:nvSpPr>
      <xdr:spPr>
        <a:xfrm>
          <a:off x="8699500" y="99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88034</xdr:rowOff>
    </xdr:from>
    <xdr:ext cx="534377" cy="259045"/>
    <xdr:sp macro="" textlink="">
      <xdr:nvSpPr>
        <xdr:cNvPr id="369" name="テキスト ボックス 368"/>
        <xdr:cNvSpPr txBox="1"/>
      </xdr:nvSpPr>
      <xdr:spPr>
        <a:xfrm>
          <a:off x="8483111" y="10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96032</xdr:rowOff>
    </xdr:from>
    <xdr:to>
      <xdr:col>11</xdr:col>
      <xdr:colOff>358775</xdr:colOff>
      <xdr:row>59</xdr:row>
      <xdr:rowOff>26182</xdr:rowOff>
    </xdr:to>
    <xdr:sp macro="" textlink="">
      <xdr:nvSpPr>
        <xdr:cNvPr id="370" name="円/楕円 369"/>
        <xdr:cNvSpPr/>
      </xdr:nvSpPr>
      <xdr:spPr>
        <a:xfrm>
          <a:off x="7810500" y="100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17309</xdr:rowOff>
    </xdr:from>
    <xdr:ext cx="534377" cy="259045"/>
    <xdr:sp macro="" textlink="">
      <xdr:nvSpPr>
        <xdr:cNvPr id="371" name="テキスト ボックス 370"/>
        <xdr:cNvSpPr txBox="1"/>
      </xdr:nvSpPr>
      <xdr:spPr>
        <a:xfrm>
          <a:off x="7594111" y="101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37244</xdr:rowOff>
    </xdr:from>
    <xdr:to>
      <xdr:col>10</xdr:col>
      <xdr:colOff>155575</xdr:colOff>
      <xdr:row>57</xdr:row>
      <xdr:rowOff>138844</xdr:rowOff>
    </xdr:to>
    <xdr:sp macro="" textlink="">
      <xdr:nvSpPr>
        <xdr:cNvPr id="372" name="円/楕円 371"/>
        <xdr:cNvSpPr/>
      </xdr:nvSpPr>
      <xdr:spPr>
        <a:xfrm>
          <a:off x="6921500" y="98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129971</xdr:rowOff>
    </xdr:from>
    <xdr:ext cx="534377" cy="259045"/>
    <xdr:sp macro="" textlink="">
      <xdr:nvSpPr>
        <xdr:cNvPr id="373" name="テキスト ボックス 372"/>
        <xdr:cNvSpPr txBox="1"/>
      </xdr:nvSpPr>
      <xdr:spPr>
        <a:xfrm>
          <a:off x="6705111" y="99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120876</xdr:rowOff>
    </xdr:from>
    <xdr:to>
      <xdr:col>15</xdr:col>
      <xdr:colOff>180975</xdr:colOff>
      <xdr:row>78</xdr:row>
      <xdr:rowOff>129907</xdr:rowOff>
    </xdr:to>
    <xdr:cxnSp macro="">
      <xdr:nvCxnSpPr>
        <xdr:cNvPr id="400" name="直線コネクタ 399"/>
        <xdr:cNvCxnSpPr/>
      </xdr:nvCxnSpPr>
      <xdr:spPr>
        <a:xfrm flipV="1">
          <a:off x="9639300" y="13493976"/>
          <a:ext cx="8382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70076</xdr:rowOff>
    </xdr:from>
    <xdr:to>
      <xdr:col>15</xdr:col>
      <xdr:colOff>231775</xdr:colOff>
      <xdr:row>79</xdr:row>
      <xdr:rowOff>226</xdr:rowOff>
    </xdr:to>
    <xdr:sp macro="" textlink="">
      <xdr:nvSpPr>
        <xdr:cNvPr id="410" name="円/楕円 409"/>
        <xdr:cNvSpPr/>
      </xdr:nvSpPr>
      <xdr:spPr>
        <a:xfrm>
          <a:off x="10426700" y="13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156453</xdr:rowOff>
    </xdr:from>
    <xdr:ext cx="469744" cy="259045"/>
    <xdr:sp macro="" textlink="">
      <xdr:nvSpPr>
        <xdr:cNvPr id="411" name="普通建設事業費 （ うち新規整備　）該当値テキスト"/>
        <xdr:cNvSpPr txBox="1"/>
      </xdr:nvSpPr>
      <xdr:spPr>
        <a:xfrm>
          <a:off x="10528300" y="133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79107</xdr:rowOff>
    </xdr:from>
    <xdr:to>
      <xdr:col>14</xdr:col>
      <xdr:colOff>79375</xdr:colOff>
      <xdr:row>79</xdr:row>
      <xdr:rowOff>9257</xdr:rowOff>
    </xdr:to>
    <xdr:sp macro="" textlink="">
      <xdr:nvSpPr>
        <xdr:cNvPr id="412" name="円/楕円 411"/>
        <xdr:cNvSpPr/>
      </xdr:nvSpPr>
      <xdr:spPr>
        <a:xfrm>
          <a:off x="9588500" y="134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384</xdr:rowOff>
    </xdr:from>
    <xdr:ext cx="469744" cy="259045"/>
    <xdr:sp macro="" textlink="">
      <xdr:nvSpPr>
        <xdr:cNvPr id="413" name="テキスト ボックス 412"/>
        <xdr:cNvSpPr txBox="1"/>
      </xdr:nvSpPr>
      <xdr:spPr>
        <a:xfrm>
          <a:off x="9404427" y="135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12790</xdr:rowOff>
    </xdr:from>
    <xdr:to>
      <xdr:col>15</xdr:col>
      <xdr:colOff>180975</xdr:colOff>
      <xdr:row>97</xdr:row>
      <xdr:rowOff>100051</xdr:rowOff>
    </xdr:to>
    <xdr:cxnSp macro="">
      <xdr:nvCxnSpPr>
        <xdr:cNvPr id="440" name="直線コネクタ 439"/>
        <xdr:cNvCxnSpPr/>
      </xdr:nvCxnSpPr>
      <xdr:spPr>
        <a:xfrm>
          <a:off x="9639300" y="16471990"/>
          <a:ext cx="838200" cy="2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49251</xdr:rowOff>
    </xdr:from>
    <xdr:to>
      <xdr:col>15</xdr:col>
      <xdr:colOff>231775</xdr:colOff>
      <xdr:row>97</xdr:row>
      <xdr:rowOff>150851</xdr:rowOff>
    </xdr:to>
    <xdr:sp macro="" textlink="">
      <xdr:nvSpPr>
        <xdr:cNvPr id="450" name="円/楕円 449"/>
        <xdr:cNvSpPr/>
      </xdr:nvSpPr>
      <xdr:spPr>
        <a:xfrm>
          <a:off x="10426700" y="166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27678</xdr:rowOff>
    </xdr:from>
    <xdr:ext cx="534377" cy="259045"/>
    <xdr:sp macro="" textlink="">
      <xdr:nvSpPr>
        <xdr:cNvPr id="451" name="普通建設事業費 （ うち更新整備　）該当値テキスト"/>
        <xdr:cNvSpPr txBox="1"/>
      </xdr:nvSpPr>
      <xdr:spPr>
        <a:xfrm>
          <a:off x="10528300" y="166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133440</xdr:rowOff>
    </xdr:from>
    <xdr:to>
      <xdr:col>14</xdr:col>
      <xdr:colOff>79375</xdr:colOff>
      <xdr:row>96</xdr:row>
      <xdr:rowOff>63590</xdr:rowOff>
    </xdr:to>
    <xdr:sp macro="" textlink="">
      <xdr:nvSpPr>
        <xdr:cNvPr id="452" name="円/楕円 451"/>
        <xdr:cNvSpPr/>
      </xdr:nvSpPr>
      <xdr:spPr>
        <a:xfrm>
          <a:off x="9588500" y="164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80117</xdr:rowOff>
    </xdr:from>
    <xdr:ext cx="534377" cy="259045"/>
    <xdr:sp macro="" textlink="">
      <xdr:nvSpPr>
        <xdr:cNvPr id="453" name="テキスト ボックス 452"/>
        <xdr:cNvSpPr txBox="1"/>
      </xdr:nvSpPr>
      <xdr:spPr>
        <a:xfrm>
          <a:off x="9372111" y="16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109281</xdr:rowOff>
    </xdr:from>
    <xdr:to>
      <xdr:col>23</xdr:col>
      <xdr:colOff>517525</xdr:colOff>
      <xdr:row>39</xdr:row>
      <xdr:rowOff>17307</xdr:rowOff>
    </xdr:to>
    <xdr:cxnSp macro="">
      <xdr:nvCxnSpPr>
        <xdr:cNvPr id="482" name="直線コネクタ 481"/>
        <xdr:cNvCxnSpPr/>
      </xdr:nvCxnSpPr>
      <xdr:spPr>
        <a:xfrm>
          <a:off x="15481300" y="6624381"/>
          <a:ext cx="8382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109281</xdr:rowOff>
    </xdr:from>
    <xdr:to>
      <xdr:col>22</xdr:col>
      <xdr:colOff>365125</xdr:colOff>
      <xdr:row>39</xdr:row>
      <xdr:rowOff>18557</xdr:rowOff>
    </xdr:to>
    <xdr:cxnSp macro="">
      <xdr:nvCxnSpPr>
        <xdr:cNvPr id="485" name="直線コネクタ 484"/>
        <xdr:cNvCxnSpPr/>
      </xdr:nvCxnSpPr>
      <xdr:spPr>
        <a:xfrm flipV="1">
          <a:off x="14592300" y="6624381"/>
          <a:ext cx="889000" cy="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7752</xdr:rowOff>
    </xdr:from>
    <xdr:to>
      <xdr:col>21</xdr:col>
      <xdr:colOff>161925</xdr:colOff>
      <xdr:row>39</xdr:row>
      <xdr:rowOff>18557</xdr:rowOff>
    </xdr:to>
    <xdr:cxnSp macro="">
      <xdr:nvCxnSpPr>
        <xdr:cNvPr id="488" name="直線コネクタ 487"/>
        <xdr:cNvCxnSpPr/>
      </xdr:nvCxnSpPr>
      <xdr:spPr>
        <a:xfrm>
          <a:off x="13703300" y="6694302"/>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7752</xdr:rowOff>
    </xdr:from>
    <xdr:to>
      <xdr:col>19</xdr:col>
      <xdr:colOff>644525</xdr:colOff>
      <xdr:row>39</xdr:row>
      <xdr:rowOff>29538</xdr:rowOff>
    </xdr:to>
    <xdr:cxnSp macro="">
      <xdr:nvCxnSpPr>
        <xdr:cNvPr id="491" name="直線コネクタ 490"/>
        <xdr:cNvCxnSpPr/>
      </xdr:nvCxnSpPr>
      <xdr:spPr>
        <a:xfrm flipV="1">
          <a:off x="12814300" y="6694302"/>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137957</xdr:rowOff>
    </xdr:from>
    <xdr:to>
      <xdr:col>23</xdr:col>
      <xdr:colOff>568325</xdr:colOff>
      <xdr:row>39</xdr:row>
      <xdr:rowOff>68107</xdr:rowOff>
    </xdr:to>
    <xdr:sp macro="" textlink="">
      <xdr:nvSpPr>
        <xdr:cNvPr id="501" name="円/楕円 500"/>
        <xdr:cNvSpPr/>
      </xdr:nvSpPr>
      <xdr:spPr>
        <a:xfrm>
          <a:off x="16268700" y="66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69986</xdr:rowOff>
    </xdr:from>
    <xdr:ext cx="469744" cy="259045"/>
    <xdr:sp macro="" textlink="">
      <xdr:nvSpPr>
        <xdr:cNvPr id="502" name="災害復旧事業費該当値テキスト"/>
        <xdr:cNvSpPr txBox="1"/>
      </xdr:nvSpPr>
      <xdr:spPr>
        <a:xfrm>
          <a:off x="16370300" y="65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58481</xdr:rowOff>
    </xdr:from>
    <xdr:to>
      <xdr:col>22</xdr:col>
      <xdr:colOff>415925</xdr:colOff>
      <xdr:row>38</xdr:row>
      <xdr:rowOff>160081</xdr:rowOff>
    </xdr:to>
    <xdr:sp macro="" textlink="">
      <xdr:nvSpPr>
        <xdr:cNvPr id="503" name="円/楕円 502"/>
        <xdr:cNvSpPr/>
      </xdr:nvSpPr>
      <xdr:spPr>
        <a:xfrm>
          <a:off x="15430500" y="65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5158</xdr:rowOff>
    </xdr:from>
    <xdr:ext cx="534377" cy="259045"/>
    <xdr:sp macro="" textlink="">
      <xdr:nvSpPr>
        <xdr:cNvPr id="504" name="テキスト ボックス 503"/>
        <xdr:cNvSpPr txBox="1"/>
      </xdr:nvSpPr>
      <xdr:spPr>
        <a:xfrm>
          <a:off x="15214111" y="63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139207</xdr:rowOff>
    </xdr:from>
    <xdr:to>
      <xdr:col>21</xdr:col>
      <xdr:colOff>212725</xdr:colOff>
      <xdr:row>39</xdr:row>
      <xdr:rowOff>69357</xdr:rowOff>
    </xdr:to>
    <xdr:sp macro="" textlink="">
      <xdr:nvSpPr>
        <xdr:cNvPr id="505" name="円/楕円 504"/>
        <xdr:cNvSpPr/>
      </xdr:nvSpPr>
      <xdr:spPr>
        <a:xfrm>
          <a:off x="14541500" y="66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60484</xdr:rowOff>
    </xdr:from>
    <xdr:ext cx="469744" cy="259045"/>
    <xdr:sp macro="" textlink="">
      <xdr:nvSpPr>
        <xdr:cNvPr id="506" name="テキスト ボックス 505"/>
        <xdr:cNvSpPr txBox="1"/>
      </xdr:nvSpPr>
      <xdr:spPr>
        <a:xfrm>
          <a:off x="14357427" y="674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128402</xdr:rowOff>
    </xdr:from>
    <xdr:to>
      <xdr:col>20</xdr:col>
      <xdr:colOff>9525</xdr:colOff>
      <xdr:row>39</xdr:row>
      <xdr:rowOff>58552</xdr:rowOff>
    </xdr:to>
    <xdr:sp macro="" textlink="">
      <xdr:nvSpPr>
        <xdr:cNvPr id="507" name="円/楕円 506"/>
        <xdr:cNvSpPr/>
      </xdr:nvSpPr>
      <xdr:spPr>
        <a:xfrm>
          <a:off x="13652500" y="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49679</xdr:rowOff>
    </xdr:from>
    <xdr:ext cx="469744" cy="259045"/>
    <xdr:sp macro="" textlink="">
      <xdr:nvSpPr>
        <xdr:cNvPr id="508" name="テキスト ボックス 507"/>
        <xdr:cNvSpPr txBox="1"/>
      </xdr:nvSpPr>
      <xdr:spPr>
        <a:xfrm>
          <a:off x="13468427" y="67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150188</xdr:rowOff>
    </xdr:from>
    <xdr:to>
      <xdr:col>18</xdr:col>
      <xdr:colOff>492125</xdr:colOff>
      <xdr:row>39</xdr:row>
      <xdr:rowOff>80338</xdr:rowOff>
    </xdr:to>
    <xdr:sp macro="" textlink="">
      <xdr:nvSpPr>
        <xdr:cNvPr id="509" name="円/楕円 508"/>
        <xdr:cNvSpPr/>
      </xdr:nvSpPr>
      <xdr:spPr>
        <a:xfrm>
          <a:off x="12763500" y="66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71465</xdr:rowOff>
    </xdr:from>
    <xdr:ext cx="469744" cy="259045"/>
    <xdr:sp macro="" textlink="">
      <xdr:nvSpPr>
        <xdr:cNvPr id="510" name="テキスト ボックス 509"/>
        <xdr:cNvSpPr txBox="1"/>
      </xdr:nvSpPr>
      <xdr:spPr>
        <a:xfrm>
          <a:off x="12579427" y="675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88454</xdr:rowOff>
    </xdr:from>
    <xdr:to>
      <xdr:col>23</xdr:col>
      <xdr:colOff>517525</xdr:colOff>
      <xdr:row>75</xdr:row>
      <xdr:rowOff>37505</xdr:rowOff>
    </xdr:to>
    <xdr:cxnSp macro="">
      <xdr:nvCxnSpPr>
        <xdr:cNvPr id="584" name="直線コネクタ 583"/>
        <xdr:cNvCxnSpPr/>
      </xdr:nvCxnSpPr>
      <xdr:spPr>
        <a:xfrm>
          <a:off x="15481300" y="12775754"/>
          <a:ext cx="838200" cy="1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88454</xdr:rowOff>
    </xdr:from>
    <xdr:to>
      <xdr:col>22</xdr:col>
      <xdr:colOff>365125</xdr:colOff>
      <xdr:row>74</xdr:row>
      <xdr:rowOff>103604</xdr:rowOff>
    </xdr:to>
    <xdr:cxnSp macro="">
      <xdr:nvCxnSpPr>
        <xdr:cNvPr id="587" name="直線コネクタ 586"/>
        <xdr:cNvCxnSpPr/>
      </xdr:nvCxnSpPr>
      <xdr:spPr>
        <a:xfrm flipV="1">
          <a:off x="14592300" y="12775754"/>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103604</xdr:rowOff>
    </xdr:from>
    <xdr:to>
      <xdr:col>21</xdr:col>
      <xdr:colOff>161925</xdr:colOff>
      <xdr:row>74</xdr:row>
      <xdr:rowOff>151273</xdr:rowOff>
    </xdr:to>
    <xdr:cxnSp macro="">
      <xdr:nvCxnSpPr>
        <xdr:cNvPr id="590" name="直線コネクタ 589"/>
        <xdr:cNvCxnSpPr/>
      </xdr:nvCxnSpPr>
      <xdr:spPr>
        <a:xfrm flipV="1">
          <a:off x="13703300" y="12790904"/>
          <a:ext cx="8890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123161</xdr:rowOff>
    </xdr:from>
    <xdr:to>
      <xdr:col>19</xdr:col>
      <xdr:colOff>644525</xdr:colOff>
      <xdr:row>74</xdr:row>
      <xdr:rowOff>151273</xdr:rowOff>
    </xdr:to>
    <xdr:cxnSp macro="">
      <xdr:nvCxnSpPr>
        <xdr:cNvPr id="593" name="直線コネクタ 592"/>
        <xdr:cNvCxnSpPr/>
      </xdr:nvCxnSpPr>
      <xdr:spPr>
        <a:xfrm>
          <a:off x="12814300" y="12810461"/>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158155</xdr:rowOff>
    </xdr:from>
    <xdr:to>
      <xdr:col>23</xdr:col>
      <xdr:colOff>568325</xdr:colOff>
      <xdr:row>75</xdr:row>
      <xdr:rowOff>88305</xdr:rowOff>
    </xdr:to>
    <xdr:sp macro="" textlink="">
      <xdr:nvSpPr>
        <xdr:cNvPr id="603" name="円/楕円 602"/>
        <xdr:cNvSpPr/>
      </xdr:nvSpPr>
      <xdr:spPr>
        <a:xfrm>
          <a:off x="16268700" y="12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9582</xdr:rowOff>
    </xdr:from>
    <xdr:ext cx="534377" cy="259045"/>
    <xdr:sp macro="" textlink="">
      <xdr:nvSpPr>
        <xdr:cNvPr id="604" name="公債費該当値テキスト"/>
        <xdr:cNvSpPr txBox="1"/>
      </xdr:nvSpPr>
      <xdr:spPr>
        <a:xfrm>
          <a:off x="16370300" y="126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37654</xdr:rowOff>
    </xdr:from>
    <xdr:to>
      <xdr:col>22</xdr:col>
      <xdr:colOff>415925</xdr:colOff>
      <xdr:row>74</xdr:row>
      <xdr:rowOff>139254</xdr:rowOff>
    </xdr:to>
    <xdr:sp macro="" textlink="">
      <xdr:nvSpPr>
        <xdr:cNvPr id="605" name="円/楕円 604"/>
        <xdr:cNvSpPr/>
      </xdr:nvSpPr>
      <xdr:spPr>
        <a:xfrm>
          <a:off x="15430500" y="127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155781</xdr:rowOff>
    </xdr:from>
    <xdr:ext cx="599010" cy="259045"/>
    <xdr:sp macro="" textlink="">
      <xdr:nvSpPr>
        <xdr:cNvPr id="606" name="テキスト ボックス 605"/>
        <xdr:cNvSpPr txBox="1"/>
      </xdr:nvSpPr>
      <xdr:spPr>
        <a:xfrm>
          <a:off x="15181794" y="1250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52804</xdr:rowOff>
    </xdr:from>
    <xdr:to>
      <xdr:col>21</xdr:col>
      <xdr:colOff>212725</xdr:colOff>
      <xdr:row>74</xdr:row>
      <xdr:rowOff>154404</xdr:rowOff>
    </xdr:to>
    <xdr:sp macro="" textlink="">
      <xdr:nvSpPr>
        <xdr:cNvPr id="607" name="円/楕円 606"/>
        <xdr:cNvSpPr/>
      </xdr:nvSpPr>
      <xdr:spPr>
        <a:xfrm>
          <a:off x="14541500" y="127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170931</xdr:rowOff>
    </xdr:from>
    <xdr:ext cx="599010" cy="259045"/>
    <xdr:sp macro="" textlink="">
      <xdr:nvSpPr>
        <xdr:cNvPr id="608" name="テキスト ボックス 607"/>
        <xdr:cNvSpPr txBox="1"/>
      </xdr:nvSpPr>
      <xdr:spPr>
        <a:xfrm>
          <a:off x="14292794" y="125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100473</xdr:rowOff>
    </xdr:from>
    <xdr:to>
      <xdr:col>20</xdr:col>
      <xdr:colOff>9525</xdr:colOff>
      <xdr:row>75</xdr:row>
      <xdr:rowOff>30623</xdr:rowOff>
    </xdr:to>
    <xdr:sp macro="" textlink="">
      <xdr:nvSpPr>
        <xdr:cNvPr id="609" name="円/楕円 608"/>
        <xdr:cNvSpPr/>
      </xdr:nvSpPr>
      <xdr:spPr>
        <a:xfrm>
          <a:off x="13652500" y="127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47150</xdr:rowOff>
    </xdr:from>
    <xdr:ext cx="534377" cy="259045"/>
    <xdr:sp macro="" textlink="">
      <xdr:nvSpPr>
        <xdr:cNvPr id="610" name="テキスト ボックス 609"/>
        <xdr:cNvSpPr txBox="1"/>
      </xdr:nvSpPr>
      <xdr:spPr>
        <a:xfrm>
          <a:off x="13436111" y="125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72361</xdr:rowOff>
    </xdr:from>
    <xdr:to>
      <xdr:col>18</xdr:col>
      <xdr:colOff>492125</xdr:colOff>
      <xdr:row>75</xdr:row>
      <xdr:rowOff>2511</xdr:rowOff>
    </xdr:to>
    <xdr:sp macro="" textlink="">
      <xdr:nvSpPr>
        <xdr:cNvPr id="611" name="円/楕円 610"/>
        <xdr:cNvSpPr/>
      </xdr:nvSpPr>
      <xdr:spPr>
        <a:xfrm>
          <a:off x="12763500" y="127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19038</xdr:rowOff>
    </xdr:from>
    <xdr:ext cx="599010" cy="259045"/>
    <xdr:sp macro="" textlink="">
      <xdr:nvSpPr>
        <xdr:cNvPr id="612" name="テキスト ボックス 611"/>
        <xdr:cNvSpPr txBox="1"/>
      </xdr:nvSpPr>
      <xdr:spPr>
        <a:xfrm>
          <a:off x="12514794" y="1253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89207</xdr:rowOff>
    </xdr:from>
    <xdr:to>
      <xdr:col>23</xdr:col>
      <xdr:colOff>517525</xdr:colOff>
      <xdr:row>98</xdr:row>
      <xdr:rowOff>26826</xdr:rowOff>
    </xdr:to>
    <xdr:cxnSp macro="">
      <xdr:nvCxnSpPr>
        <xdr:cNvPr id="639" name="直線コネクタ 638"/>
        <xdr:cNvCxnSpPr/>
      </xdr:nvCxnSpPr>
      <xdr:spPr>
        <a:xfrm flipV="1">
          <a:off x="15481300" y="16719857"/>
          <a:ext cx="838200" cy="10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165810</xdr:rowOff>
    </xdr:from>
    <xdr:to>
      <xdr:col>22</xdr:col>
      <xdr:colOff>365125</xdr:colOff>
      <xdr:row>98</xdr:row>
      <xdr:rowOff>26826</xdr:rowOff>
    </xdr:to>
    <xdr:cxnSp macro="">
      <xdr:nvCxnSpPr>
        <xdr:cNvPr id="642" name="直線コネクタ 641"/>
        <xdr:cNvCxnSpPr/>
      </xdr:nvCxnSpPr>
      <xdr:spPr>
        <a:xfrm>
          <a:off x="14592300" y="16796460"/>
          <a:ext cx="889000" cy="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165810</xdr:rowOff>
    </xdr:from>
    <xdr:to>
      <xdr:col>21</xdr:col>
      <xdr:colOff>161925</xdr:colOff>
      <xdr:row>98</xdr:row>
      <xdr:rowOff>12562</xdr:rowOff>
    </xdr:to>
    <xdr:cxnSp macro="">
      <xdr:nvCxnSpPr>
        <xdr:cNvPr id="645" name="直線コネクタ 644"/>
        <xdr:cNvCxnSpPr/>
      </xdr:nvCxnSpPr>
      <xdr:spPr>
        <a:xfrm flipV="1">
          <a:off x="13703300" y="16796460"/>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128577</xdr:rowOff>
    </xdr:from>
    <xdr:to>
      <xdr:col>19</xdr:col>
      <xdr:colOff>644525</xdr:colOff>
      <xdr:row>98</xdr:row>
      <xdr:rowOff>12562</xdr:rowOff>
    </xdr:to>
    <xdr:cxnSp macro="">
      <xdr:nvCxnSpPr>
        <xdr:cNvPr id="648" name="直線コネクタ 647"/>
        <xdr:cNvCxnSpPr/>
      </xdr:nvCxnSpPr>
      <xdr:spPr>
        <a:xfrm>
          <a:off x="12814300" y="16759227"/>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38407</xdr:rowOff>
    </xdr:from>
    <xdr:to>
      <xdr:col>23</xdr:col>
      <xdr:colOff>568325</xdr:colOff>
      <xdr:row>97</xdr:row>
      <xdr:rowOff>140007</xdr:rowOff>
    </xdr:to>
    <xdr:sp macro="" textlink="">
      <xdr:nvSpPr>
        <xdr:cNvPr id="658" name="円/楕円 657"/>
        <xdr:cNvSpPr/>
      </xdr:nvSpPr>
      <xdr:spPr>
        <a:xfrm>
          <a:off x="16268700" y="166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61284</xdr:rowOff>
    </xdr:from>
    <xdr:ext cx="534377" cy="259045"/>
    <xdr:sp macro="" textlink="">
      <xdr:nvSpPr>
        <xdr:cNvPr id="659" name="積立金該当値テキスト"/>
        <xdr:cNvSpPr txBox="1"/>
      </xdr:nvSpPr>
      <xdr:spPr>
        <a:xfrm>
          <a:off x="16370300" y="165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147476</xdr:rowOff>
    </xdr:from>
    <xdr:to>
      <xdr:col>22</xdr:col>
      <xdr:colOff>415925</xdr:colOff>
      <xdr:row>98</xdr:row>
      <xdr:rowOff>77626</xdr:rowOff>
    </xdr:to>
    <xdr:sp macro="" textlink="">
      <xdr:nvSpPr>
        <xdr:cNvPr id="660" name="円/楕円 659"/>
        <xdr:cNvSpPr/>
      </xdr:nvSpPr>
      <xdr:spPr>
        <a:xfrm>
          <a:off x="15430500" y="167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68753</xdr:rowOff>
    </xdr:from>
    <xdr:ext cx="534377" cy="259045"/>
    <xdr:sp macro="" textlink="">
      <xdr:nvSpPr>
        <xdr:cNvPr id="661" name="テキスト ボックス 660"/>
        <xdr:cNvSpPr txBox="1"/>
      </xdr:nvSpPr>
      <xdr:spPr>
        <a:xfrm>
          <a:off x="15214111" y="168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115010</xdr:rowOff>
    </xdr:from>
    <xdr:to>
      <xdr:col>21</xdr:col>
      <xdr:colOff>212725</xdr:colOff>
      <xdr:row>98</xdr:row>
      <xdr:rowOff>45160</xdr:rowOff>
    </xdr:to>
    <xdr:sp macro="" textlink="">
      <xdr:nvSpPr>
        <xdr:cNvPr id="662" name="円/楕円 661"/>
        <xdr:cNvSpPr/>
      </xdr:nvSpPr>
      <xdr:spPr>
        <a:xfrm>
          <a:off x="14541500" y="167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36287</xdr:rowOff>
    </xdr:from>
    <xdr:ext cx="534377" cy="259045"/>
    <xdr:sp macro="" textlink="">
      <xdr:nvSpPr>
        <xdr:cNvPr id="663" name="テキスト ボックス 662"/>
        <xdr:cNvSpPr txBox="1"/>
      </xdr:nvSpPr>
      <xdr:spPr>
        <a:xfrm>
          <a:off x="14325111" y="168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133212</xdr:rowOff>
    </xdr:from>
    <xdr:to>
      <xdr:col>20</xdr:col>
      <xdr:colOff>9525</xdr:colOff>
      <xdr:row>98</xdr:row>
      <xdr:rowOff>63362</xdr:rowOff>
    </xdr:to>
    <xdr:sp macro="" textlink="">
      <xdr:nvSpPr>
        <xdr:cNvPr id="664" name="円/楕円 663"/>
        <xdr:cNvSpPr/>
      </xdr:nvSpPr>
      <xdr:spPr>
        <a:xfrm>
          <a:off x="13652500" y="167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54489</xdr:rowOff>
    </xdr:from>
    <xdr:ext cx="534377" cy="259045"/>
    <xdr:sp macro="" textlink="">
      <xdr:nvSpPr>
        <xdr:cNvPr id="665" name="テキスト ボックス 664"/>
        <xdr:cNvSpPr txBox="1"/>
      </xdr:nvSpPr>
      <xdr:spPr>
        <a:xfrm>
          <a:off x="13436111" y="168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77777</xdr:rowOff>
    </xdr:from>
    <xdr:to>
      <xdr:col>18</xdr:col>
      <xdr:colOff>492125</xdr:colOff>
      <xdr:row>98</xdr:row>
      <xdr:rowOff>7927</xdr:rowOff>
    </xdr:to>
    <xdr:sp macro="" textlink="">
      <xdr:nvSpPr>
        <xdr:cNvPr id="666" name="円/楕円 665"/>
        <xdr:cNvSpPr/>
      </xdr:nvSpPr>
      <xdr:spPr>
        <a:xfrm>
          <a:off x="12763500" y="167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170504</xdr:rowOff>
    </xdr:from>
    <xdr:ext cx="534377" cy="259045"/>
    <xdr:sp macro="" textlink="">
      <xdr:nvSpPr>
        <xdr:cNvPr id="667" name="テキスト ボックス 666"/>
        <xdr:cNvSpPr txBox="1"/>
      </xdr:nvSpPr>
      <xdr:spPr>
        <a:xfrm>
          <a:off x="12547111" y="1680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78" name="直線コネクタ 67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79" name="テキスト ボックス 67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0" name="直線コネクタ 67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1" name="テキスト ボックス 68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2" name="直線コネクタ 68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3" name="テキスト ボックス 68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4" name="直線コネクタ 68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85" name="テキスト ボックス 68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6" name="直線コネクタ 68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87" name="テキスト ボックス 68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88" name="直線コネクタ 68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89" name="テキスト ボックス 68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28122</xdr:rowOff>
    </xdr:from>
    <xdr:to>
      <xdr:col>32</xdr:col>
      <xdr:colOff>186689</xdr:colOff>
      <xdr:row>39</xdr:row>
      <xdr:rowOff>98878</xdr:rowOff>
    </xdr:to>
    <xdr:cxnSp macro="">
      <xdr:nvCxnSpPr>
        <xdr:cNvPr id="693" name="直線コネクタ 692"/>
        <xdr:cNvCxnSpPr/>
      </xdr:nvCxnSpPr>
      <xdr:spPr>
        <a:xfrm flipV="1">
          <a:off x="22159595" y="5685972"/>
          <a:ext cx="1269" cy="10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5" name="直線コネクタ 69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146249</xdr:rowOff>
    </xdr:from>
    <xdr:ext cx="534377" cy="259045"/>
    <xdr:sp macro="" textlink="">
      <xdr:nvSpPr>
        <xdr:cNvPr id="696" name="投資及び出資金最大値テキスト"/>
        <xdr:cNvSpPr txBox="1"/>
      </xdr:nvSpPr>
      <xdr:spPr>
        <a:xfrm>
          <a:off x="22212300" y="54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33</xdr:row>
      <xdr:rowOff>28122</xdr:rowOff>
    </xdr:from>
    <xdr:to>
      <xdr:col>32</xdr:col>
      <xdr:colOff>276225</xdr:colOff>
      <xdr:row>33</xdr:row>
      <xdr:rowOff>28122</xdr:rowOff>
    </xdr:to>
    <xdr:cxnSp macro="">
      <xdr:nvCxnSpPr>
        <xdr:cNvPr id="697" name="直線コネクタ 696"/>
        <xdr:cNvCxnSpPr/>
      </xdr:nvCxnSpPr>
      <xdr:spPr>
        <a:xfrm>
          <a:off x="22072600" y="568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698" name="直線コネクタ 69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144216</xdr:rowOff>
    </xdr:from>
    <xdr:ext cx="378565" cy="259045"/>
    <xdr:sp macro="" textlink="">
      <xdr:nvSpPr>
        <xdr:cNvPr id="699" name="投資及び出資金平均値テキスト"/>
        <xdr:cNvSpPr txBox="1"/>
      </xdr:nvSpPr>
      <xdr:spPr>
        <a:xfrm>
          <a:off x="22212300" y="6487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121339</xdr:rowOff>
    </xdr:from>
    <xdr:to>
      <xdr:col>32</xdr:col>
      <xdr:colOff>238125</xdr:colOff>
      <xdr:row>39</xdr:row>
      <xdr:rowOff>51489</xdr:rowOff>
    </xdr:to>
    <xdr:sp macro="" textlink="">
      <xdr:nvSpPr>
        <xdr:cNvPr id="700" name="フローチャート : 判断 699"/>
        <xdr:cNvSpPr/>
      </xdr:nvSpPr>
      <xdr:spPr>
        <a:xfrm>
          <a:off x="221107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1" name="直線コネクタ 70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98697</xdr:rowOff>
    </xdr:from>
    <xdr:to>
      <xdr:col>31</xdr:col>
      <xdr:colOff>85725</xdr:colOff>
      <xdr:row>39</xdr:row>
      <xdr:rowOff>28847</xdr:rowOff>
    </xdr:to>
    <xdr:sp macro="" textlink="">
      <xdr:nvSpPr>
        <xdr:cNvPr id="702" name="フローチャート : 判断 701"/>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45374</xdr:rowOff>
    </xdr:from>
    <xdr:ext cx="469744" cy="259045"/>
    <xdr:sp macro="" textlink="">
      <xdr:nvSpPr>
        <xdr:cNvPr id="703" name="テキスト ボックス 702"/>
        <xdr:cNvSpPr txBox="1"/>
      </xdr:nvSpPr>
      <xdr:spPr>
        <a:xfrm>
          <a:off x="21088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135128</xdr:rowOff>
    </xdr:from>
    <xdr:to>
      <xdr:col>29</xdr:col>
      <xdr:colOff>517525</xdr:colOff>
      <xdr:row>39</xdr:row>
      <xdr:rowOff>98878</xdr:rowOff>
    </xdr:to>
    <xdr:cxnSp macro="">
      <xdr:nvCxnSpPr>
        <xdr:cNvPr id="704" name="直線コネクタ 703"/>
        <xdr:cNvCxnSpPr/>
      </xdr:nvCxnSpPr>
      <xdr:spPr>
        <a:xfrm>
          <a:off x="19545300" y="5278628"/>
          <a:ext cx="889000" cy="15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46772</xdr:rowOff>
    </xdr:from>
    <xdr:to>
      <xdr:col>29</xdr:col>
      <xdr:colOff>568325</xdr:colOff>
      <xdr:row>38</xdr:row>
      <xdr:rowOff>148372</xdr:rowOff>
    </xdr:to>
    <xdr:sp macro="" textlink="">
      <xdr:nvSpPr>
        <xdr:cNvPr id="705" name="フローチャート : 判断 704"/>
        <xdr:cNvSpPr/>
      </xdr:nvSpPr>
      <xdr:spPr>
        <a:xfrm>
          <a:off x="20383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164899</xdr:rowOff>
    </xdr:from>
    <xdr:ext cx="469744" cy="259045"/>
    <xdr:sp macro="" textlink="">
      <xdr:nvSpPr>
        <xdr:cNvPr id="706" name="テキスト ボックス 705"/>
        <xdr:cNvSpPr txBox="1"/>
      </xdr:nvSpPr>
      <xdr:spPr>
        <a:xfrm>
          <a:off x="20199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135128</xdr:rowOff>
    </xdr:from>
    <xdr:to>
      <xdr:col>28</xdr:col>
      <xdr:colOff>314325</xdr:colOff>
      <xdr:row>39</xdr:row>
      <xdr:rowOff>98878</xdr:rowOff>
    </xdr:to>
    <xdr:cxnSp macro="">
      <xdr:nvCxnSpPr>
        <xdr:cNvPr id="707" name="直線コネクタ 706"/>
        <xdr:cNvCxnSpPr/>
      </xdr:nvCxnSpPr>
      <xdr:spPr>
        <a:xfrm flipV="1">
          <a:off x="18656300" y="5278628"/>
          <a:ext cx="889000" cy="15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75293</xdr:rowOff>
    </xdr:from>
    <xdr:to>
      <xdr:col>28</xdr:col>
      <xdr:colOff>365125</xdr:colOff>
      <xdr:row>39</xdr:row>
      <xdr:rowOff>5443</xdr:rowOff>
    </xdr:to>
    <xdr:sp macro="" textlink="">
      <xdr:nvSpPr>
        <xdr:cNvPr id="708" name="フローチャート : 判断 707"/>
        <xdr:cNvSpPr/>
      </xdr:nvSpPr>
      <xdr:spPr>
        <a:xfrm>
          <a:off x="19494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168020</xdr:rowOff>
    </xdr:from>
    <xdr:ext cx="469744" cy="259045"/>
    <xdr:sp macro="" textlink="">
      <xdr:nvSpPr>
        <xdr:cNvPr id="709" name="テキスト ボックス 708"/>
        <xdr:cNvSpPr txBox="1"/>
      </xdr:nvSpPr>
      <xdr:spPr>
        <a:xfrm>
          <a:off x="19310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121231</xdr:rowOff>
    </xdr:from>
    <xdr:to>
      <xdr:col>27</xdr:col>
      <xdr:colOff>161925</xdr:colOff>
      <xdr:row>39</xdr:row>
      <xdr:rowOff>51381</xdr:rowOff>
    </xdr:to>
    <xdr:sp macro="" textlink="">
      <xdr:nvSpPr>
        <xdr:cNvPr id="710" name="フローチャート : 判断 709"/>
        <xdr:cNvSpPr/>
      </xdr:nvSpPr>
      <xdr:spPr>
        <a:xfrm>
          <a:off x="18605500" y="66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67908</xdr:rowOff>
    </xdr:from>
    <xdr:ext cx="378565" cy="259045"/>
    <xdr:sp macro="" textlink="">
      <xdr:nvSpPr>
        <xdr:cNvPr id="711" name="テキスト ボックス 710"/>
        <xdr:cNvSpPr txBox="1"/>
      </xdr:nvSpPr>
      <xdr:spPr>
        <a:xfrm>
          <a:off x="18467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17" name="円/楕円 71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1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19" name="円/楕円 71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0" name="テキスト ボックス 71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1" name="円/楕円 72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22" name="テキスト ボックス 72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84328</xdr:rowOff>
    </xdr:from>
    <xdr:to>
      <xdr:col>28</xdr:col>
      <xdr:colOff>365125</xdr:colOff>
      <xdr:row>31</xdr:row>
      <xdr:rowOff>14478</xdr:rowOff>
    </xdr:to>
    <xdr:sp macro="" textlink="">
      <xdr:nvSpPr>
        <xdr:cNvPr id="723" name="円/楕円 722"/>
        <xdr:cNvSpPr/>
      </xdr:nvSpPr>
      <xdr:spPr>
        <a:xfrm>
          <a:off x="194945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31005</xdr:rowOff>
    </xdr:from>
    <xdr:ext cx="534377" cy="259045"/>
    <xdr:sp macro="" textlink="">
      <xdr:nvSpPr>
        <xdr:cNvPr id="724" name="テキスト ボックス 723"/>
        <xdr:cNvSpPr txBox="1"/>
      </xdr:nvSpPr>
      <xdr:spPr>
        <a:xfrm>
          <a:off x="19278111" y="50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25" name="円/楕円 72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26" name="テキスト ボックス 72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37516</xdr:rowOff>
    </xdr:from>
    <xdr:to>
      <xdr:col>32</xdr:col>
      <xdr:colOff>187325</xdr:colOff>
      <xdr:row>59</xdr:row>
      <xdr:rowOff>40945</xdr:rowOff>
    </xdr:to>
    <xdr:cxnSp macro="">
      <xdr:nvCxnSpPr>
        <xdr:cNvPr id="755" name="直線コネクタ 754"/>
        <xdr:cNvCxnSpPr/>
      </xdr:nvCxnSpPr>
      <xdr:spPr>
        <a:xfrm flipV="1">
          <a:off x="21323300" y="1015306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40945</xdr:rowOff>
    </xdr:from>
    <xdr:to>
      <xdr:col>31</xdr:col>
      <xdr:colOff>34925</xdr:colOff>
      <xdr:row>59</xdr:row>
      <xdr:rowOff>44450</xdr:rowOff>
    </xdr:to>
    <xdr:cxnSp macro="">
      <xdr:nvCxnSpPr>
        <xdr:cNvPr id="758" name="直線コネクタ 757"/>
        <xdr:cNvCxnSpPr/>
      </xdr:nvCxnSpPr>
      <xdr:spPr>
        <a:xfrm flipV="1">
          <a:off x="20434300" y="10156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43535</xdr:rowOff>
    </xdr:from>
    <xdr:to>
      <xdr:col>28</xdr:col>
      <xdr:colOff>314325</xdr:colOff>
      <xdr:row>59</xdr:row>
      <xdr:rowOff>44450</xdr:rowOff>
    </xdr:to>
    <xdr:cxnSp macro="">
      <xdr:nvCxnSpPr>
        <xdr:cNvPr id="764" name="直線コネクタ 763"/>
        <xdr:cNvCxnSpPr/>
      </xdr:nvCxnSpPr>
      <xdr:spPr>
        <a:xfrm>
          <a:off x="18656300" y="10159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158166</xdr:rowOff>
    </xdr:from>
    <xdr:to>
      <xdr:col>32</xdr:col>
      <xdr:colOff>238125</xdr:colOff>
      <xdr:row>59</xdr:row>
      <xdr:rowOff>88316</xdr:rowOff>
    </xdr:to>
    <xdr:sp macro="" textlink="">
      <xdr:nvSpPr>
        <xdr:cNvPr id="774" name="円/楕円 773"/>
        <xdr:cNvSpPr/>
      </xdr:nvSpPr>
      <xdr:spPr>
        <a:xfrm>
          <a:off x="221107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73093</xdr:rowOff>
    </xdr:from>
    <xdr:ext cx="313932" cy="259045"/>
    <xdr:sp macro="" textlink="">
      <xdr:nvSpPr>
        <xdr:cNvPr id="775" name="貸付金該当値テキスト"/>
        <xdr:cNvSpPr txBox="1"/>
      </xdr:nvSpPr>
      <xdr:spPr>
        <a:xfrm>
          <a:off x="22212300" y="10017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161595</xdr:rowOff>
    </xdr:from>
    <xdr:to>
      <xdr:col>31</xdr:col>
      <xdr:colOff>85725</xdr:colOff>
      <xdr:row>59</xdr:row>
      <xdr:rowOff>91745</xdr:rowOff>
    </xdr:to>
    <xdr:sp macro="" textlink="">
      <xdr:nvSpPr>
        <xdr:cNvPr id="776" name="円/楕円 775"/>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82872</xdr:rowOff>
    </xdr:from>
    <xdr:ext cx="313932" cy="259045"/>
    <xdr:sp macro="" textlink="">
      <xdr:nvSpPr>
        <xdr:cNvPr id="777" name="テキスト ボックス 776"/>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164185</xdr:rowOff>
    </xdr:from>
    <xdr:to>
      <xdr:col>27</xdr:col>
      <xdr:colOff>161925</xdr:colOff>
      <xdr:row>59</xdr:row>
      <xdr:rowOff>94335</xdr:rowOff>
    </xdr:to>
    <xdr:sp macro="" textlink="">
      <xdr:nvSpPr>
        <xdr:cNvPr id="782" name="円/楕円 781"/>
        <xdr:cNvSpPr/>
      </xdr:nvSpPr>
      <xdr:spPr>
        <a:xfrm>
          <a:off x="18605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85462</xdr:rowOff>
    </xdr:from>
    <xdr:ext cx="313932" cy="259045"/>
    <xdr:sp macro="" textlink="">
      <xdr:nvSpPr>
        <xdr:cNvPr id="783" name="テキスト ボックス 782"/>
        <xdr:cNvSpPr txBox="1"/>
      </xdr:nvSpPr>
      <xdr:spPr>
        <a:xfrm>
          <a:off x="18499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136370</xdr:rowOff>
    </xdr:from>
    <xdr:to>
      <xdr:col>32</xdr:col>
      <xdr:colOff>187325</xdr:colOff>
      <xdr:row>75</xdr:row>
      <xdr:rowOff>5481</xdr:rowOff>
    </xdr:to>
    <xdr:cxnSp macro="">
      <xdr:nvCxnSpPr>
        <xdr:cNvPr id="812" name="直線コネクタ 811"/>
        <xdr:cNvCxnSpPr/>
      </xdr:nvCxnSpPr>
      <xdr:spPr>
        <a:xfrm flipV="1">
          <a:off x="21323300" y="12823670"/>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3"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5481</xdr:rowOff>
    </xdr:from>
    <xdr:to>
      <xdr:col>31</xdr:col>
      <xdr:colOff>34925</xdr:colOff>
      <xdr:row>75</xdr:row>
      <xdr:rowOff>41402</xdr:rowOff>
    </xdr:to>
    <xdr:cxnSp macro="">
      <xdr:nvCxnSpPr>
        <xdr:cNvPr id="815" name="直線コネクタ 814"/>
        <xdr:cNvCxnSpPr/>
      </xdr:nvCxnSpPr>
      <xdr:spPr>
        <a:xfrm flipV="1">
          <a:off x="20434300" y="1286423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7" name="テキスト ボックス 816"/>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38598</xdr:rowOff>
    </xdr:from>
    <xdr:to>
      <xdr:col>29</xdr:col>
      <xdr:colOff>517525</xdr:colOff>
      <xdr:row>75</xdr:row>
      <xdr:rowOff>41402</xdr:rowOff>
    </xdr:to>
    <xdr:cxnSp macro="">
      <xdr:nvCxnSpPr>
        <xdr:cNvPr id="818" name="直線コネクタ 817"/>
        <xdr:cNvCxnSpPr/>
      </xdr:nvCxnSpPr>
      <xdr:spPr>
        <a:xfrm>
          <a:off x="19545300" y="12897348"/>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0" name="テキスト ボックス 819"/>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38598</xdr:rowOff>
    </xdr:from>
    <xdr:to>
      <xdr:col>28</xdr:col>
      <xdr:colOff>314325</xdr:colOff>
      <xdr:row>75</xdr:row>
      <xdr:rowOff>77536</xdr:rowOff>
    </xdr:to>
    <xdr:cxnSp macro="">
      <xdr:nvCxnSpPr>
        <xdr:cNvPr id="821" name="直線コネクタ 820"/>
        <xdr:cNvCxnSpPr/>
      </xdr:nvCxnSpPr>
      <xdr:spPr>
        <a:xfrm flipV="1">
          <a:off x="18656300" y="1289734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3" name="テキスト ボックス 822"/>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5" name="テキスト ボックス 824"/>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85570</xdr:rowOff>
    </xdr:from>
    <xdr:to>
      <xdr:col>32</xdr:col>
      <xdr:colOff>238125</xdr:colOff>
      <xdr:row>75</xdr:row>
      <xdr:rowOff>15720</xdr:rowOff>
    </xdr:to>
    <xdr:sp macro="" textlink="">
      <xdr:nvSpPr>
        <xdr:cNvPr id="831" name="円/楕円 830"/>
        <xdr:cNvSpPr/>
      </xdr:nvSpPr>
      <xdr:spPr>
        <a:xfrm>
          <a:off x="22110700" y="127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108447</xdr:rowOff>
    </xdr:from>
    <xdr:ext cx="599010" cy="259045"/>
    <xdr:sp macro="" textlink="">
      <xdr:nvSpPr>
        <xdr:cNvPr id="832" name="繰出金該当値テキスト"/>
        <xdr:cNvSpPr txBox="1"/>
      </xdr:nvSpPr>
      <xdr:spPr>
        <a:xfrm>
          <a:off x="22212300" y="1262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126131</xdr:rowOff>
    </xdr:from>
    <xdr:to>
      <xdr:col>31</xdr:col>
      <xdr:colOff>85725</xdr:colOff>
      <xdr:row>75</xdr:row>
      <xdr:rowOff>56281</xdr:rowOff>
    </xdr:to>
    <xdr:sp macro="" textlink="">
      <xdr:nvSpPr>
        <xdr:cNvPr id="833" name="円/楕円 832"/>
        <xdr:cNvSpPr/>
      </xdr:nvSpPr>
      <xdr:spPr>
        <a:xfrm>
          <a:off x="21272500" y="128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72808</xdr:rowOff>
    </xdr:from>
    <xdr:ext cx="534377" cy="259045"/>
    <xdr:sp macro="" textlink="">
      <xdr:nvSpPr>
        <xdr:cNvPr id="834" name="テキスト ボックス 833"/>
        <xdr:cNvSpPr txBox="1"/>
      </xdr:nvSpPr>
      <xdr:spPr>
        <a:xfrm>
          <a:off x="21056111" y="12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162052</xdr:rowOff>
    </xdr:from>
    <xdr:to>
      <xdr:col>29</xdr:col>
      <xdr:colOff>568325</xdr:colOff>
      <xdr:row>75</xdr:row>
      <xdr:rowOff>92202</xdr:rowOff>
    </xdr:to>
    <xdr:sp macro="" textlink="">
      <xdr:nvSpPr>
        <xdr:cNvPr id="835" name="円/楕円 834"/>
        <xdr:cNvSpPr/>
      </xdr:nvSpPr>
      <xdr:spPr>
        <a:xfrm>
          <a:off x="203835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108729</xdr:rowOff>
    </xdr:from>
    <xdr:ext cx="534377" cy="259045"/>
    <xdr:sp macro="" textlink="">
      <xdr:nvSpPr>
        <xdr:cNvPr id="836" name="テキスト ボックス 835"/>
        <xdr:cNvSpPr txBox="1"/>
      </xdr:nvSpPr>
      <xdr:spPr>
        <a:xfrm>
          <a:off x="20167111" y="126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159248</xdr:rowOff>
    </xdr:from>
    <xdr:to>
      <xdr:col>28</xdr:col>
      <xdr:colOff>365125</xdr:colOff>
      <xdr:row>75</xdr:row>
      <xdr:rowOff>89398</xdr:rowOff>
    </xdr:to>
    <xdr:sp macro="" textlink="">
      <xdr:nvSpPr>
        <xdr:cNvPr id="837" name="円/楕円 836"/>
        <xdr:cNvSpPr/>
      </xdr:nvSpPr>
      <xdr:spPr>
        <a:xfrm>
          <a:off x="19494500" y="128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105925</xdr:rowOff>
    </xdr:from>
    <xdr:ext cx="534377" cy="259045"/>
    <xdr:sp macro="" textlink="">
      <xdr:nvSpPr>
        <xdr:cNvPr id="838" name="テキスト ボックス 837"/>
        <xdr:cNvSpPr txBox="1"/>
      </xdr:nvSpPr>
      <xdr:spPr>
        <a:xfrm>
          <a:off x="19278111" y="126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26736</xdr:rowOff>
    </xdr:from>
    <xdr:to>
      <xdr:col>27</xdr:col>
      <xdr:colOff>161925</xdr:colOff>
      <xdr:row>75</xdr:row>
      <xdr:rowOff>128336</xdr:rowOff>
    </xdr:to>
    <xdr:sp macro="" textlink="">
      <xdr:nvSpPr>
        <xdr:cNvPr id="839" name="円/楕円 838"/>
        <xdr:cNvSpPr/>
      </xdr:nvSpPr>
      <xdr:spPr>
        <a:xfrm>
          <a:off x="18605500" y="128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144863</xdr:rowOff>
    </xdr:from>
    <xdr:ext cx="534377" cy="259045"/>
    <xdr:sp macro="" textlink="">
      <xdr:nvSpPr>
        <xdr:cNvPr id="840" name="テキスト ボックス 839"/>
        <xdr:cNvSpPr txBox="1"/>
      </xdr:nvSpPr>
      <xdr:spPr>
        <a:xfrm>
          <a:off x="18389111" y="126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項目上回る結果となった。</a:t>
          </a:r>
          <a:endParaRPr lang="ja-JP" altLang="ja-JP" sz="1400">
            <a:effectLst/>
          </a:endParaRPr>
        </a:p>
        <a:p>
          <a:r>
            <a:rPr kumimoji="1" lang="ja-JP" altLang="ja-JP" sz="1100">
              <a:solidFill>
                <a:schemeClr val="dk1"/>
              </a:solidFill>
              <a:effectLst/>
              <a:latin typeface="+mn-lt"/>
              <a:ea typeface="+mn-ea"/>
              <a:cs typeface="+mn-cs"/>
            </a:rPr>
            <a:t>維持補修費について、類似団体平均を上回っている要因としては、住民の生活安全を考え、重点的に道路橋梁の改修工事を行ったためである。</a:t>
          </a:r>
          <a:endParaRPr lang="ja-JP" altLang="ja-JP" sz="1400">
            <a:effectLst/>
          </a:endParaRPr>
        </a:p>
        <a:p>
          <a:r>
            <a:rPr kumimoji="1" lang="ja-JP" altLang="ja-JP" sz="1100">
              <a:solidFill>
                <a:schemeClr val="dk1"/>
              </a:solidFill>
              <a:effectLst/>
              <a:latin typeface="+mn-lt"/>
              <a:ea typeface="+mn-ea"/>
              <a:cs typeface="+mn-cs"/>
            </a:rPr>
            <a:t>そのほか、上回っている経費については今後も精査を行い、より良い住民サービスの向上に努める。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5,981
5,964
61.99
4,666,837
4,345,074
295,964
2,656,552
4,630,384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111.8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33147</xdr:rowOff>
    </xdr:from>
    <xdr:to>
      <xdr:col>6</xdr:col>
      <xdr:colOff>511175</xdr:colOff>
      <xdr:row>35</xdr:row>
      <xdr:rowOff>70485</xdr:rowOff>
    </xdr:to>
    <xdr:cxnSp macro="">
      <xdr:nvCxnSpPr>
        <xdr:cNvPr id="61" name="直線コネクタ 60"/>
        <xdr:cNvCxnSpPr/>
      </xdr:nvCxnSpPr>
      <xdr:spPr>
        <a:xfrm>
          <a:off x="3797300" y="6033897"/>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118618</xdr:rowOff>
    </xdr:from>
    <xdr:to>
      <xdr:col>5</xdr:col>
      <xdr:colOff>358775</xdr:colOff>
      <xdr:row>35</xdr:row>
      <xdr:rowOff>33147</xdr:rowOff>
    </xdr:to>
    <xdr:cxnSp macro="">
      <xdr:nvCxnSpPr>
        <xdr:cNvPr id="64" name="直線コネクタ 63"/>
        <xdr:cNvCxnSpPr/>
      </xdr:nvCxnSpPr>
      <xdr:spPr>
        <a:xfrm>
          <a:off x="2908300" y="5947918"/>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118618</xdr:rowOff>
    </xdr:from>
    <xdr:to>
      <xdr:col>4</xdr:col>
      <xdr:colOff>155575</xdr:colOff>
      <xdr:row>35</xdr:row>
      <xdr:rowOff>48895</xdr:rowOff>
    </xdr:to>
    <xdr:cxnSp macro="">
      <xdr:nvCxnSpPr>
        <xdr:cNvPr id="67" name="直線コネクタ 66"/>
        <xdr:cNvCxnSpPr/>
      </xdr:nvCxnSpPr>
      <xdr:spPr>
        <a:xfrm flipV="1">
          <a:off x="2019300" y="594791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30226</xdr:rowOff>
    </xdr:from>
    <xdr:to>
      <xdr:col>2</xdr:col>
      <xdr:colOff>638175</xdr:colOff>
      <xdr:row>35</xdr:row>
      <xdr:rowOff>48895</xdr:rowOff>
    </xdr:to>
    <xdr:cxnSp macro="">
      <xdr:nvCxnSpPr>
        <xdr:cNvPr id="70" name="直線コネクタ 69"/>
        <xdr:cNvCxnSpPr/>
      </xdr:nvCxnSpPr>
      <xdr:spPr>
        <a:xfrm>
          <a:off x="1130300" y="5859526"/>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19685</xdr:rowOff>
    </xdr:from>
    <xdr:to>
      <xdr:col>6</xdr:col>
      <xdr:colOff>561975</xdr:colOff>
      <xdr:row>35</xdr:row>
      <xdr:rowOff>121285</xdr:rowOff>
    </xdr:to>
    <xdr:sp macro="" textlink="">
      <xdr:nvSpPr>
        <xdr:cNvPr id="80" name="円/楕円 79"/>
        <xdr:cNvSpPr/>
      </xdr:nvSpPr>
      <xdr:spPr>
        <a:xfrm>
          <a:off x="4584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42562</xdr:rowOff>
    </xdr:from>
    <xdr:ext cx="534377" cy="259045"/>
    <xdr:sp macro="" textlink="">
      <xdr:nvSpPr>
        <xdr:cNvPr id="81" name="議会費該当値テキスト"/>
        <xdr:cNvSpPr txBox="1"/>
      </xdr:nvSpPr>
      <xdr:spPr>
        <a:xfrm>
          <a:off x="4686300"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153797</xdr:rowOff>
    </xdr:from>
    <xdr:to>
      <xdr:col>5</xdr:col>
      <xdr:colOff>409575</xdr:colOff>
      <xdr:row>35</xdr:row>
      <xdr:rowOff>83947</xdr:rowOff>
    </xdr:to>
    <xdr:sp macro="" textlink="">
      <xdr:nvSpPr>
        <xdr:cNvPr id="82" name="円/楕円 81"/>
        <xdr:cNvSpPr/>
      </xdr:nvSpPr>
      <xdr:spPr>
        <a:xfrm>
          <a:off x="3746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100474</xdr:rowOff>
    </xdr:from>
    <xdr:ext cx="534377" cy="259045"/>
    <xdr:sp macro="" textlink="">
      <xdr:nvSpPr>
        <xdr:cNvPr id="83" name="テキスト ボックス 82"/>
        <xdr:cNvSpPr txBox="1"/>
      </xdr:nvSpPr>
      <xdr:spPr>
        <a:xfrm>
          <a:off x="3530111" y="57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67818</xdr:rowOff>
    </xdr:from>
    <xdr:to>
      <xdr:col>4</xdr:col>
      <xdr:colOff>206375</xdr:colOff>
      <xdr:row>34</xdr:row>
      <xdr:rowOff>169418</xdr:rowOff>
    </xdr:to>
    <xdr:sp macro="" textlink="">
      <xdr:nvSpPr>
        <xdr:cNvPr id="84" name="円/楕円 83"/>
        <xdr:cNvSpPr/>
      </xdr:nvSpPr>
      <xdr:spPr>
        <a:xfrm>
          <a:off x="2857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14495</xdr:rowOff>
    </xdr:from>
    <xdr:ext cx="534377" cy="259045"/>
    <xdr:sp macro="" textlink="">
      <xdr:nvSpPr>
        <xdr:cNvPr id="85" name="テキスト ボックス 84"/>
        <xdr:cNvSpPr txBox="1"/>
      </xdr:nvSpPr>
      <xdr:spPr>
        <a:xfrm>
          <a:off x="2641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169545</xdr:rowOff>
    </xdr:from>
    <xdr:to>
      <xdr:col>3</xdr:col>
      <xdr:colOff>3175</xdr:colOff>
      <xdr:row>35</xdr:row>
      <xdr:rowOff>99695</xdr:rowOff>
    </xdr:to>
    <xdr:sp macro="" textlink="">
      <xdr:nvSpPr>
        <xdr:cNvPr id="86" name="円/楕円 85"/>
        <xdr:cNvSpPr/>
      </xdr:nvSpPr>
      <xdr:spPr>
        <a:xfrm>
          <a:off x="1968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116222</xdr:rowOff>
    </xdr:from>
    <xdr:ext cx="534377" cy="259045"/>
    <xdr:sp macro="" textlink="">
      <xdr:nvSpPr>
        <xdr:cNvPr id="87" name="テキスト ボックス 86"/>
        <xdr:cNvSpPr txBox="1"/>
      </xdr:nvSpPr>
      <xdr:spPr>
        <a:xfrm>
          <a:off x="1752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150876</xdr:rowOff>
    </xdr:from>
    <xdr:to>
      <xdr:col>1</xdr:col>
      <xdr:colOff>485775</xdr:colOff>
      <xdr:row>34</xdr:row>
      <xdr:rowOff>81026</xdr:rowOff>
    </xdr:to>
    <xdr:sp macro="" textlink="">
      <xdr:nvSpPr>
        <xdr:cNvPr id="88" name="円/楕円 87"/>
        <xdr:cNvSpPr/>
      </xdr:nvSpPr>
      <xdr:spPr>
        <a:xfrm>
          <a:off x="1079500" y="58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97553</xdr:rowOff>
    </xdr:from>
    <xdr:ext cx="534377" cy="259045"/>
    <xdr:sp macro="" textlink="">
      <xdr:nvSpPr>
        <xdr:cNvPr id="89" name="テキスト ボックス 88"/>
        <xdr:cNvSpPr txBox="1"/>
      </xdr:nvSpPr>
      <xdr:spPr>
        <a:xfrm>
          <a:off x="863111" y="55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151172</xdr:rowOff>
    </xdr:from>
    <xdr:to>
      <xdr:col>6</xdr:col>
      <xdr:colOff>511175</xdr:colOff>
      <xdr:row>57</xdr:row>
      <xdr:rowOff>44599</xdr:rowOff>
    </xdr:to>
    <xdr:cxnSp macro="">
      <xdr:nvCxnSpPr>
        <xdr:cNvPr id="120" name="直線コネクタ 119"/>
        <xdr:cNvCxnSpPr/>
      </xdr:nvCxnSpPr>
      <xdr:spPr>
        <a:xfrm flipV="1">
          <a:off x="3797300" y="9752372"/>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44599</xdr:rowOff>
    </xdr:from>
    <xdr:to>
      <xdr:col>5</xdr:col>
      <xdr:colOff>358775</xdr:colOff>
      <xdr:row>57</xdr:row>
      <xdr:rowOff>95009</xdr:rowOff>
    </xdr:to>
    <xdr:cxnSp macro="">
      <xdr:nvCxnSpPr>
        <xdr:cNvPr id="123" name="直線コネクタ 122"/>
        <xdr:cNvCxnSpPr/>
      </xdr:nvCxnSpPr>
      <xdr:spPr>
        <a:xfrm flipV="1">
          <a:off x="2908300" y="9817249"/>
          <a:ext cx="889000" cy="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93559</xdr:rowOff>
    </xdr:from>
    <xdr:to>
      <xdr:col>4</xdr:col>
      <xdr:colOff>155575</xdr:colOff>
      <xdr:row>57</xdr:row>
      <xdr:rowOff>95009</xdr:rowOff>
    </xdr:to>
    <xdr:cxnSp macro="">
      <xdr:nvCxnSpPr>
        <xdr:cNvPr id="126" name="直線コネクタ 125"/>
        <xdr:cNvCxnSpPr/>
      </xdr:nvCxnSpPr>
      <xdr:spPr>
        <a:xfrm>
          <a:off x="2019300" y="98662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83869</xdr:rowOff>
    </xdr:from>
    <xdr:to>
      <xdr:col>2</xdr:col>
      <xdr:colOff>638175</xdr:colOff>
      <xdr:row>57</xdr:row>
      <xdr:rowOff>93559</xdr:rowOff>
    </xdr:to>
    <xdr:cxnSp macro="">
      <xdr:nvCxnSpPr>
        <xdr:cNvPr id="129" name="直線コネクタ 128"/>
        <xdr:cNvCxnSpPr/>
      </xdr:nvCxnSpPr>
      <xdr:spPr>
        <a:xfrm>
          <a:off x="1130300" y="9856519"/>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100372</xdr:rowOff>
    </xdr:from>
    <xdr:to>
      <xdr:col>6</xdr:col>
      <xdr:colOff>561975</xdr:colOff>
      <xdr:row>57</xdr:row>
      <xdr:rowOff>30522</xdr:rowOff>
    </xdr:to>
    <xdr:sp macro="" textlink="">
      <xdr:nvSpPr>
        <xdr:cNvPr id="139" name="円/楕円 138"/>
        <xdr:cNvSpPr/>
      </xdr:nvSpPr>
      <xdr:spPr>
        <a:xfrm>
          <a:off x="4584700" y="97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78799</xdr:rowOff>
    </xdr:from>
    <xdr:ext cx="599010" cy="259045"/>
    <xdr:sp macro="" textlink="">
      <xdr:nvSpPr>
        <xdr:cNvPr id="140" name="総務費該当値テキスト"/>
        <xdr:cNvSpPr txBox="1"/>
      </xdr:nvSpPr>
      <xdr:spPr>
        <a:xfrm>
          <a:off x="4686300" y="96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165249</xdr:rowOff>
    </xdr:from>
    <xdr:to>
      <xdr:col>5</xdr:col>
      <xdr:colOff>409575</xdr:colOff>
      <xdr:row>57</xdr:row>
      <xdr:rowOff>95399</xdr:rowOff>
    </xdr:to>
    <xdr:sp macro="" textlink="">
      <xdr:nvSpPr>
        <xdr:cNvPr id="141" name="円/楕円 140"/>
        <xdr:cNvSpPr/>
      </xdr:nvSpPr>
      <xdr:spPr>
        <a:xfrm>
          <a:off x="3746500" y="97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86526</xdr:rowOff>
    </xdr:from>
    <xdr:ext cx="599010" cy="259045"/>
    <xdr:sp macro="" textlink="">
      <xdr:nvSpPr>
        <xdr:cNvPr id="142" name="テキスト ボックス 141"/>
        <xdr:cNvSpPr txBox="1"/>
      </xdr:nvSpPr>
      <xdr:spPr>
        <a:xfrm>
          <a:off x="3497794" y="985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44209</xdr:rowOff>
    </xdr:from>
    <xdr:to>
      <xdr:col>4</xdr:col>
      <xdr:colOff>206375</xdr:colOff>
      <xdr:row>57</xdr:row>
      <xdr:rowOff>145809</xdr:rowOff>
    </xdr:to>
    <xdr:sp macro="" textlink="">
      <xdr:nvSpPr>
        <xdr:cNvPr id="143" name="円/楕円 142"/>
        <xdr:cNvSpPr/>
      </xdr:nvSpPr>
      <xdr:spPr>
        <a:xfrm>
          <a:off x="2857500" y="98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136936</xdr:rowOff>
    </xdr:from>
    <xdr:ext cx="599010" cy="259045"/>
    <xdr:sp macro="" textlink="">
      <xdr:nvSpPr>
        <xdr:cNvPr id="144" name="テキスト ボックス 143"/>
        <xdr:cNvSpPr txBox="1"/>
      </xdr:nvSpPr>
      <xdr:spPr>
        <a:xfrm>
          <a:off x="2608794" y="990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42759</xdr:rowOff>
    </xdr:from>
    <xdr:to>
      <xdr:col>3</xdr:col>
      <xdr:colOff>3175</xdr:colOff>
      <xdr:row>57</xdr:row>
      <xdr:rowOff>144359</xdr:rowOff>
    </xdr:to>
    <xdr:sp macro="" textlink="">
      <xdr:nvSpPr>
        <xdr:cNvPr id="145" name="円/楕円 144"/>
        <xdr:cNvSpPr/>
      </xdr:nvSpPr>
      <xdr:spPr>
        <a:xfrm>
          <a:off x="1968500" y="9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135486</xdr:rowOff>
    </xdr:from>
    <xdr:ext cx="599010" cy="259045"/>
    <xdr:sp macro="" textlink="">
      <xdr:nvSpPr>
        <xdr:cNvPr id="146" name="テキスト ボックス 145"/>
        <xdr:cNvSpPr txBox="1"/>
      </xdr:nvSpPr>
      <xdr:spPr>
        <a:xfrm>
          <a:off x="1719794" y="990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33069</xdr:rowOff>
    </xdr:from>
    <xdr:to>
      <xdr:col>1</xdr:col>
      <xdr:colOff>485775</xdr:colOff>
      <xdr:row>57</xdr:row>
      <xdr:rowOff>134669</xdr:rowOff>
    </xdr:to>
    <xdr:sp macro="" textlink="">
      <xdr:nvSpPr>
        <xdr:cNvPr id="147" name="円/楕円 146"/>
        <xdr:cNvSpPr/>
      </xdr:nvSpPr>
      <xdr:spPr>
        <a:xfrm>
          <a:off x="1079500" y="98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125796</xdr:rowOff>
    </xdr:from>
    <xdr:ext cx="599010" cy="259045"/>
    <xdr:sp macro="" textlink="">
      <xdr:nvSpPr>
        <xdr:cNvPr id="148" name="テキスト ボックス 147"/>
        <xdr:cNvSpPr txBox="1"/>
      </xdr:nvSpPr>
      <xdr:spPr>
        <a:xfrm>
          <a:off x="830794" y="98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145131</xdr:rowOff>
    </xdr:from>
    <xdr:to>
      <xdr:col>6</xdr:col>
      <xdr:colOff>511175</xdr:colOff>
      <xdr:row>76</xdr:row>
      <xdr:rowOff>42371</xdr:rowOff>
    </xdr:to>
    <xdr:cxnSp macro="">
      <xdr:nvCxnSpPr>
        <xdr:cNvPr id="176" name="直線コネクタ 175"/>
        <xdr:cNvCxnSpPr/>
      </xdr:nvCxnSpPr>
      <xdr:spPr>
        <a:xfrm flipV="1">
          <a:off x="3797300" y="13003881"/>
          <a:ext cx="838200" cy="6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42371</xdr:rowOff>
    </xdr:from>
    <xdr:to>
      <xdr:col>5</xdr:col>
      <xdr:colOff>358775</xdr:colOff>
      <xdr:row>76</xdr:row>
      <xdr:rowOff>169391</xdr:rowOff>
    </xdr:to>
    <xdr:cxnSp macro="">
      <xdr:nvCxnSpPr>
        <xdr:cNvPr id="179" name="直線コネクタ 178"/>
        <xdr:cNvCxnSpPr/>
      </xdr:nvCxnSpPr>
      <xdr:spPr>
        <a:xfrm flipV="1">
          <a:off x="2908300" y="13072571"/>
          <a:ext cx="8890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126743</xdr:rowOff>
    </xdr:from>
    <xdr:to>
      <xdr:col>4</xdr:col>
      <xdr:colOff>155575</xdr:colOff>
      <xdr:row>76</xdr:row>
      <xdr:rowOff>169391</xdr:rowOff>
    </xdr:to>
    <xdr:cxnSp macro="">
      <xdr:nvCxnSpPr>
        <xdr:cNvPr id="182" name="直線コネクタ 181"/>
        <xdr:cNvCxnSpPr/>
      </xdr:nvCxnSpPr>
      <xdr:spPr>
        <a:xfrm>
          <a:off x="2019300" y="13156943"/>
          <a:ext cx="889000" cy="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126743</xdr:rowOff>
    </xdr:from>
    <xdr:to>
      <xdr:col>2</xdr:col>
      <xdr:colOff>638175</xdr:colOff>
      <xdr:row>76</xdr:row>
      <xdr:rowOff>170844</xdr:rowOff>
    </xdr:to>
    <xdr:cxnSp macro="">
      <xdr:nvCxnSpPr>
        <xdr:cNvPr id="185" name="直線コネクタ 184"/>
        <xdr:cNvCxnSpPr/>
      </xdr:nvCxnSpPr>
      <xdr:spPr>
        <a:xfrm flipV="1">
          <a:off x="1130300" y="13156943"/>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94331</xdr:rowOff>
    </xdr:from>
    <xdr:to>
      <xdr:col>6</xdr:col>
      <xdr:colOff>561975</xdr:colOff>
      <xdr:row>76</xdr:row>
      <xdr:rowOff>24482</xdr:rowOff>
    </xdr:to>
    <xdr:sp macro="" textlink="">
      <xdr:nvSpPr>
        <xdr:cNvPr id="195" name="円/楕円 194"/>
        <xdr:cNvSpPr/>
      </xdr:nvSpPr>
      <xdr:spPr>
        <a:xfrm>
          <a:off x="4584700" y="129530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117208</xdr:rowOff>
    </xdr:from>
    <xdr:ext cx="599010" cy="259045"/>
    <xdr:sp macro="" textlink="">
      <xdr:nvSpPr>
        <xdr:cNvPr id="196" name="民生費該当値テキスト"/>
        <xdr:cNvSpPr txBox="1"/>
      </xdr:nvSpPr>
      <xdr:spPr>
        <a:xfrm>
          <a:off x="4686300" y="1280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155,656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163021</xdr:rowOff>
    </xdr:from>
    <xdr:to>
      <xdr:col>5</xdr:col>
      <xdr:colOff>409575</xdr:colOff>
      <xdr:row>76</xdr:row>
      <xdr:rowOff>93171</xdr:rowOff>
    </xdr:to>
    <xdr:sp macro="" textlink="">
      <xdr:nvSpPr>
        <xdr:cNvPr id="197" name="円/楕円 196"/>
        <xdr:cNvSpPr/>
      </xdr:nvSpPr>
      <xdr:spPr>
        <a:xfrm>
          <a:off x="3746500" y="130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84298</xdr:rowOff>
    </xdr:from>
    <xdr:ext cx="599010" cy="259045"/>
    <xdr:sp macro="" textlink="">
      <xdr:nvSpPr>
        <xdr:cNvPr id="198" name="テキスト ボックス 197"/>
        <xdr:cNvSpPr txBox="1"/>
      </xdr:nvSpPr>
      <xdr:spPr>
        <a:xfrm>
          <a:off x="3497794" y="1311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118591</xdr:rowOff>
    </xdr:from>
    <xdr:to>
      <xdr:col>4</xdr:col>
      <xdr:colOff>206375</xdr:colOff>
      <xdr:row>77</xdr:row>
      <xdr:rowOff>48741</xdr:rowOff>
    </xdr:to>
    <xdr:sp macro="" textlink="">
      <xdr:nvSpPr>
        <xdr:cNvPr id="199" name="円/楕円 198"/>
        <xdr:cNvSpPr/>
      </xdr:nvSpPr>
      <xdr:spPr>
        <a:xfrm>
          <a:off x="2857500" y="131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39868</xdr:rowOff>
    </xdr:from>
    <xdr:ext cx="599010" cy="259045"/>
    <xdr:sp macro="" textlink="">
      <xdr:nvSpPr>
        <xdr:cNvPr id="200" name="テキスト ボックス 199"/>
        <xdr:cNvSpPr txBox="1"/>
      </xdr:nvSpPr>
      <xdr:spPr>
        <a:xfrm>
          <a:off x="2608794" y="132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75943</xdr:rowOff>
    </xdr:from>
    <xdr:to>
      <xdr:col>3</xdr:col>
      <xdr:colOff>3175</xdr:colOff>
      <xdr:row>77</xdr:row>
      <xdr:rowOff>6093</xdr:rowOff>
    </xdr:to>
    <xdr:sp macro="" textlink="">
      <xdr:nvSpPr>
        <xdr:cNvPr id="201" name="円/楕円 200"/>
        <xdr:cNvSpPr/>
      </xdr:nvSpPr>
      <xdr:spPr>
        <a:xfrm>
          <a:off x="1968500" y="131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168670</xdr:rowOff>
    </xdr:from>
    <xdr:ext cx="599010" cy="259045"/>
    <xdr:sp macro="" textlink="">
      <xdr:nvSpPr>
        <xdr:cNvPr id="202" name="テキスト ボックス 201"/>
        <xdr:cNvSpPr txBox="1"/>
      </xdr:nvSpPr>
      <xdr:spPr>
        <a:xfrm>
          <a:off x="1719794" y="1319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120044</xdr:rowOff>
    </xdr:from>
    <xdr:to>
      <xdr:col>1</xdr:col>
      <xdr:colOff>485775</xdr:colOff>
      <xdr:row>77</xdr:row>
      <xdr:rowOff>50194</xdr:rowOff>
    </xdr:to>
    <xdr:sp macro="" textlink="">
      <xdr:nvSpPr>
        <xdr:cNvPr id="203" name="円/楕円 202"/>
        <xdr:cNvSpPr/>
      </xdr:nvSpPr>
      <xdr:spPr>
        <a:xfrm>
          <a:off x="1079500" y="131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41321</xdr:rowOff>
    </xdr:from>
    <xdr:ext cx="599010" cy="259045"/>
    <xdr:sp macro="" textlink="">
      <xdr:nvSpPr>
        <xdr:cNvPr id="204" name="テキスト ボックス 203"/>
        <xdr:cNvSpPr txBox="1"/>
      </xdr:nvSpPr>
      <xdr:spPr>
        <a:xfrm>
          <a:off x="830794" y="1324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169432</xdr:rowOff>
    </xdr:from>
    <xdr:to>
      <xdr:col>6</xdr:col>
      <xdr:colOff>511175</xdr:colOff>
      <xdr:row>95</xdr:row>
      <xdr:rowOff>146669</xdr:rowOff>
    </xdr:to>
    <xdr:cxnSp macro="">
      <xdr:nvCxnSpPr>
        <xdr:cNvPr id="235" name="直線コネクタ 234"/>
        <xdr:cNvCxnSpPr/>
      </xdr:nvCxnSpPr>
      <xdr:spPr>
        <a:xfrm flipV="1">
          <a:off x="3797300" y="16114282"/>
          <a:ext cx="838200" cy="3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146669</xdr:rowOff>
    </xdr:from>
    <xdr:to>
      <xdr:col>5</xdr:col>
      <xdr:colOff>358775</xdr:colOff>
      <xdr:row>96</xdr:row>
      <xdr:rowOff>85392</xdr:rowOff>
    </xdr:to>
    <xdr:cxnSp macro="">
      <xdr:nvCxnSpPr>
        <xdr:cNvPr id="238" name="直線コネクタ 237"/>
        <xdr:cNvCxnSpPr/>
      </xdr:nvCxnSpPr>
      <xdr:spPr>
        <a:xfrm flipV="1">
          <a:off x="2908300" y="16434419"/>
          <a:ext cx="889000" cy="1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62478</xdr:rowOff>
    </xdr:from>
    <xdr:to>
      <xdr:col>4</xdr:col>
      <xdr:colOff>155575</xdr:colOff>
      <xdr:row>96</xdr:row>
      <xdr:rowOff>85392</xdr:rowOff>
    </xdr:to>
    <xdr:cxnSp macro="">
      <xdr:nvCxnSpPr>
        <xdr:cNvPr id="241" name="直線コネクタ 240"/>
        <xdr:cNvCxnSpPr/>
      </xdr:nvCxnSpPr>
      <xdr:spPr>
        <a:xfrm>
          <a:off x="2019300" y="16521678"/>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62478</xdr:rowOff>
    </xdr:from>
    <xdr:to>
      <xdr:col>2</xdr:col>
      <xdr:colOff>638175</xdr:colOff>
      <xdr:row>97</xdr:row>
      <xdr:rowOff>67070</xdr:rowOff>
    </xdr:to>
    <xdr:cxnSp macro="">
      <xdr:nvCxnSpPr>
        <xdr:cNvPr id="244" name="直線コネクタ 243"/>
        <xdr:cNvCxnSpPr/>
      </xdr:nvCxnSpPr>
      <xdr:spPr>
        <a:xfrm flipV="1">
          <a:off x="1130300" y="16521678"/>
          <a:ext cx="889000" cy="1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118632</xdr:rowOff>
    </xdr:from>
    <xdr:to>
      <xdr:col>6</xdr:col>
      <xdr:colOff>561975</xdr:colOff>
      <xdr:row>94</xdr:row>
      <xdr:rowOff>48782</xdr:rowOff>
    </xdr:to>
    <xdr:sp macro="" textlink="">
      <xdr:nvSpPr>
        <xdr:cNvPr id="254" name="円/楕円 253"/>
        <xdr:cNvSpPr/>
      </xdr:nvSpPr>
      <xdr:spPr>
        <a:xfrm>
          <a:off x="4584700" y="160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141509</xdr:rowOff>
    </xdr:from>
    <xdr:ext cx="599010" cy="259045"/>
    <xdr:sp macro="" textlink="">
      <xdr:nvSpPr>
        <xdr:cNvPr id="255" name="衛生費該当値テキスト"/>
        <xdr:cNvSpPr txBox="1"/>
      </xdr:nvSpPr>
      <xdr:spPr>
        <a:xfrm>
          <a:off x="4686300" y="159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95869</xdr:rowOff>
    </xdr:from>
    <xdr:to>
      <xdr:col>5</xdr:col>
      <xdr:colOff>409575</xdr:colOff>
      <xdr:row>96</xdr:row>
      <xdr:rowOff>26019</xdr:rowOff>
    </xdr:to>
    <xdr:sp macro="" textlink="">
      <xdr:nvSpPr>
        <xdr:cNvPr id="256" name="円/楕円 255"/>
        <xdr:cNvSpPr/>
      </xdr:nvSpPr>
      <xdr:spPr>
        <a:xfrm>
          <a:off x="3746500" y="163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42546</xdr:rowOff>
    </xdr:from>
    <xdr:ext cx="534377" cy="259045"/>
    <xdr:sp macro="" textlink="">
      <xdr:nvSpPr>
        <xdr:cNvPr id="257" name="テキスト ボックス 256"/>
        <xdr:cNvSpPr txBox="1"/>
      </xdr:nvSpPr>
      <xdr:spPr>
        <a:xfrm>
          <a:off x="3530111" y="1615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34592</xdr:rowOff>
    </xdr:from>
    <xdr:to>
      <xdr:col>4</xdr:col>
      <xdr:colOff>206375</xdr:colOff>
      <xdr:row>96</xdr:row>
      <xdr:rowOff>136192</xdr:rowOff>
    </xdr:to>
    <xdr:sp macro="" textlink="">
      <xdr:nvSpPr>
        <xdr:cNvPr id="258" name="円/楕円 257"/>
        <xdr:cNvSpPr/>
      </xdr:nvSpPr>
      <xdr:spPr>
        <a:xfrm>
          <a:off x="2857500" y="164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152719</xdr:rowOff>
    </xdr:from>
    <xdr:ext cx="534377" cy="259045"/>
    <xdr:sp macro="" textlink="">
      <xdr:nvSpPr>
        <xdr:cNvPr id="259" name="テキスト ボックス 258"/>
        <xdr:cNvSpPr txBox="1"/>
      </xdr:nvSpPr>
      <xdr:spPr>
        <a:xfrm>
          <a:off x="2641111" y="162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11678</xdr:rowOff>
    </xdr:from>
    <xdr:to>
      <xdr:col>3</xdr:col>
      <xdr:colOff>3175</xdr:colOff>
      <xdr:row>96</xdr:row>
      <xdr:rowOff>113278</xdr:rowOff>
    </xdr:to>
    <xdr:sp macro="" textlink="">
      <xdr:nvSpPr>
        <xdr:cNvPr id="260" name="円/楕円 259"/>
        <xdr:cNvSpPr/>
      </xdr:nvSpPr>
      <xdr:spPr>
        <a:xfrm>
          <a:off x="1968500" y="164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129805</xdr:rowOff>
    </xdr:from>
    <xdr:ext cx="534377" cy="259045"/>
    <xdr:sp macro="" textlink="">
      <xdr:nvSpPr>
        <xdr:cNvPr id="261" name="テキスト ボックス 260"/>
        <xdr:cNvSpPr txBox="1"/>
      </xdr:nvSpPr>
      <xdr:spPr>
        <a:xfrm>
          <a:off x="1752111" y="1624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16270</xdr:rowOff>
    </xdr:from>
    <xdr:to>
      <xdr:col>1</xdr:col>
      <xdr:colOff>485775</xdr:colOff>
      <xdr:row>97</xdr:row>
      <xdr:rowOff>117870</xdr:rowOff>
    </xdr:to>
    <xdr:sp macro="" textlink="">
      <xdr:nvSpPr>
        <xdr:cNvPr id="262" name="円/楕円 261"/>
        <xdr:cNvSpPr/>
      </xdr:nvSpPr>
      <xdr:spPr>
        <a:xfrm>
          <a:off x="1079500" y="16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108997</xdr:rowOff>
    </xdr:from>
    <xdr:ext cx="534377" cy="259045"/>
    <xdr:sp macro="" textlink="">
      <xdr:nvSpPr>
        <xdr:cNvPr id="263" name="テキスト ボックス 262"/>
        <xdr:cNvSpPr txBox="1"/>
      </xdr:nvSpPr>
      <xdr:spPr>
        <a:xfrm>
          <a:off x="863111" y="167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100533</xdr:rowOff>
    </xdr:from>
    <xdr:to>
      <xdr:col>11</xdr:col>
      <xdr:colOff>307975</xdr:colOff>
      <xdr:row>39</xdr:row>
      <xdr:rowOff>44450</xdr:rowOff>
    </xdr:to>
    <xdr:cxnSp macro="">
      <xdr:nvCxnSpPr>
        <xdr:cNvPr id="301" name="直線コネクタ 300"/>
        <xdr:cNvCxnSpPr/>
      </xdr:nvCxnSpPr>
      <xdr:spPr>
        <a:xfrm>
          <a:off x="6972300" y="6615633"/>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49733</xdr:rowOff>
    </xdr:from>
    <xdr:to>
      <xdr:col>10</xdr:col>
      <xdr:colOff>155575</xdr:colOff>
      <xdr:row>38</xdr:row>
      <xdr:rowOff>151333</xdr:rowOff>
    </xdr:to>
    <xdr:sp macro="" textlink="">
      <xdr:nvSpPr>
        <xdr:cNvPr id="319" name="円/楕円 318"/>
        <xdr:cNvSpPr/>
      </xdr:nvSpPr>
      <xdr:spPr>
        <a:xfrm>
          <a:off x="6921500" y="6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142460</xdr:rowOff>
    </xdr:from>
    <xdr:ext cx="469744" cy="259045"/>
    <xdr:sp macro="" textlink="">
      <xdr:nvSpPr>
        <xdr:cNvPr id="320" name="テキスト ボックス 319"/>
        <xdr:cNvSpPr txBox="1"/>
      </xdr:nvSpPr>
      <xdr:spPr>
        <a:xfrm>
          <a:off x="6737427" y="665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105118</xdr:rowOff>
    </xdr:from>
    <xdr:to>
      <xdr:col>15</xdr:col>
      <xdr:colOff>180975</xdr:colOff>
      <xdr:row>57</xdr:row>
      <xdr:rowOff>117946</xdr:rowOff>
    </xdr:to>
    <xdr:cxnSp macro="">
      <xdr:nvCxnSpPr>
        <xdr:cNvPr id="347" name="直線コネクタ 346"/>
        <xdr:cNvCxnSpPr/>
      </xdr:nvCxnSpPr>
      <xdr:spPr>
        <a:xfrm flipV="1">
          <a:off x="9639300" y="9877768"/>
          <a:ext cx="8382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117946</xdr:rowOff>
    </xdr:from>
    <xdr:to>
      <xdr:col>14</xdr:col>
      <xdr:colOff>28575</xdr:colOff>
      <xdr:row>57</xdr:row>
      <xdr:rowOff>136417</xdr:rowOff>
    </xdr:to>
    <xdr:cxnSp macro="">
      <xdr:nvCxnSpPr>
        <xdr:cNvPr id="350" name="直線コネクタ 349"/>
        <xdr:cNvCxnSpPr/>
      </xdr:nvCxnSpPr>
      <xdr:spPr>
        <a:xfrm flipV="1">
          <a:off x="8750300" y="9890596"/>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136417</xdr:rowOff>
    </xdr:from>
    <xdr:to>
      <xdr:col>12</xdr:col>
      <xdr:colOff>511175</xdr:colOff>
      <xdr:row>57</xdr:row>
      <xdr:rowOff>160823</xdr:rowOff>
    </xdr:to>
    <xdr:cxnSp macro="">
      <xdr:nvCxnSpPr>
        <xdr:cNvPr id="353" name="直線コネクタ 352"/>
        <xdr:cNvCxnSpPr/>
      </xdr:nvCxnSpPr>
      <xdr:spPr>
        <a:xfrm flipV="1">
          <a:off x="7861300" y="9909067"/>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160823</xdr:rowOff>
    </xdr:from>
    <xdr:to>
      <xdr:col>11</xdr:col>
      <xdr:colOff>307975</xdr:colOff>
      <xdr:row>57</xdr:row>
      <xdr:rowOff>161042</xdr:rowOff>
    </xdr:to>
    <xdr:cxnSp macro="">
      <xdr:nvCxnSpPr>
        <xdr:cNvPr id="356" name="直線コネクタ 355"/>
        <xdr:cNvCxnSpPr/>
      </xdr:nvCxnSpPr>
      <xdr:spPr>
        <a:xfrm flipV="1">
          <a:off x="6972300" y="9933473"/>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54318</xdr:rowOff>
    </xdr:from>
    <xdr:to>
      <xdr:col>15</xdr:col>
      <xdr:colOff>231775</xdr:colOff>
      <xdr:row>57</xdr:row>
      <xdr:rowOff>155918</xdr:rowOff>
    </xdr:to>
    <xdr:sp macro="" textlink="">
      <xdr:nvSpPr>
        <xdr:cNvPr id="366" name="円/楕円 365"/>
        <xdr:cNvSpPr/>
      </xdr:nvSpPr>
      <xdr:spPr>
        <a:xfrm>
          <a:off x="10426700" y="98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32745</xdr:rowOff>
    </xdr:from>
    <xdr:ext cx="534377" cy="259045"/>
    <xdr:sp macro="" textlink="">
      <xdr:nvSpPr>
        <xdr:cNvPr id="367" name="農林水産業費該当値テキスト"/>
        <xdr:cNvSpPr txBox="1"/>
      </xdr:nvSpPr>
      <xdr:spPr>
        <a:xfrm>
          <a:off x="10528300" y="98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67146</xdr:rowOff>
    </xdr:from>
    <xdr:to>
      <xdr:col>14</xdr:col>
      <xdr:colOff>79375</xdr:colOff>
      <xdr:row>57</xdr:row>
      <xdr:rowOff>168746</xdr:rowOff>
    </xdr:to>
    <xdr:sp macro="" textlink="">
      <xdr:nvSpPr>
        <xdr:cNvPr id="368" name="円/楕円 367"/>
        <xdr:cNvSpPr/>
      </xdr:nvSpPr>
      <xdr:spPr>
        <a:xfrm>
          <a:off x="9588500" y="98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159873</xdr:rowOff>
    </xdr:from>
    <xdr:ext cx="534377" cy="259045"/>
    <xdr:sp macro="" textlink="">
      <xdr:nvSpPr>
        <xdr:cNvPr id="369" name="テキスト ボックス 368"/>
        <xdr:cNvSpPr txBox="1"/>
      </xdr:nvSpPr>
      <xdr:spPr>
        <a:xfrm>
          <a:off x="9372111" y="99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85617</xdr:rowOff>
    </xdr:from>
    <xdr:to>
      <xdr:col>12</xdr:col>
      <xdr:colOff>561975</xdr:colOff>
      <xdr:row>58</xdr:row>
      <xdr:rowOff>15767</xdr:rowOff>
    </xdr:to>
    <xdr:sp macro="" textlink="">
      <xdr:nvSpPr>
        <xdr:cNvPr id="370" name="円/楕円 369"/>
        <xdr:cNvSpPr/>
      </xdr:nvSpPr>
      <xdr:spPr>
        <a:xfrm>
          <a:off x="8699500" y="9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6894</xdr:rowOff>
    </xdr:from>
    <xdr:ext cx="534377" cy="259045"/>
    <xdr:sp macro="" textlink="">
      <xdr:nvSpPr>
        <xdr:cNvPr id="371" name="テキスト ボックス 370"/>
        <xdr:cNvSpPr txBox="1"/>
      </xdr:nvSpPr>
      <xdr:spPr>
        <a:xfrm>
          <a:off x="8483111" y="9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110023</xdr:rowOff>
    </xdr:from>
    <xdr:to>
      <xdr:col>11</xdr:col>
      <xdr:colOff>358775</xdr:colOff>
      <xdr:row>58</xdr:row>
      <xdr:rowOff>40173</xdr:rowOff>
    </xdr:to>
    <xdr:sp macro="" textlink="">
      <xdr:nvSpPr>
        <xdr:cNvPr id="372" name="円/楕円 371"/>
        <xdr:cNvSpPr/>
      </xdr:nvSpPr>
      <xdr:spPr>
        <a:xfrm>
          <a:off x="7810500" y="98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31300</xdr:rowOff>
    </xdr:from>
    <xdr:ext cx="534377" cy="259045"/>
    <xdr:sp macro="" textlink="">
      <xdr:nvSpPr>
        <xdr:cNvPr id="373" name="テキスト ボックス 372"/>
        <xdr:cNvSpPr txBox="1"/>
      </xdr:nvSpPr>
      <xdr:spPr>
        <a:xfrm>
          <a:off x="7594111" y="99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110242</xdr:rowOff>
    </xdr:from>
    <xdr:to>
      <xdr:col>10</xdr:col>
      <xdr:colOff>155575</xdr:colOff>
      <xdr:row>58</xdr:row>
      <xdr:rowOff>40392</xdr:rowOff>
    </xdr:to>
    <xdr:sp macro="" textlink="">
      <xdr:nvSpPr>
        <xdr:cNvPr id="374" name="円/楕円 373"/>
        <xdr:cNvSpPr/>
      </xdr:nvSpPr>
      <xdr:spPr>
        <a:xfrm>
          <a:off x="6921500" y="9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31519</xdr:rowOff>
    </xdr:from>
    <xdr:ext cx="534377" cy="259045"/>
    <xdr:sp macro="" textlink="">
      <xdr:nvSpPr>
        <xdr:cNvPr id="375" name="テキスト ボックス 374"/>
        <xdr:cNvSpPr txBox="1"/>
      </xdr:nvSpPr>
      <xdr:spPr>
        <a:xfrm>
          <a:off x="6705111" y="99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32215</xdr:rowOff>
    </xdr:from>
    <xdr:to>
      <xdr:col>15</xdr:col>
      <xdr:colOff>180975</xdr:colOff>
      <xdr:row>79</xdr:row>
      <xdr:rowOff>63064</xdr:rowOff>
    </xdr:to>
    <xdr:cxnSp macro="">
      <xdr:nvCxnSpPr>
        <xdr:cNvPr id="406" name="直線コネクタ 405"/>
        <xdr:cNvCxnSpPr/>
      </xdr:nvCxnSpPr>
      <xdr:spPr>
        <a:xfrm>
          <a:off x="9639300" y="13576765"/>
          <a:ext cx="8382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32215</xdr:rowOff>
    </xdr:from>
    <xdr:to>
      <xdr:col>14</xdr:col>
      <xdr:colOff>28575</xdr:colOff>
      <xdr:row>79</xdr:row>
      <xdr:rowOff>75659</xdr:rowOff>
    </xdr:to>
    <xdr:cxnSp macro="">
      <xdr:nvCxnSpPr>
        <xdr:cNvPr id="409" name="直線コネクタ 408"/>
        <xdr:cNvCxnSpPr/>
      </xdr:nvCxnSpPr>
      <xdr:spPr>
        <a:xfrm flipV="1">
          <a:off x="8750300" y="13576765"/>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75659</xdr:rowOff>
    </xdr:from>
    <xdr:to>
      <xdr:col>12</xdr:col>
      <xdr:colOff>511175</xdr:colOff>
      <xdr:row>79</xdr:row>
      <xdr:rowOff>77412</xdr:rowOff>
    </xdr:to>
    <xdr:cxnSp macro="">
      <xdr:nvCxnSpPr>
        <xdr:cNvPr id="412" name="直線コネクタ 411"/>
        <xdr:cNvCxnSpPr/>
      </xdr:nvCxnSpPr>
      <xdr:spPr>
        <a:xfrm flipV="1">
          <a:off x="7861300" y="1362020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60223</xdr:rowOff>
    </xdr:from>
    <xdr:to>
      <xdr:col>11</xdr:col>
      <xdr:colOff>307975</xdr:colOff>
      <xdr:row>79</xdr:row>
      <xdr:rowOff>77412</xdr:rowOff>
    </xdr:to>
    <xdr:cxnSp macro="">
      <xdr:nvCxnSpPr>
        <xdr:cNvPr id="415" name="直線コネクタ 414"/>
        <xdr:cNvCxnSpPr/>
      </xdr:nvCxnSpPr>
      <xdr:spPr>
        <a:xfrm>
          <a:off x="6972300" y="13604773"/>
          <a:ext cx="889000" cy="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12264</xdr:rowOff>
    </xdr:from>
    <xdr:to>
      <xdr:col>15</xdr:col>
      <xdr:colOff>231775</xdr:colOff>
      <xdr:row>79</xdr:row>
      <xdr:rowOff>113864</xdr:rowOff>
    </xdr:to>
    <xdr:sp macro="" textlink="">
      <xdr:nvSpPr>
        <xdr:cNvPr id="425" name="円/楕円 424"/>
        <xdr:cNvSpPr/>
      </xdr:nvSpPr>
      <xdr:spPr>
        <a:xfrm>
          <a:off x="10426700" y="135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98641</xdr:rowOff>
    </xdr:from>
    <xdr:ext cx="469744" cy="259045"/>
    <xdr:sp macro="" textlink="">
      <xdr:nvSpPr>
        <xdr:cNvPr id="426" name="商工費該当値テキスト"/>
        <xdr:cNvSpPr txBox="1"/>
      </xdr:nvSpPr>
      <xdr:spPr>
        <a:xfrm>
          <a:off x="10528300" y="134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152865</xdr:rowOff>
    </xdr:from>
    <xdr:to>
      <xdr:col>14</xdr:col>
      <xdr:colOff>79375</xdr:colOff>
      <xdr:row>79</xdr:row>
      <xdr:rowOff>83015</xdr:rowOff>
    </xdr:to>
    <xdr:sp macro="" textlink="">
      <xdr:nvSpPr>
        <xdr:cNvPr id="427" name="円/楕円 426"/>
        <xdr:cNvSpPr/>
      </xdr:nvSpPr>
      <xdr:spPr>
        <a:xfrm>
          <a:off x="9588500" y="135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74142</xdr:rowOff>
    </xdr:from>
    <xdr:ext cx="469744" cy="259045"/>
    <xdr:sp macro="" textlink="">
      <xdr:nvSpPr>
        <xdr:cNvPr id="428" name="テキスト ボックス 427"/>
        <xdr:cNvSpPr txBox="1"/>
      </xdr:nvSpPr>
      <xdr:spPr>
        <a:xfrm>
          <a:off x="9404427" y="136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24859</xdr:rowOff>
    </xdr:from>
    <xdr:to>
      <xdr:col>12</xdr:col>
      <xdr:colOff>561975</xdr:colOff>
      <xdr:row>79</xdr:row>
      <xdr:rowOff>126459</xdr:rowOff>
    </xdr:to>
    <xdr:sp macro="" textlink="">
      <xdr:nvSpPr>
        <xdr:cNvPr id="429" name="円/楕円 428"/>
        <xdr:cNvSpPr/>
      </xdr:nvSpPr>
      <xdr:spPr>
        <a:xfrm>
          <a:off x="8699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117586</xdr:rowOff>
    </xdr:from>
    <xdr:ext cx="469744" cy="259045"/>
    <xdr:sp macro="" textlink="">
      <xdr:nvSpPr>
        <xdr:cNvPr id="430" name="テキスト ボックス 429"/>
        <xdr:cNvSpPr txBox="1"/>
      </xdr:nvSpPr>
      <xdr:spPr>
        <a:xfrm>
          <a:off x="8515427"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26612</xdr:rowOff>
    </xdr:from>
    <xdr:to>
      <xdr:col>11</xdr:col>
      <xdr:colOff>358775</xdr:colOff>
      <xdr:row>79</xdr:row>
      <xdr:rowOff>128212</xdr:rowOff>
    </xdr:to>
    <xdr:sp macro="" textlink="">
      <xdr:nvSpPr>
        <xdr:cNvPr id="431" name="円/楕円 430"/>
        <xdr:cNvSpPr/>
      </xdr:nvSpPr>
      <xdr:spPr>
        <a:xfrm>
          <a:off x="7810500" y="13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119339</xdr:rowOff>
    </xdr:from>
    <xdr:ext cx="469744" cy="259045"/>
    <xdr:sp macro="" textlink="">
      <xdr:nvSpPr>
        <xdr:cNvPr id="432" name="テキスト ボックス 431"/>
        <xdr:cNvSpPr txBox="1"/>
      </xdr:nvSpPr>
      <xdr:spPr>
        <a:xfrm>
          <a:off x="7626427" y="136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9423</xdr:rowOff>
    </xdr:from>
    <xdr:to>
      <xdr:col>10</xdr:col>
      <xdr:colOff>155575</xdr:colOff>
      <xdr:row>79</xdr:row>
      <xdr:rowOff>111023</xdr:rowOff>
    </xdr:to>
    <xdr:sp macro="" textlink="">
      <xdr:nvSpPr>
        <xdr:cNvPr id="433" name="円/楕円 432"/>
        <xdr:cNvSpPr/>
      </xdr:nvSpPr>
      <xdr:spPr>
        <a:xfrm>
          <a:off x="6921500" y="135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102150</xdr:rowOff>
    </xdr:from>
    <xdr:ext cx="469744" cy="259045"/>
    <xdr:sp macro="" textlink="">
      <xdr:nvSpPr>
        <xdr:cNvPr id="434" name="テキスト ボックス 433"/>
        <xdr:cNvSpPr txBox="1"/>
      </xdr:nvSpPr>
      <xdr:spPr>
        <a:xfrm>
          <a:off x="6737427" y="1364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130428</xdr:rowOff>
    </xdr:from>
    <xdr:to>
      <xdr:col>15</xdr:col>
      <xdr:colOff>180975</xdr:colOff>
      <xdr:row>97</xdr:row>
      <xdr:rowOff>25208</xdr:rowOff>
    </xdr:to>
    <xdr:cxnSp macro="">
      <xdr:nvCxnSpPr>
        <xdr:cNvPr id="461" name="直線コネクタ 460"/>
        <xdr:cNvCxnSpPr/>
      </xdr:nvCxnSpPr>
      <xdr:spPr>
        <a:xfrm>
          <a:off x="9639300" y="16589628"/>
          <a:ext cx="8382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130428</xdr:rowOff>
    </xdr:from>
    <xdr:to>
      <xdr:col>14</xdr:col>
      <xdr:colOff>28575</xdr:colOff>
      <xdr:row>97</xdr:row>
      <xdr:rowOff>13216</xdr:rowOff>
    </xdr:to>
    <xdr:cxnSp macro="">
      <xdr:nvCxnSpPr>
        <xdr:cNvPr id="464" name="直線コネクタ 463"/>
        <xdr:cNvCxnSpPr/>
      </xdr:nvCxnSpPr>
      <xdr:spPr>
        <a:xfrm flipV="1">
          <a:off x="8750300" y="16589628"/>
          <a:ext cx="889000" cy="5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13216</xdr:rowOff>
    </xdr:from>
    <xdr:to>
      <xdr:col>12</xdr:col>
      <xdr:colOff>511175</xdr:colOff>
      <xdr:row>97</xdr:row>
      <xdr:rowOff>89998</xdr:rowOff>
    </xdr:to>
    <xdr:cxnSp macro="">
      <xdr:nvCxnSpPr>
        <xdr:cNvPr id="467" name="直線コネクタ 466"/>
        <xdr:cNvCxnSpPr/>
      </xdr:nvCxnSpPr>
      <xdr:spPr>
        <a:xfrm flipV="1">
          <a:off x="7861300" y="16643866"/>
          <a:ext cx="889000" cy="7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90743</xdr:rowOff>
    </xdr:from>
    <xdr:to>
      <xdr:col>11</xdr:col>
      <xdr:colOff>307975</xdr:colOff>
      <xdr:row>97</xdr:row>
      <xdr:rowOff>89998</xdr:rowOff>
    </xdr:to>
    <xdr:cxnSp macro="">
      <xdr:nvCxnSpPr>
        <xdr:cNvPr id="470" name="直線コネクタ 469"/>
        <xdr:cNvCxnSpPr/>
      </xdr:nvCxnSpPr>
      <xdr:spPr>
        <a:xfrm>
          <a:off x="6972300" y="16549943"/>
          <a:ext cx="889000" cy="17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145858</xdr:rowOff>
    </xdr:from>
    <xdr:to>
      <xdr:col>15</xdr:col>
      <xdr:colOff>231775</xdr:colOff>
      <xdr:row>97</xdr:row>
      <xdr:rowOff>76008</xdr:rowOff>
    </xdr:to>
    <xdr:sp macro="" textlink="">
      <xdr:nvSpPr>
        <xdr:cNvPr id="480" name="円/楕円 479"/>
        <xdr:cNvSpPr/>
      </xdr:nvSpPr>
      <xdr:spPr>
        <a:xfrm>
          <a:off x="104267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124285</xdr:rowOff>
    </xdr:from>
    <xdr:ext cx="534377" cy="259045"/>
    <xdr:sp macro="" textlink="">
      <xdr:nvSpPr>
        <xdr:cNvPr id="481" name="土木費該当値テキスト"/>
        <xdr:cNvSpPr txBox="1"/>
      </xdr:nvSpPr>
      <xdr:spPr>
        <a:xfrm>
          <a:off x="10528300" y="165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79628</xdr:rowOff>
    </xdr:from>
    <xdr:to>
      <xdr:col>14</xdr:col>
      <xdr:colOff>79375</xdr:colOff>
      <xdr:row>97</xdr:row>
      <xdr:rowOff>9778</xdr:rowOff>
    </xdr:to>
    <xdr:sp macro="" textlink="">
      <xdr:nvSpPr>
        <xdr:cNvPr id="482" name="円/楕円 481"/>
        <xdr:cNvSpPr/>
      </xdr:nvSpPr>
      <xdr:spPr>
        <a:xfrm>
          <a:off x="9588500" y="165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26305</xdr:rowOff>
    </xdr:from>
    <xdr:ext cx="534377" cy="259045"/>
    <xdr:sp macro="" textlink="">
      <xdr:nvSpPr>
        <xdr:cNvPr id="483" name="テキスト ボックス 482"/>
        <xdr:cNvSpPr txBox="1"/>
      </xdr:nvSpPr>
      <xdr:spPr>
        <a:xfrm>
          <a:off x="9372111" y="163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133866</xdr:rowOff>
    </xdr:from>
    <xdr:to>
      <xdr:col>12</xdr:col>
      <xdr:colOff>561975</xdr:colOff>
      <xdr:row>97</xdr:row>
      <xdr:rowOff>64016</xdr:rowOff>
    </xdr:to>
    <xdr:sp macro="" textlink="">
      <xdr:nvSpPr>
        <xdr:cNvPr id="484" name="円/楕円 483"/>
        <xdr:cNvSpPr/>
      </xdr:nvSpPr>
      <xdr:spPr>
        <a:xfrm>
          <a:off x="8699500" y="165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55143</xdr:rowOff>
    </xdr:from>
    <xdr:ext cx="534377" cy="259045"/>
    <xdr:sp macro="" textlink="">
      <xdr:nvSpPr>
        <xdr:cNvPr id="485" name="テキスト ボックス 484"/>
        <xdr:cNvSpPr txBox="1"/>
      </xdr:nvSpPr>
      <xdr:spPr>
        <a:xfrm>
          <a:off x="8483111" y="166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39198</xdr:rowOff>
    </xdr:from>
    <xdr:to>
      <xdr:col>11</xdr:col>
      <xdr:colOff>358775</xdr:colOff>
      <xdr:row>97</xdr:row>
      <xdr:rowOff>140798</xdr:rowOff>
    </xdr:to>
    <xdr:sp macro="" textlink="">
      <xdr:nvSpPr>
        <xdr:cNvPr id="486" name="円/楕円 485"/>
        <xdr:cNvSpPr/>
      </xdr:nvSpPr>
      <xdr:spPr>
        <a:xfrm>
          <a:off x="7810500" y="166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131925</xdr:rowOff>
    </xdr:from>
    <xdr:ext cx="534377" cy="259045"/>
    <xdr:sp macro="" textlink="">
      <xdr:nvSpPr>
        <xdr:cNvPr id="487" name="テキスト ボックス 486"/>
        <xdr:cNvSpPr txBox="1"/>
      </xdr:nvSpPr>
      <xdr:spPr>
        <a:xfrm>
          <a:off x="7594111" y="167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39943</xdr:rowOff>
    </xdr:from>
    <xdr:to>
      <xdr:col>10</xdr:col>
      <xdr:colOff>155575</xdr:colOff>
      <xdr:row>96</xdr:row>
      <xdr:rowOff>141543</xdr:rowOff>
    </xdr:to>
    <xdr:sp macro="" textlink="">
      <xdr:nvSpPr>
        <xdr:cNvPr id="488" name="円/楕円 487"/>
        <xdr:cNvSpPr/>
      </xdr:nvSpPr>
      <xdr:spPr>
        <a:xfrm>
          <a:off x="6921500" y="164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158070</xdr:rowOff>
    </xdr:from>
    <xdr:ext cx="534377" cy="259045"/>
    <xdr:sp macro="" textlink="">
      <xdr:nvSpPr>
        <xdr:cNvPr id="489" name="テキスト ボックス 488"/>
        <xdr:cNvSpPr txBox="1"/>
      </xdr:nvSpPr>
      <xdr:spPr>
        <a:xfrm>
          <a:off x="6705111" y="162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102191</xdr:rowOff>
    </xdr:from>
    <xdr:to>
      <xdr:col>23</xdr:col>
      <xdr:colOff>517525</xdr:colOff>
      <xdr:row>37</xdr:row>
      <xdr:rowOff>52641</xdr:rowOff>
    </xdr:to>
    <xdr:cxnSp macro="">
      <xdr:nvCxnSpPr>
        <xdr:cNvPr id="519" name="直線コネクタ 518"/>
        <xdr:cNvCxnSpPr/>
      </xdr:nvCxnSpPr>
      <xdr:spPr>
        <a:xfrm flipV="1">
          <a:off x="15481300" y="6274391"/>
          <a:ext cx="838200" cy="1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18904</xdr:rowOff>
    </xdr:from>
    <xdr:to>
      <xdr:col>22</xdr:col>
      <xdr:colOff>365125</xdr:colOff>
      <xdr:row>37</xdr:row>
      <xdr:rowOff>52641</xdr:rowOff>
    </xdr:to>
    <xdr:cxnSp macro="">
      <xdr:nvCxnSpPr>
        <xdr:cNvPr id="522" name="直線コネクタ 521"/>
        <xdr:cNvCxnSpPr/>
      </xdr:nvCxnSpPr>
      <xdr:spPr>
        <a:xfrm>
          <a:off x="14592300" y="6362554"/>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18904</xdr:rowOff>
    </xdr:from>
    <xdr:to>
      <xdr:col>21</xdr:col>
      <xdr:colOff>161925</xdr:colOff>
      <xdr:row>37</xdr:row>
      <xdr:rowOff>105543</xdr:rowOff>
    </xdr:to>
    <xdr:cxnSp macro="">
      <xdr:nvCxnSpPr>
        <xdr:cNvPr id="525" name="直線コネクタ 524"/>
        <xdr:cNvCxnSpPr/>
      </xdr:nvCxnSpPr>
      <xdr:spPr>
        <a:xfrm flipV="1">
          <a:off x="13703300" y="6362554"/>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21457</xdr:rowOff>
    </xdr:from>
    <xdr:to>
      <xdr:col>19</xdr:col>
      <xdr:colOff>644525</xdr:colOff>
      <xdr:row>37</xdr:row>
      <xdr:rowOff>105543</xdr:rowOff>
    </xdr:to>
    <xdr:cxnSp macro="">
      <xdr:nvCxnSpPr>
        <xdr:cNvPr id="528" name="直線コネクタ 527"/>
        <xdr:cNvCxnSpPr/>
      </xdr:nvCxnSpPr>
      <xdr:spPr>
        <a:xfrm>
          <a:off x="12814300" y="6365107"/>
          <a:ext cx="889000" cy="8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51391</xdr:rowOff>
    </xdr:from>
    <xdr:to>
      <xdr:col>23</xdr:col>
      <xdr:colOff>568325</xdr:colOff>
      <xdr:row>36</xdr:row>
      <xdr:rowOff>152991</xdr:rowOff>
    </xdr:to>
    <xdr:sp macro="" textlink="">
      <xdr:nvSpPr>
        <xdr:cNvPr id="538" name="円/楕円 537"/>
        <xdr:cNvSpPr/>
      </xdr:nvSpPr>
      <xdr:spPr>
        <a:xfrm>
          <a:off x="16268700" y="6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74268</xdr:rowOff>
    </xdr:from>
    <xdr:ext cx="534377" cy="259045"/>
    <xdr:sp macro="" textlink="">
      <xdr:nvSpPr>
        <xdr:cNvPr id="539" name="消防費該当値テキスト"/>
        <xdr:cNvSpPr txBox="1"/>
      </xdr:nvSpPr>
      <xdr:spPr>
        <a:xfrm>
          <a:off x="16370300" y="60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1841</xdr:rowOff>
    </xdr:from>
    <xdr:to>
      <xdr:col>22</xdr:col>
      <xdr:colOff>415925</xdr:colOff>
      <xdr:row>37</xdr:row>
      <xdr:rowOff>103441</xdr:rowOff>
    </xdr:to>
    <xdr:sp macro="" textlink="">
      <xdr:nvSpPr>
        <xdr:cNvPr id="540" name="円/楕円 539"/>
        <xdr:cNvSpPr/>
      </xdr:nvSpPr>
      <xdr:spPr>
        <a:xfrm>
          <a:off x="15430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119968</xdr:rowOff>
    </xdr:from>
    <xdr:ext cx="534377" cy="259045"/>
    <xdr:sp macro="" textlink="">
      <xdr:nvSpPr>
        <xdr:cNvPr id="541" name="テキスト ボックス 540"/>
        <xdr:cNvSpPr txBox="1"/>
      </xdr:nvSpPr>
      <xdr:spPr>
        <a:xfrm>
          <a:off x="15214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139554</xdr:rowOff>
    </xdr:from>
    <xdr:to>
      <xdr:col>21</xdr:col>
      <xdr:colOff>212725</xdr:colOff>
      <xdr:row>37</xdr:row>
      <xdr:rowOff>69704</xdr:rowOff>
    </xdr:to>
    <xdr:sp macro="" textlink="">
      <xdr:nvSpPr>
        <xdr:cNvPr id="542" name="円/楕円 541"/>
        <xdr:cNvSpPr/>
      </xdr:nvSpPr>
      <xdr:spPr>
        <a:xfrm>
          <a:off x="14541500" y="63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86231</xdr:rowOff>
    </xdr:from>
    <xdr:ext cx="534377" cy="259045"/>
    <xdr:sp macro="" textlink="">
      <xdr:nvSpPr>
        <xdr:cNvPr id="543" name="テキスト ボックス 542"/>
        <xdr:cNvSpPr txBox="1"/>
      </xdr:nvSpPr>
      <xdr:spPr>
        <a:xfrm>
          <a:off x="14325111" y="60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54743</xdr:rowOff>
    </xdr:from>
    <xdr:to>
      <xdr:col>20</xdr:col>
      <xdr:colOff>9525</xdr:colOff>
      <xdr:row>37</xdr:row>
      <xdr:rowOff>156343</xdr:rowOff>
    </xdr:to>
    <xdr:sp macro="" textlink="">
      <xdr:nvSpPr>
        <xdr:cNvPr id="544" name="円/楕円 543"/>
        <xdr:cNvSpPr/>
      </xdr:nvSpPr>
      <xdr:spPr>
        <a:xfrm>
          <a:off x="13652500" y="63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1420</xdr:rowOff>
    </xdr:from>
    <xdr:ext cx="534377" cy="259045"/>
    <xdr:sp macro="" textlink="">
      <xdr:nvSpPr>
        <xdr:cNvPr id="545" name="テキスト ボックス 544"/>
        <xdr:cNvSpPr txBox="1"/>
      </xdr:nvSpPr>
      <xdr:spPr>
        <a:xfrm>
          <a:off x="13436111" y="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142107</xdr:rowOff>
    </xdr:from>
    <xdr:to>
      <xdr:col>18</xdr:col>
      <xdr:colOff>492125</xdr:colOff>
      <xdr:row>37</xdr:row>
      <xdr:rowOff>72257</xdr:rowOff>
    </xdr:to>
    <xdr:sp macro="" textlink="">
      <xdr:nvSpPr>
        <xdr:cNvPr id="546" name="円/楕円 545"/>
        <xdr:cNvSpPr/>
      </xdr:nvSpPr>
      <xdr:spPr>
        <a:xfrm>
          <a:off x="12763500" y="63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88784</xdr:rowOff>
    </xdr:from>
    <xdr:ext cx="534377" cy="259045"/>
    <xdr:sp macro="" textlink="">
      <xdr:nvSpPr>
        <xdr:cNvPr id="547" name="テキスト ボックス 546"/>
        <xdr:cNvSpPr txBox="1"/>
      </xdr:nvSpPr>
      <xdr:spPr>
        <a:xfrm>
          <a:off x="12547111" y="60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28844</xdr:rowOff>
    </xdr:from>
    <xdr:to>
      <xdr:col>23</xdr:col>
      <xdr:colOff>517525</xdr:colOff>
      <xdr:row>58</xdr:row>
      <xdr:rowOff>34292</xdr:rowOff>
    </xdr:to>
    <xdr:cxnSp macro="">
      <xdr:nvCxnSpPr>
        <xdr:cNvPr id="576" name="直線コネクタ 575"/>
        <xdr:cNvCxnSpPr/>
      </xdr:nvCxnSpPr>
      <xdr:spPr>
        <a:xfrm>
          <a:off x="15481300" y="997294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19593</xdr:rowOff>
    </xdr:from>
    <xdr:to>
      <xdr:col>22</xdr:col>
      <xdr:colOff>365125</xdr:colOff>
      <xdr:row>58</xdr:row>
      <xdr:rowOff>28844</xdr:rowOff>
    </xdr:to>
    <xdr:cxnSp macro="">
      <xdr:nvCxnSpPr>
        <xdr:cNvPr id="579" name="直線コネクタ 578"/>
        <xdr:cNvCxnSpPr/>
      </xdr:nvCxnSpPr>
      <xdr:spPr>
        <a:xfrm>
          <a:off x="14592300" y="9963693"/>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19593</xdr:rowOff>
    </xdr:from>
    <xdr:to>
      <xdr:col>21</xdr:col>
      <xdr:colOff>161925</xdr:colOff>
      <xdr:row>58</xdr:row>
      <xdr:rowOff>39562</xdr:rowOff>
    </xdr:to>
    <xdr:cxnSp macro="">
      <xdr:nvCxnSpPr>
        <xdr:cNvPr id="582" name="直線コネクタ 581"/>
        <xdr:cNvCxnSpPr/>
      </xdr:nvCxnSpPr>
      <xdr:spPr>
        <a:xfrm flipV="1">
          <a:off x="13703300" y="9963693"/>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158921</xdr:rowOff>
    </xdr:from>
    <xdr:to>
      <xdr:col>19</xdr:col>
      <xdr:colOff>644525</xdr:colOff>
      <xdr:row>58</xdr:row>
      <xdr:rowOff>39562</xdr:rowOff>
    </xdr:to>
    <xdr:cxnSp macro="">
      <xdr:nvCxnSpPr>
        <xdr:cNvPr id="585" name="直線コネクタ 584"/>
        <xdr:cNvCxnSpPr/>
      </xdr:nvCxnSpPr>
      <xdr:spPr>
        <a:xfrm>
          <a:off x="12814300" y="9931571"/>
          <a:ext cx="889000" cy="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154942</xdr:rowOff>
    </xdr:from>
    <xdr:to>
      <xdr:col>23</xdr:col>
      <xdr:colOff>568325</xdr:colOff>
      <xdr:row>58</xdr:row>
      <xdr:rowOff>85092</xdr:rowOff>
    </xdr:to>
    <xdr:sp macro="" textlink="">
      <xdr:nvSpPr>
        <xdr:cNvPr id="595" name="円/楕円 594"/>
        <xdr:cNvSpPr/>
      </xdr:nvSpPr>
      <xdr:spPr>
        <a:xfrm>
          <a:off x="16268700" y="9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69869</xdr:rowOff>
    </xdr:from>
    <xdr:ext cx="534377" cy="259045"/>
    <xdr:sp macro="" textlink="">
      <xdr:nvSpPr>
        <xdr:cNvPr id="596" name="教育費該当値テキスト"/>
        <xdr:cNvSpPr txBox="1"/>
      </xdr:nvSpPr>
      <xdr:spPr>
        <a:xfrm>
          <a:off x="16370300" y="984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149494</xdr:rowOff>
    </xdr:from>
    <xdr:to>
      <xdr:col>22</xdr:col>
      <xdr:colOff>415925</xdr:colOff>
      <xdr:row>58</xdr:row>
      <xdr:rowOff>79644</xdr:rowOff>
    </xdr:to>
    <xdr:sp macro="" textlink="">
      <xdr:nvSpPr>
        <xdr:cNvPr id="597" name="円/楕円 596"/>
        <xdr:cNvSpPr/>
      </xdr:nvSpPr>
      <xdr:spPr>
        <a:xfrm>
          <a:off x="15430500" y="99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70771</xdr:rowOff>
    </xdr:from>
    <xdr:ext cx="534377" cy="259045"/>
    <xdr:sp macro="" textlink="">
      <xdr:nvSpPr>
        <xdr:cNvPr id="598" name="テキスト ボックス 597"/>
        <xdr:cNvSpPr txBox="1"/>
      </xdr:nvSpPr>
      <xdr:spPr>
        <a:xfrm>
          <a:off x="15214111" y="100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140243</xdr:rowOff>
    </xdr:from>
    <xdr:to>
      <xdr:col>21</xdr:col>
      <xdr:colOff>212725</xdr:colOff>
      <xdr:row>58</xdr:row>
      <xdr:rowOff>70393</xdr:rowOff>
    </xdr:to>
    <xdr:sp macro="" textlink="">
      <xdr:nvSpPr>
        <xdr:cNvPr id="599" name="円/楕円 598"/>
        <xdr:cNvSpPr/>
      </xdr:nvSpPr>
      <xdr:spPr>
        <a:xfrm>
          <a:off x="14541500" y="9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61520</xdr:rowOff>
    </xdr:from>
    <xdr:ext cx="534377" cy="259045"/>
    <xdr:sp macro="" textlink="">
      <xdr:nvSpPr>
        <xdr:cNvPr id="600" name="テキスト ボックス 599"/>
        <xdr:cNvSpPr txBox="1"/>
      </xdr:nvSpPr>
      <xdr:spPr>
        <a:xfrm>
          <a:off x="14325111" y="100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160212</xdr:rowOff>
    </xdr:from>
    <xdr:to>
      <xdr:col>20</xdr:col>
      <xdr:colOff>9525</xdr:colOff>
      <xdr:row>58</xdr:row>
      <xdr:rowOff>90362</xdr:rowOff>
    </xdr:to>
    <xdr:sp macro="" textlink="">
      <xdr:nvSpPr>
        <xdr:cNvPr id="601" name="円/楕円 600"/>
        <xdr:cNvSpPr/>
      </xdr:nvSpPr>
      <xdr:spPr>
        <a:xfrm>
          <a:off x="13652500" y="99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81489</xdr:rowOff>
    </xdr:from>
    <xdr:ext cx="534377" cy="259045"/>
    <xdr:sp macro="" textlink="">
      <xdr:nvSpPr>
        <xdr:cNvPr id="602" name="テキスト ボックス 601"/>
        <xdr:cNvSpPr txBox="1"/>
      </xdr:nvSpPr>
      <xdr:spPr>
        <a:xfrm>
          <a:off x="13436111" y="100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108121</xdr:rowOff>
    </xdr:from>
    <xdr:to>
      <xdr:col>18</xdr:col>
      <xdr:colOff>492125</xdr:colOff>
      <xdr:row>58</xdr:row>
      <xdr:rowOff>38271</xdr:rowOff>
    </xdr:to>
    <xdr:sp macro="" textlink="">
      <xdr:nvSpPr>
        <xdr:cNvPr id="603" name="円/楕円 602"/>
        <xdr:cNvSpPr/>
      </xdr:nvSpPr>
      <xdr:spPr>
        <a:xfrm>
          <a:off x="127635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29398</xdr:rowOff>
    </xdr:from>
    <xdr:ext cx="534377" cy="259045"/>
    <xdr:sp macro="" textlink="">
      <xdr:nvSpPr>
        <xdr:cNvPr id="604" name="テキスト ボックス 603"/>
        <xdr:cNvSpPr txBox="1"/>
      </xdr:nvSpPr>
      <xdr:spPr>
        <a:xfrm>
          <a:off x="12547111" y="99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109282</xdr:rowOff>
    </xdr:from>
    <xdr:to>
      <xdr:col>23</xdr:col>
      <xdr:colOff>517525</xdr:colOff>
      <xdr:row>79</xdr:row>
      <xdr:rowOff>17307</xdr:rowOff>
    </xdr:to>
    <xdr:cxnSp macro="">
      <xdr:nvCxnSpPr>
        <xdr:cNvPr id="633" name="直線コネクタ 632"/>
        <xdr:cNvCxnSpPr/>
      </xdr:nvCxnSpPr>
      <xdr:spPr>
        <a:xfrm>
          <a:off x="15481300" y="13482382"/>
          <a:ext cx="838200" cy="7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109282</xdr:rowOff>
    </xdr:from>
    <xdr:to>
      <xdr:col>22</xdr:col>
      <xdr:colOff>365125</xdr:colOff>
      <xdr:row>79</xdr:row>
      <xdr:rowOff>18557</xdr:rowOff>
    </xdr:to>
    <xdr:cxnSp macro="">
      <xdr:nvCxnSpPr>
        <xdr:cNvPr id="636" name="直線コネクタ 635"/>
        <xdr:cNvCxnSpPr/>
      </xdr:nvCxnSpPr>
      <xdr:spPr>
        <a:xfrm flipV="1">
          <a:off x="14592300" y="13482382"/>
          <a:ext cx="889000" cy="8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7751</xdr:rowOff>
    </xdr:from>
    <xdr:to>
      <xdr:col>21</xdr:col>
      <xdr:colOff>161925</xdr:colOff>
      <xdr:row>79</xdr:row>
      <xdr:rowOff>18557</xdr:rowOff>
    </xdr:to>
    <xdr:cxnSp macro="">
      <xdr:nvCxnSpPr>
        <xdr:cNvPr id="639" name="直線コネクタ 638"/>
        <xdr:cNvCxnSpPr/>
      </xdr:nvCxnSpPr>
      <xdr:spPr>
        <a:xfrm>
          <a:off x="13703300" y="13552301"/>
          <a:ext cx="889000" cy="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7751</xdr:rowOff>
    </xdr:from>
    <xdr:to>
      <xdr:col>19</xdr:col>
      <xdr:colOff>644525</xdr:colOff>
      <xdr:row>79</xdr:row>
      <xdr:rowOff>29538</xdr:rowOff>
    </xdr:to>
    <xdr:cxnSp macro="">
      <xdr:nvCxnSpPr>
        <xdr:cNvPr id="642" name="直線コネクタ 641"/>
        <xdr:cNvCxnSpPr/>
      </xdr:nvCxnSpPr>
      <xdr:spPr>
        <a:xfrm flipV="1">
          <a:off x="12814300" y="13552301"/>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137957</xdr:rowOff>
    </xdr:from>
    <xdr:to>
      <xdr:col>23</xdr:col>
      <xdr:colOff>568325</xdr:colOff>
      <xdr:row>79</xdr:row>
      <xdr:rowOff>68107</xdr:rowOff>
    </xdr:to>
    <xdr:sp macro="" textlink="">
      <xdr:nvSpPr>
        <xdr:cNvPr id="652" name="円/楕円 651"/>
        <xdr:cNvSpPr/>
      </xdr:nvSpPr>
      <xdr:spPr>
        <a:xfrm>
          <a:off x="16268700" y="135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69978</xdr:rowOff>
    </xdr:from>
    <xdr:ext cx="469744" cy="259045"/>
    <xdr:sp macro="" textlink="">
      <xdr:nvSpPr>
        <xdr:cNvPr id="653" name="災害復旧費該当値テキスト"/>
        <xdr:cNvSpPr txBox="1"/>
      </xdr:nvSpPr>
      <xdr:spPr>
        <a:xfrm>
          <a:off x="16370300" y="134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58482</xdr:rowOff>
    </xdr:from>
    <xdr:to>
      <xdr:col>22</xdr:col>
      <xdr:colOff>415925</xdr:colOff>
      <xdr:row>78</xdr:row>
      <xdr:rowOff>160082</xdr:rowOff>
    </xdr:to>
    <xdr:sp macro="" textlink="">
      <xdr:nvSpPr>
        <xdr:cNvPr id="654" name="円/楕円 653"/>
        <xdr:cNvSpPr/>
      </xdr:nvSpPr>
      <xdr:spPr>
        <a:xfrm>
          <a:off x="15430500" y="134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5159</xdr:rowOff>
    </xdr:from>
    <xdr:ext cx="534377" cy="259045"/>
    <xdr:sp macro="" textlink="">
      <xdr:nvSpPr>
        <xdr:cNvPr id="655" name="テキスト ボックス 654"/>
        <xdr:cNvSpPr txBox="1"/>
      </xdr:nvSpPr>
      <xdr:spPr>
        <a:xfrm>
          <a:off x="15214111" y="132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139207</xdr:rowOff>
    </xdr:from>
    <xdr:to>
      <xdr:col>21</xdr:col>
      <xdr:colOff>212725</xdr:colOff>
      <xdr:row>79</xdr:row>
      <xdr:rowOff>69357</xdr:rowOff>
    </xdr:to>
    <xdr:sp macro="" textlink="">
      <xdr:nvSpPr>
        <xdr:cNvPr id="656" name="円/楕円 655"/>
        <xdr:cNvSpPr/>
      </xdr:nvSpPr>
      <xdr:spPr>
        <a:xfrm>
          <a:off x="14541500" y="135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60484</xdr:rowOff>
    </xdr:from>
    <xdr:ext cx="469744" cy="259045"/>
    <xdr:sp macro="" textlink="">
      <xdr:nvSpPr>
        <xdr:cNvPr id="657" name="テキスト ボックス 656"/>
        <xdr:cNvSpPr txBox="1"/>
      </xdr:nvSpPr>
      <xdr:spPr>
        <a:xfrm>
          <a:off x="14357427" y="136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128401</xdr:rowOff>
    </xdr:from>
    <xdr:to>
      <xdr:col>20</xdr:col>
      <xdr:colOff>9525</xdr:colOff>
      <xdr:row>79</xdr:row>
      <xdr:rowOff>58551</xdr:rowOff>
    </xdr:to>
    <xdr:sp macro="" textlink="">
      <xdr:nvSpPr>
        <xdr:cNvPr id="658" name="円/楕円 657"/>
        <xdr:cNvSpPr/>
      </xdr:nvSpPr>
      <xdr:spPr>
        <a:xfrm>
          <a:off x="13652500" y="135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49678</xdr:rowOff>
    </xdr:from>
    <xdr:ext cx="469744" cy="259045"/>
    <xdr:sp macro="" textlink="">
      <xdr:nvSpPr>
        <xdr:cNvPr id="659" name="テキスト ボックス 658"/>
        <xdr:cNvSpPr txBox="1"/>
      </xdr:nvSpPr>
      <xdr:spPr>
        <a:xfrm>
          <a:off x="13468427" y="1359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150188</xdr:rowOff>
    </xdr:from>
    <xdr:to>
      <xdr:col>18</xdr:col>
      <xdr:colOff>492125</xdr:colOff>
      <xdr:row>79</xdr:row>
      <xdr:rowOff>80338</xdr:rowOff>
    </xdr:to>
    <xdr:sp macro="" textlink="">
      <xdr:nvSpPr>
        <xdr:cNvPr id="660" name="円/楕円 659"/>
        <xdr:cNvSpPr/>
      </xdr:nvSpPr>
      <xdr:spPr>
        <a:xfrm>
          <a:off x="12763500" y="13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71465</xdr:rowOff>
    </xdr:from>
    <xdr:ext cx="469744" cy="259045"/>
    <xdr:sp macro="" textlink="">
      <xdr:nvSpPr>
        <xdr:cNvPr id="661" name="テキスト ボックス 660"/>
        <xdr:cNvSpPr txBox="1"/>
      </xdr:nvSpPr>
      <xdr:spPr>
        <a:xfrm>
          <a:off x="12579427" y="1361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86424</xdr:rowOff>
    </xdr:from>
    <xdr:to>
      <xdr:col>23</xdr:col>
      <xdr:colOff>517525</xdr:colOff>
      <xdr:row>95</xdr:row>
      <xdr:rowOff>37505</xdr:rowOff>
    </xdr:to>
    <xdr:cxnSp macro="">
      <xdr:nvCxnSpPr>
        <xdr:cNvPr id="686" name="直線コネクタ 685"/>
        <xdr:cNvCxnSpPr/>
      </xdr:nvCxnSpPr>
      <xdr:spPr>
        <a:xfrm>
          <a:off x="15481300" y="16202724"/>
          <a:ext cx="838200" cy="1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86424</xdr:rowOff>
    </xdr:from>
    <xdr:to>
      <xdr:col>22</xdr:col>
      <xdr:colOff>365125</xdr:colOff>
      <xdr:row>94</xdr:row>
      <xdr:rowOff>103605</xdr:rowOff>
    </xdr:to>
    <xdr:cxnSp macro="">
      <xdr:nvCxnSpPr>
        <xdr:cNvPr id="689" name="直線コネクタ 688"/>
        <xdr:cNvCxnSpPr/>
      </xdr:nvCxnSpPr>
      <xdr:spPr>
        <a:xfrm flipV="1">
          <a:off x="14592300" y="16202724"/>
          <a:ext cx="889000" cy="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103605</xdr:rowOff>
    </xdr:from>
    <xdr:to>
      <xdr:col>21</xdr:col>
      <xdr:colOff>161925</xdr:colOff>
      <xdr:row>94</xdr:row>
      <xdr:rowOff>151273</xdr:rowOff>
    </xdr:to>
    <xdr:cxnSp macro="">
      <xdr:nvCxnSpPr>
        <xdr:cNvPr id="692" name="直線コネクタ 691"/>
        <xdr:cNvCxnSpPr/>
      </xdr:nvCxnSpPr>
      <xdr:spPr>
        <a:xfrm flipV="1">
          <a:off x="13703300" y="16219905"/>
          <a:ext cx="889000" cy="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123161</xdr:rowOff>
    </xdr:from>
    <xdr:to>
      <xdr:col>19</xdr:col>
      <xdr:colOff>644525</xdr:colOff>
      <xdr:row>94</xdr:row>
      <xdr:rowOff>151273</xdr:rowOff>
    </xdr:to>
    <xdr:cxnSp macro="">
      <xdr:nvCxnSpPr>
        <xdr:cNvPr id="695" name="直線コネクタ 694"/>
        <xdr:cNvCxnSpPr/>
      </xdr:nvCxnSpPr>
      <xdr:spPr>
        <a:xfrm>
          <a:off x="12814300" y="16239461"/>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158155</xdr:rowOff>
    </xdr:from>
    <xdr:to>
      <xdr:col>23</xdr:col>
      <xdr:colOff>568325</xdr:colOff>
      <xdr:row>95</xdr:row>
      <xdr:rowOff>88305</xdr:rowOff>
    </xdr:to>
    <xdr:sp macro="" textlink="">
      <xdr:nvSpPr>
        <xdr:cNvPr id="705" name="円/楕円 704"/>
        <xdr:cNvSpPr/>
      </xdr:nvSpPr>
      <xdr:spPr>
        <a:xfrm>
          <a:off x="16268700" y="162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9582</xdr:rowOff>
    </xdr:from>
    <xdr:ext cx="534377" cy="259045"/>
    <xdr:sp macro="" textlink="">
      <xdr:nvSpPr>
        <xdr:cNvPr id="706" name="公債費該当値テキスト"/>
        <xdr:cNvSpPr txBox="1"/>
      </xdr:nvSpPr>
      <xdr:spPr>
        <a:xfrm>
          <a:off x="16370300" y="161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35624</xdr:rowOff>
    </xdr:from>
    <xdr:to>
      <xdr:col>22</xdr:col>
      <xdr:colOff>415925</xdr:colOff>
      <xdr:row>94</xdr:row>
      <xdr:rowOff>137224</xdr:rowOff>
    </xdr:to>
    <xdr:sp macro="" textlink="">
      <xdr:nvSpPr>
        <xdr:cNvPr id="707" name="円/楕円 706"/>
        <xdr:cNvSpPr/>
      </xdr:nvSpPr>
      <xdr:spPr>
        <a:xfrm>
          <a:off x="15430500" y="161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153751</xdr:rowOff>
    </xdr:from>
    <xdr:ext cx="599010" cy="259045"/>
    <xdr:sp macro="" textlink="">
      <xdr:nvSpPr>
        <xdr:cNvPr id="708" name="テキスト ボックス 707"/>
        <xdr:cNvSpPr txBox="1"/>
      </xdr:nvSpPr>
      <xdr:spPr>
        <a:xfrm>
          <a:off x="15181794" y="159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52805</xdr:rowOff>
    </xdr:from>
    <xdr:to>
      <xdr:col>21</xdr:col>
      <xdr:colOff>212725</xdr:colOff>
      <xdr:row>94</xdr:row>
      <xdr:rowOff>154405</xdr:rowOff>
    </xdr:to>
    <xdr:sp macro="" textlink="">
      <xdr:nvSpPr>
        <xdr:cNvPr id="709" name="円/楕円 708"/>
        <xdr:cNvSpPr/>
      </xdr:nvSpPr>
      <xdr:spPr>
        <a:xfrm>
          <a:off x="14541500" y="161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170932</xdr:rowOff>
    </xdr:from>
    <xdr:ext cx="599010" cy="259045"/>
    <xdr:sp macro="" textlink="">
      <xdr:nvSpPr>
        <xdr:cNvPr id="710" name="テキスト ボックス 709"/>
        <xdr:cNvSpPr txBox="1"/>
      </xdr:nvSpPr>
      <xdr:spPr>
        <a:xfrm>
          <a:off x="14292794" y="159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100473</xdr:rowOff>
    </xdr:from>
    <xdr:to>
      <xdr:col>20</xdr:col>
      <xdr:colOff>9525</xdr:colOff>
      <xdr:row>95</xdr:row>
      <xdr:rowOff>30623</xdr:rowOff>
    </xdr:to>
    <xdr:sp macro="" textlink="">
      <xdr:nvSpPr>
        <xdr:cNvPr id="711" name="円/楕円 710"/>
        <xdr:cNvSpPr/>
      </xdr:nvSpPr>
      <xdr:spPr>
        <a:xfrm>
          <a:off x="13652500" y="1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47150</xdr:rowOff>
    </xdr:from>
    <xdr:ext cx="534377" cy="259045"/>
    <xdr:sp macro="" textlink="">
      <xdr:nvSpPr>
        <xdr:cNvPr id="712" name="テキスト ボックス 711"/>
        <xdr:cNvSpPr txBox="1"/>
      </xdr:nvSpPr>
      <xdr:spPr>
        <a:xfrm>
          <a:off x="13436111" y="159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72361</xdr:rowOff>
    </xdr:from>
    <xdr:to>
      <xdr:col>18</xdr:col>
      <xdr:colOff>492125</xdr:colOff>
      <xdr:row>95</xdr:row>
      <xdr:rowOff>2511</xdr:rowOff>
    </xdr:to>
    <xdr:sp macro="" textlink="">
      <xdr:nvSpPr>
        <xdr:cNvPr id="713" name="円/楕円 712"/>
        <xdr:cNvSpPr/>
      </xdr:nvSpPr>
      <xdr:spPr>
        <a:xfrm>
          <a:off x="12763500" y="161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19038</xdr:rowOff>
    </xdr:from>
    <xdr:ext cx="599010" cy="259045"/>
    <xdr:sp macro="" textlink="">
      <xdr:nvSpPr>
        <xdr:cNvPr id="714" name="テキスト ボックス 713"/>
        <xdr:cNvSpPr txBox="1"/>
      </xdr:nvSpPr>
      <xdr:spPr>
        <a:xfrm>
          <a:off x="12514794" y="1596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71897</xdr:rowOff>
    </xdr:from>
    <xdr:to>
      <xdr:col>31</xdr:col>
      <xdr:colOff>34925</xdr:colOff>
      <xdr:row>38</xdr:row>
      <xdr:rowOff>139700</xdr:rowOff>
    </xdr:to>
    <xdr:cxnSp macro="">
      <xdr:nvCxnSpPr>
        <xdr:cNvPr id="744" name="直線コネクタ 743"/>
        <xdr:cNvCxnSpPr/>
      </xdr:nvCxnSpPr>
      <xdr:spPr>
        <a:xfrm>
          <a:off x="20434300" y="6586997"/>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71897</xdr:rowOff>
    </xdr:from>
    <xdr:to>
      <xdr:col>29</xdr:col>
      <xdr:colOff>517525</xdr:colOff>
      <xdr:row>38</xdr:row>
      <xdr:rowOff>139700</xdr:rowOff>
    </xdr:to>
    <xdr:cxnSp macro="">
      <xdr:nvCxnSpPr>
        <xdr:cNvPr id="747" name="直線コネクタ 746"/>
        <xdr:cNvCxnSpPr/>
      </xdr:nvCxnSpPr>
      <xdr:spPr>
        <a:xfrm flipV="1">
          <a:off x="19545300" y="6586997"/>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21097</xdr:rowOff>
    </xdr:from>
    <xdr:to>
      <xdr:col>29</xdr:col>
      <xdr:colOff>568325</xdr:colOff>
      <xdr:row>38</xdr:row>
      <xdr:rowOff>122697</xdr:rowOff>
    </xdr:to>
    <xdr:sp macro="" textlink="">
      <xdr:nvSpPr>
        <xdr:cNvPr id="764" name="円/楕円 763"/>
        <xdr:cNvSpPr/>
      </xdr:nvSpPr>
      <xdr:spPr>
        <a:xfrm>
          <a:off x="20383500" y="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113824</xdr:rowOff>
    </xdr:from>
    <xdr:ext cx="469744" cy="259045"/>
    <xdr:sp macro="" textlink="">
      <xdr:nvSpPr>
        <xdr:cNvPr id="765" name="テキスト ボックス 764"/>
        <xdr:cNvSpPr txBox="1"/>
      </xdr:nvSpPr>
      <xdr:spPr>
        <a:xfrm>
          <a:off x="20199427" y="662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項目下回る結果となった。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全体的に見て類似団体平均を下回っているように見えるが、衛生費において一部事務組合に対する負担金が影響し、１人当たり</a:t>
          </a:r>
          <a:r>
            <a:rPr lang="en-US" altLang="ja-JP" sz="1100">
              <a:solidFill>
                <a:schemeClr val="dk1"/>
              </a:solidFill>
              <a:effectLst/>
              <a:latin typeface="+mn-lt"/>
              <a:ea typeface="+mn-ea"/>
              <a:cs typeface="+mn-cs"/>
            </a:rPr>
            <a:t>146,698</a:t>
          </a:r>
          <a:r>
            <a:rPr lang="ja-JP" altLang="ja-JP" sz="1100">
              <a:solidFill>
                <a:schemeClr val="dk1"/>
              </a:solidFill>
              <a:effectLst/>
              <a:latin typeface="+mn-lt"/>
              <a:ea typeface="+mn-ea"/>
              <a:cs typeface="+mn-cs"/>
            </a:rPr>
            <a:t>円と類似団体の中でも高止まりしている状況である。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民生費においては、介護保険特別会計に対する繰出金の増加により、類似団体平均を上回る結果となった。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今後は、繰出金を抑制するためにも特別会計でも事務・事業の見直しを図り、一般会計と上手く連携し、住民サービスを行えるよう努めていく。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実質収支額においては、年々増加傾向にあり、実質単年度収支においては、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年度決算に比べ大幅に増加した。理由としては、地方消費税交付金及び地方交付税の増額が大きいと考えられる。</a:t>
          </a:r>
          <a:endParaRPr lang="ja-JP" altLang="ja-JP" sz="1400">
            <a:effectLst/>
          </a:endParaRPr>
        </a:p>
        <a:p>
          <a:r>
            <a:rPr kumimoji="1" lang="ja-JP" altLang="ja-JP" sz="1100">
              <a:solidFill>
                <a:schemeClr val="dk1"/>
              </a:solidFill>
              <a:effectLst/>
              <a:latin typeface="+mn-lt"/>
              <a:ea typeface="+mn-ea"/>
              <a:cs typeface="+mn-cs"/>
            </a:rPr>
            <a:t>　財政調整基金については、積み立てを増やし、最低水準の取崩しに努めていく必要があるが、町税の確保等、自主財源の増を見込むことが困難な状況である。また来年度以降は、地方交付税及び地方譲与税、各種交付金の減が見込まれるため、より厳しい財政運営になると思われる。</a:t>
          </a:r>
          <a:endParaRPr lang="ja-JP" altLang="ja-JP" sz="1400">
            <a:effectLst/>
          </a:endParaRPr>
        </a:p>
        <a:p>
          <a:r>
            <a:rPr kumimoji="1" lang="ja-JP" altLang="ja-JP" sz="1100">
              <a:solidFill>
                <a:schemeClr val="dk1"/>
              </a:solidFill>
              <a:effectLst/>
              <a:latin typeface="+mn-lt"/>
              <a:ea typeface="+mn-ea"/>
              <a:cs typeface="+mn-cs"/>
            </a:rPr>
            <a:t>　その中でも、事務・事業を精査し、綿密な予算組みを行い、健全化に向けて努める必要がある。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いずれも黒字を計上しているが、一般会計からの繰出金は年々増加傾向にある。今後も一般会計の財政を圧迫すると思われる。連結実質黒字額は、近年低迷した状態が続いていたが少し回復した。しかし、依存財源の増加による回復のため、来年度以降は悪化することが懸念される。</a:t>
          </a:r>
          <a:endParaRPr lang="ja-JP" altLang="ja-JP" sz="1400">
            <a:effectLst/>
          </a:endParaRPr>
        </a:p>
        <a:p>
          <a:r>
            <a:rPr kumimoji="1" lang="ja-JP" altLang="ja-JP" sz="1100">
              <a:solidFill>
                <a:schemeClr val="dk1"/>
              </a:solidFill>
              <a:effectLst/>
              <a:latin typeface="+mn-lt"/>
              <a:ea typeface="+mn-ea"/>
              <a:cs typeface="+mn-cs"/>
            </a:rPr>
            <a:t>　厳しい財政状況の中、自主財源の確保を念頭に置いてより一層の健全化に努める必要がある。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4666837</v>
      </c>
      <c r="BO4" s="409"/>
      <c r="BP4" s="409"/>
      <c r="BQ4" s="409"/>
      <c r="BR4" s="409"/>
      <c r="BS4" s="409"/>
      <c r="BT4" s="409"/>
      <c r="BU4" s="410"/>
      <c r="BV4" s="408">
        <v>4504503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11.1</v>
      </c>
      <c r="CU4" s="586"/>
      <c r="CV4" s="586"/>
      <c r="CW4" s="586"/>
      <c r="CX4" s="586"/>
      <c r="CY4" s="586"/>
      <c r="CZ4" s="586"/>
      <c r="DA4" s="587"/>
      <c r="DB4" s="585">
        <v>8.9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4345074</v>
      </c>
      <c r="BO5" s="414"/>
      <c r="BP5" s="414"/>
      <c r="BQ5" s="414"/>
      <c r="BR5" s="414"/>
      <c r="BS5" s="414"/>
      <c r="BT5" s="414"/>
      <c r="BU5" s="415"/>
      <c r="BV5" s="413">
        <v>4258323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92.3</v>
      </c>
      <c r="CU5" s="384"/>
      <c r="CV5" s="384"/>
      <c r="CW5" s="384"/>
      <c r="CX5" s="384"/>
      <c r="CY5" s="384"/>
      <c r="CZ5" s="384"/>
      <c r="DA5" s="385"/>
      <c r="DB5" s="383">
        <v>98.9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321763</v>
      </c>
      <c r="BO6" s="414"/>
      <c r="BP6" s="414"/>
      <c r="BQ6" s="414"/>
      <c r="BR6" s="414"/>
      <c r="BS6" s="414"/>
      <c r="BT6" s="414"/>
      <c r="BU6" s="415"/>
      <c r="BV6" s="413">
        <v>246180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104.8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25799</v>
      </c>
      <c r="BO7" s="414"/>
      <c r="BP7" s="414"/>
      <c r="BQ7" s="414"/>
      <c r="BR7" s="414"/>
      <c r="BS7" s="414"/>
      <c r="BT7" s="414"/>
      <c r="BU7" s="415"/>
      <c r="BV7" s="413">
        <v>12426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2656552</v>
      </c>
      <c r="CU7" s="414"/>
      <c r="CV7" s="414"/>
      <c r="CW7" s="414"/>
      <c r="CX7" s="414"/>
      <c r="CY7" s="414"/>
      <c r="CZ7" s="414"/>
      <c r="DA7" s="415"/>
      <c r="DB7" s="413">
        <v>2634756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295964</v>
      </c>
      <c r="BO8" s="414"/>
      <c r="BP8" s="414"/>
      <c r="BQ8" s="414"/>
      <c r="BR8" s="414"/>
      <c r="BS8" s="414"/>
      <c r="BT8" s="414"/>
      <c r="BU8" s="415"/>
      <c r="BV8" s="413">
        <v>233754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5664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62210</v>
      </c>
      <c r="BO9" s="414"/>
      <c r="BP9" s="414"/>
      <c r="BQ9" s="414"/>
      <c r="BR9" s="414"/>
      <c r="BS9" s="414"/>
      <c r="BT9" s="414"/>
      <c r="BU9" s="415"/>
      <c r="BV9" s="413">
        <v>55202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14.7</v>
      </c>
      <c r="CU9" s="384"/>
      <c r="CV9" s="384"/>
      <c r="CW9" s="384"/>
      <c r="CX9" s="384"/>
      <c r="CY9" s="384"/>
      <c r="CZ9" s="384"/>
      <c r="DA9" s="385"/>
      <c r="DB9" s="383">
        <v>19.3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7020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281797</v>
      </c>
      <c r="BO10" s="414"/>
      <c r="BP10" s="414"/>
      <c r="BQ10" s="414"/>
      <c r="BR10" s="414"/>
      <c r="BS10" s="414"/>
      <c r="BT10" s="414"/>
      <c r="BU10" s="415"/>
      <c r="BV10" s="413">
        <v>128194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20269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5981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180000</v>
      </c>
      <c r="BO12" s="414"/>
      <c r="BP12" s="414"/>
      <c r="BQ12" s="414"/>
      <c r="BR12" s="414"/>
      <c r="BS12" s="414"/>
      <c r="BT12" s="414"/>
      <c r="BU12" s="415"/>
      <c r="BV12" s="413">
        <v>243000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5964</v>
      </c>
      <c r="S13" s="515"/>
      <c r="T13" s="515"/>
      <c r="U13" s="515"/>
      <c r="V13" s="516"/>
      <c r="W13" s="502" t="s">
        <v>120</v>
      </c>
      <c r="X13" s="426"/>
      <c r="Y13" s="426"/>
      <c r="Z13" s="426"/>
      <c r="AA13" s="426"/>
      <c r="AB13" s="427"/>
      <c r="AC13" s="389">
        <v>258</v>
      </c>
      <c r="AD13" s="390"/>
      <c r="AE13" s="390"/>
      <c r="AF13" s="390"/>
      <c r="AG13" s="391"/>
      <c r="AH13" s="389">
        <v>336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164007</v>
      </c>
      <c r="BO13" s="414"/>
      <c r="BP13" s="414"/>
      <c r="BQ13" s="414"/>
      <c r="BR13" s="414"/>
      <c r="BS13" s="414"/>
      <c r="BT13" s="414"/>
      <c r="BU13" s="415"/>
      <c r="BV13" s="413">
        <v>-39335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15.9</v>
      </c>
      <c r="CU13" s="384"/>
      <c r="CV13" s="384"/>
      <c r="CW13" s="384"/>
      <c r="CX13" s="384"/>
      <c r="CY13" s="384"/>
      <c r="CZ13" s="384"/>
      <c r="DA13" s="385"/>
      <c r="DB13" s="383">
        <v>16.899999999999999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6143</v>
      </c>
      <c r="S14" s="515"/>
      <c r="T14" s="515"/>
      <c r="U14" s="515"/>
      <c r="V14" s="516"/>
      <c r="W14" s="517"/>
      <c r="X14" s="429"/>
      <c r="Y14" s="429"/>
      <c r="Z14" s="429"/>
      <c r="AA14" s="429"/>
      <c r="AB14" s="430"/>
      <c r="AC14" s="507">
        <v>9.1</v>
      </c>
      <c r="AD14" s="508"/>
      <c r="AE14" s="508"/>
      <c r="AF14" s="508"/>
      <c r="AG14" s="509"/>
      <c r="AH14" s="507">
        <v>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111.8</v>
      </c>
      <c r="CU14" s="486"/>
      <c r="CV14" s="486"/>
      <c r="CW14" s="486"/>
      <c r="CX14" s="486"/>
      <c r="CY14" s="486"/>
      <c r="CZ14" s="486"/>
      <c r="DA14" s="487"/>
      <c r="DB14" s="518">
        <v>106.8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6113</v>
      </c>
      <c r="S15" s="515"/>
      <c r="T15" s="515"/>
      <c r="U15" s="515"/>
      <c r="V15" s="516"/>
      <c r="W15" s="502" t="s">
        <v>127</v>
      </c>
      <c r="X15" s="426"/>
      <c r="Y15" s="426"/>
      <c r="Z15" s="426"/>
      <c r="AA15" s="426"/>
      <c r="AB15" s="427"/>
      <c r="AC15" s="389">
        <v>721</v>
      </c>
      <c r="AD15" s="390"/>
      <c r="AE15" s="390"/>
      <c r="AF15" s="390"/>
      <c r="AG15" s="391"/>
      <c r="AH15" s="389">
        <v>983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528706</v>
      </c>
      <c r="BO15" s="409"/>
      <c r="BP15" s="409"/>
      <c r="BQ15" s="409"/>
      <c r="BR15" s="409"/>
      <c r="BS15" s="409"/>
      <c r="BT15" s="409"/>
      <c r="BU15" s="410"/>
      <c r="BV15" s="408">
        <v>530819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25.6</v>
      </c>
      <c r="AD16" s="508"/>
      <c r="AE16" s="508"/>
      <c r="AF16" s="508"/>
      <c r="AG16" s="509"/>
      <c r="AH16" s="507">
        <v>28.8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2390402</v>
      </c>
      <c r="BO16" s="414"/>
      <c r="BP16" s="414"/>
      <c r="BQ16" s="414"/>
      <c r="BR16" s="414"/>
      <c r="BS16" s="414"/>
      <c r="BT16" s="414"/>
      <c r="BU16" s="415"/>
      <c r="BV16" s="413">
        <v>2345789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1841</v>
      </c>
      <c r="AD17" s="390"/>
      <c r="AE17" s="390"/>
      <c r="AF17" s="390"/>
      <c r="AG17" s="391"/>
      <c r="AH17" s="389">
        <v>2082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655959</v>
      </c>
      <c r="BO17" s="414"/>
      <c r="BP17" s="414"/>
      <c r="BQ17" s="414"/>
      <c r="BR17" s="414"/>
      <c r="BS17" s="414"/>
      <c r="BT17" s="414"/>
      <c r="BU17" s="415"/>
      <c r="BV17" s="413">
        <v>673045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61.99</v>
      </c>
      <c r="M18" s="478"/>
      <c r="N18" s="478"/>
      <c r="O18" s="478"/>
      <c r="P18" s="478"/>
      <c r="Q18" s="478"/>
      <c r="R18" s="479"/>
      <c r="S18" s="479"/>
      <c r="T18" s="479"/>
      <c r="U18" s="479"/>
      <c r="V18" s="480"/>
      <c r="W18" s="494"/>
      <c r="X18" s="495"/>
      <c r="Y18" s="495"/>
      <c r="Z18" s="495"/>
      <c r="AA18" s="495"/>
      <c r="AB18" s="503"/>
      <c r="AC18" s="377">
        <v>65.3</v>
      </c>
      <c r="AD18" s="378"/>
      <c r="AE18" s="378"/>
      <c r="AF18" s="378"/>
      <c r="AG18" s="481"/>
      <c r="AH18" s="377">
        <v>61.1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2500188</v>
      </c>
      <c r="BO18" s="414"/>
      <c r="BP18" s="414"/>
      <c r="BQ18" s="414"/>
      <c r="BR18" s="414"/>
      <c r="BS18" s="414"/>
      <c r="BT18" s="414"/>
      <c r="BU18" s="415"/>
      <c r="BV18" s="413">
        <v>2610419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91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3503310</v>
      </c>
      <c r="BO19" s="414"/>
      <c r="BP19" s="414"/>
      <c r="BQ19" s="414"/>
      <c r="BR19" s="414"/>
      <c r="BS19" s="414"/>
      <c r="BT19" s="414"/>
      <c r="BU19" s="415"/>
      <c r="BV19" s="413">
        <v>3410426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2232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4630384</v>
      </c>
      <c r="BO23" s="414"/>
      <c r="BP23" s="414"/>
      <c r="BQ23" s="414"/>
      <c r="BR23" s="414"/>
      <c r="BS23" s="414"/>
      <c r="BT23" s="414"/>
      <c r="BU23" s="415"/>
      <c r="BV23" s="413">
        <v>4500136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6120</v>
      </c>
      <c r="R24" s="390"/>
      <c r="S24" s="390"/>
      <c r="T24" s="390"/>
      <c r="U24" s="390"/>
      <c r="V24" s="391"/>
      <c r="W24" s="455"/>
      <c r="X24" s="446"/>
      <c r="Y24" s="447"/>
      <c r="Z24" s="386" t="s">
        <v>151</v>
      </c>
      <c r="AA24" s="387"/>
      <c r="AB24" s="387"/>
      <c r="AC24" s="387"/>
      <c r="AD24" s="387"/>
      <c r="AE24" s="387"/>
      <c r="AF24" s="387"/>
      <c r="AG24" s="388"/>
      <c r="AH24" s="389">
        <v>82</v>
      </c>
      <c r="AI24" s="390"/>
      <c r="AJ24" s="390"/>
      <c r="AK24" s="390"/>
      <c r="AL24" s="391"/>
      <c r="AM24" s="389">
        <v>237636</v>
      </c>
      <c r="AN24" s="390"/>
      <c r="AO24" s="390"/>
      <c r="AP24" s="390"/>
      <c r="AQ24" s="390"/>
      <c r="AR24" s="391"/>
      <c r="AS24" s="389">
        <v>2898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4214978</v>
      </c>
      <c r="BO24" s="414"/>
      <c r="BP24" s="414"/>
      <c r="BQ24" s="414"/>
      <c r="BR24" s="414"/>
      <c r="BS24" s="414"/>
      <c r="BT24" s="414"/>
      <c r="BU24" s="415"/>
      <c r="BV24" s="413">
        <v>4034028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616594</v>
      </c>
      <c r="BO25" s="409"/>
      <c r="BP25" s="409"/>
      <c r="BQ25" s="409"/>
      <c r="BR25" s="409"/>
      <c r="BS25" s="409"/>
      <c r="BT25" s="409"/>
      <c r="BU25" s="410"/>
      <c r="BV25" s="408">
        <v>964862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5200</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19904</v>
      </c>
      <c r="AN26" s="390"/>
      <c r="AO26" s="390"/>
      <c r="AP26" s="390"/>
      <c r="AQ26" s="390"/>
      <c r="AR26" s="391"/>
      <c r="AS26" s="389">
        <v>2488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3280</v>
      </c>
      <c r="R27" s="390"/>
      <c r="S27" s="390"/>
      <c r="T27" s="390"/>
      <c r="U27" s="390"/>
      <c r="V27" s="391"/>
      <c r="W27" s="455"/>
      <c r="X27" s="446"/>
      <c r="Y27" s="447"/>
      <c r="Z27" s="386" t="s">
        <v>160</v>
      </c>
      <c r="AA27" s="387"/>
      <c r="AB27" s="387"/>
      <c r="AC27" s="387"/>
      <c r="AD27" s="387"/>
      <c r="AE27" s="387"/>
      <c r="AF27" s="387"/>
      <c r="AG27" s="388"/>
      <c r="AH27" s="389">
        <v>4</v>
      </c>
      <c r="AI27" s="390"/>
      <c r="AJ27" s="390"/>
      <c r="AK27" s="390"/>
      <c r="AL27" s="391"/>
      <c r="AM27" s="389">
        <v>12764</v>
      </c>
      <c r="AN27" s="390"/>
      <c r="AO27" s="390"/>
      <c r="AP27" s="390"/>
      <c r="AQ27" s="390"/>
      <c r="AR27" s="391"/>
      <c r="AS27" s="389">
        <v>3191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283642</v>
      </c>
      <c r="BO27" s="417"/>
      <c r="BP27" s="417"/>
      <c r="BQ27" s="417"/>
      <c r="BR27" s="417"/>
      <c r="BS27" s="417"/>
      <c r="BT27" s="417"/>
      <c r="BU27" s="418"/>
      <c r="BV27" s="416">
        <v>283584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2740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1357950</v>
      </c>
      <c r="BO28" s="409"/>
      <c r="BP28" s="409"/>
      <c r="BQ28" s="409"/>
      <c r="BR28" s="409"/>
      <c r="BS28" s="409"/>
      <c r="BT28" s="409"/>
      <c r="BU28" s="410"/>
      <c r="BV28" s="408">
        <v>1256153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2540</v>
      </c>
      <c r="R29" s="390"/>
      <c r="S29" s="390"/>
      <c r="T29" s="390"/>
      <c r="U29" s="390"/>
      <c r="V29" s="391"/>
      <c r="W29" s="456"/>
      <c r="X29" s="457"/>
      <c r="Y29" s="458"/>
      <c r="Z29" s="386" t="s">
        <v>167</v>
      </c>
      <c r="AA29" s="387"/>
      <c r="AB29" s="387"/>
      <c r="AC29" s="387"/>
      <c r="AD29" s="387"/>
      <c r="AE29" s="387"/>
      <c r="AF29" s="387"/>
      <c r="AG29" s="388"/>
      <c r="AH29" s="389">
        <v>86</v>
      </c>
      <c r="AI29" s="390"/>
      <c r="AJ29" s="390"/>
      <c r="AK29" s="390"/>
      <c r="AL29" s="391"/>
      <c r="AM29" s="389">
        <v>250400</v>
      </c>
      <c r="AN29" s="390"/>
      <c r="AO29" s="390"/>
      <c r="AP29" s="390"/>
      <c r="AQ29" s="390"/>
      <c r="AR29" s="391"/>
      <c r="AS29" s="389">
        <v>2912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37462</v>
      </c>
      <c r="BO29" s="414"/>
      <c r="BP29" s="414"/>
      <c r="BQ29" s="414"/>
      <c r="BR29" s="414"/>
      <c r="BS29" s="414"/>
      <c r="BT29" s="414"/>
      <c r="BU29" s="415"/>
      <c r="BV29" s="413">
        <v>37432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454843</v>
      </c>
      <c r="BO30" s="417"/>
      <c r="BP30" s="417"/>
      <c r="BQ30" s="417"/>
      <c r="BR30" s="417"/>
      <c r="BS30" s="417"/>
      <c r="BT30" s="417"/>
      <c r="BU30" s="418"/>
      <c r="BV30" s="416">
        <v>447326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下市町土地開発公社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南和広域衛生組合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奈良広域水質検査センター組合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南和広域医療組合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10.06</v>
      </c>
      <c r="G34" s="33">
        <v>6.44</v>
      </c>
      <c r="H34" s="33">
        <v>6.69</v>
      </c>
      <c r="I34" s="33">
        <v>8.8699999999999992</v>
      </c>
      <c r="J34" s="34">
        <v>11.14</v>
      </c>
      <c r="K34" s="22"/>
      <c r="L34" s="22"/>
      <c r="M34" s="22"/>
      <c r="N34" s="22"/>
      <c r="O34" s="22"/>
      <c r="P34" s="22"/>
    </row>
    <row r="35" spans="1:16" ht="39" customHeight="1">
      <c r="A35" s="22"/>
      <c r="B35" s="35"/>
      <c r="C35" s="1175" t="s">
        <v>528</v>
      </c>
      <c r="D35" s="1176"/>
      <c r="E35" s="1177"/>
      <c r="F35" s="36">
        <v>5.5</v>
      </c>
      <c r="G35" s="37">
        <v>5.01</v>
      </c>
      <c r="H35" s="37">
        <v>4.75</v>
      </c>
      <c r="I35" s="37">
        <v>4.1399999999999997</v>
      </c>
      <c r="J35" s="38">
        <v>3.74</v>
      </c>
      <c r="K35" s="22"/>
      <c r="L35" s="22"/>
      <c r="M35" s="22"/>
      <c r="N35" s="22"/>
      <c r="O35" s="22"/>
      <c r="P35" s="22"/>
    </row>
    <row r="36" spans="1:16" ht="39" customHeight="1">
      <c r="A36" s="22"/>
      <c r="B36" s="35"/>
      <c r="C36" s="1175" t="s">
        <v>529</v>
      </c>
      <c r="D36" s="1176"/>
      <c r="E36" s="1177"/>
      <c r="F36" s="36">
        <v>4.03</v>
      </c>
      <c r="G36" s="37">
        <v>3.23</v>
      </c>
      <c r="H36" s="37">
        <v>3.71</v>
      </c>
      <c r="I36" s="37">
        <v>2.25</v>
      </c>
      <c r="J36" s="38">
        <v>3.41</v>
      </c>
      <c r="K36" s="22"/>
      <c r="L36" s="22"/>
      <c r="M36" s="22"/>
      <c r="N36" s="22"/>
      <c r="O36" s="22"/>
      <c r="P36" s="22"/>
    </row>
    <row r="37" spans="1:16" ht="39" customHeight="1">
      <c r="A37" s="22"/>
      <c r="B37" s="35"/>
      <c r="C37" s="1175" t="s">
        <v>530</v>
      </c>
      <c r="D37" s="1176"/>
      <c r="E37" s="1177"/>
      <c r="F37" s="36">
        <v>0.2</v>
      </c>
      <c r="G37" s="37">
        <v>0.28999999999999998</v>
      </c>
      <c r="H37" s="37">
        <v>0.43</v>
      </c>
      <c r="I37" s="37">
        <v>0.38</v>
      </c>
      <c r="J37" s="38">
        <v>0.67</v>
      </c>
      <c r="K37" s="22"/>
      <c r="L37" s="22"/>
      <c r="M37" s="22"/>
      <c r="N37" s="22"/>
      <c r="O37" s="22"/>
      <c r="P37" s="22"/>
    </row>
    <row r="38" spans="1:16" ht="39" customHeight="1">
      <c r="A38" s="22"/>
      <c r="B38" s="35"/>
      <c r="C38" s="1175" t="s">
        <v>531</v>
      </c>
      <c r="D38" s="1176"/>
      <c r="E38" s="1177"/>
      <c r="F38" s="36">
        <v>0</v>
      </c>
      <c r="G38" s="37">
        <v>0</v>
      </c>
      <c r="H38" s="37">
        <v>0</v>
      </c>
      <c r="I38" s="37">
        <v>0</v>
      </c>
      <c r="J38" s="38">
        <v>0</v>
      </c>
      <c r="K38" s="22"/>
      <c r="L38" s="22"/>
      <c r="M38" s="22"/>
      <c r="N38" s="22"/>
      <c r="O38" s="22"/>
      <c r="P38" s="22"/>
    </row>
    <row r="39" spans="1:16" ht="39" customHeight="1">
      <c r="A39" s="22"/>
      <c r="B39" s="35"/>
      <c r="C39" s="1175" t="s">
        <v>532</v>
      </c>
      <c r="D39" s="1176"/>
      <c r="E39" s="1177"/>
      <c r="F39" s="36">
        <v>0.63</v>
      </c>
      <c r="G39" s="37">
        <v>0.37</v>
      </c>
      <c r="H39" s="37">
        <v>0.01</v>
      </c>
      <c r="I39" s="37">
        <v>0.08</v>
      </c>
      <c r="J39" s="38">
        <v>0</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686</v>
      </c>
      <c r="L45" s="60">
        <v>634</v>
      </c>
      <c r="M45" s="60">
        <v>674</v>
      </c>
      <c r="N45" s="60">
        <v>649</v>
      </c>
      <c r="O45" s="61">
        <v>526</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188</v>
      </c>
      <c r="L48" s="64">
        <v>227</v>
      </c>
      <c r="M48" s="64">
        <v>237</v>
      </c>
      <c r="N48" s="64">
        <v>239</v>
      </c>
      <c r="O48" s="65">
        <v>226</v>
      </c>
      <c r="P48" s="48"/>
      <c r="Q48" s="48"/>
      <c r="R48" s="48"/>
      <c r="S48" s="48"/>
      <c r="T48" s="48"/>
      <c r="U48" s="48"/>
    </row>
    <row r="49" spans="1:21" ht="30.75" customHeight="1">
      <c r="A49" s="48"/>
      <c r="B49" s="1193"/>
      <c r="C49" s="1194"/>
      <c r="D49" s="62"/>
      <c r="E49" s="1185" t="s">
        <v>15</v>
      </c>
      <c r="F49" s="1185"/>
      <c r="G49" s="1185"/>
      <c r="H49" s="1185"/>
      <c r="I49" s="1185"/>
      <c r="J49" s="1186"/>
      <c r="K49" s="63">
        <v>4</v>
      </c>
      <c r="L49" s="64">
        <v>17</v>
      </c>
      <c r="M49" s="64">
        <v>25</v>
      </c>
      <c r="N49" s="64">
        <v>23</v>
      </c>
      <c r="O49" s="65">
        <v>25</v>
      </c>
      <c r="P49" s="48"/>
      <c r="Q49" s="48"/>
      <c r="R49" s="48"/>
      <c r="S49" s="48"/>
      <c r="T49" s="48"/>
      <c r="U49" s="48"/>
    </row>
    <row r="50" spans="1:21" ht="30.75" customHeight="1">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543</v>
      </c>
      <c r="L52" s="64">
        <v>529</v>
      </c>
      <c r="M52" s="64">
        <v>552</v>
      </c>
      <c r="N52" s="64">
        <v>576</v>
      </c>
      <c r="O52" s="65">
        <v>481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335</v>
      </c>
      <c r="L53" s="69">
        <v>349</v>
      </c>
      <c r="M53" s="69">
        <v>384</v>
      </c>
      <c r="N53" s="69">
        <v>335</v>
      </c>
      <c r="O53" s="70">
        <v>296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5420</v>
      </c>
      <c r="J41" s="83">
        <v>5083</v>
      </c>
      <c r="K41" s="83">
        <v>4726</v>
      </c>
      <c r="L41" s="83">
        <v>4500</v>
      </c>
      <c r="M41" s="84">
        <v>4630</v>
      </c>
    </row>
    <row r="42" spans="2:13" ht="27.75" customHeight="1">
      <c r="B42" s="1201"/>
      <c r="C42" s="1202"/>
      <c r="D42" s="85"/>
      <c r="E42" s="1205" t="s">
        <v>25</v>
      </c>
      <c r="F42" s="1205"/>
      <c r="G42" s="1205"/>
      <c r="H42" s="1206"/>
      <c r="I42" s="86" t="s">
        <v>481</v>
      </c>
      <c r="J42" s="87" t="s">
        <v>481</v>
      </c>
      <c r="K42" s="87" t="s">
        <v>481</v>
      </c>
      <c r="L42" s="87" t="s">
        <v>481</v>
      </c>
      <c r="M42" s="88" t="s">
        <v>481</v>
      </c>
    </row>
    <row r="43" spans="2:13" ht="27.75" customHeight="1">
      <c r="B43" s="1201"/>
      <c r="C43" s="1202"/>
      <c r="D43" s="85"/>
      <c r="E43" s="1205" t="s">
        <v>26</v>
      </c>
      <c r="F43" s="1205"/>
      <c r="G43" s="1205"/>
      <c r="H43" s="1206"/>
      <c r="I43" s="86">
        <v>1964</v>
      </c>
      <c r="J43" s="87">
        <v>2117</v>
      </c>
      <c r="K43" s="87">
        <v>2131</v>
      </c>
      <c r="L43" s="87">
        <v>2164</v>
      </c>
      <c r="M43" s="88">
        <v>2285</v>
      </c>
    </row>
    <row r="44" spans="2:13" ht="27.75" customHeight="1">
      <c r="B44" s="1201"/>
      <c r="C44" s="1202"/>
      <c r="D44" s="85"/>
      <c r="E44" s="1205" t="s">
        <v>27</v>
      </c>
      <c r="F44" s="1205"/>
      <c r="G44" s="1205"/>
      <c r="H44" s="1206"/>
      <c r="I44" s="86">
        <v>16</v>
      </c>
      <c r="J44" s="87">
        <v>147</v>
      </c>
      <c r="K44" s="87">
        <v>127</v>
      </c>
      <c r="L44" s="87">
        <v>204</v>
      </c>
      <c r="M44" s="88">
        <v>472</v>
      </c>
    </row>
    <row r="45" spans="2:13" ht="27.75" customHeight="1">
      <c r="B45" s="1201"/>
      <c r="C45" s="1202"/>
      <c r="D45" s="85"/>
      <c r="E45" s="1205" t="s">
        <v>28</v>
      </c>
      <c r="F45" s="1205"/>
      <c r="G45" s="1205"/>
      <c r="H45" s="1206"/>
      <c r="I45" s="86">
        <v>1868</v>
      </c>
      <c r="J45" s="87">
        <v>1738</v>
      </c>
      <c r="K45" s="87">
        <v>1646</v>
      </c>
      <c r="L45" s="87">
        <v>1565</v>
      </c>
      <c r="M45" s="88">
        <v>1586</v>
      </c>
    </row>
    <row r="46" spans="2:13" ht="27.75" customHeight="1">
      <c r="B46" s="1201"/>
      <c r="C46" s="1202"/>
      <c r="D46" s="85"/>
      <c r="E46" s="1205" t="s">
        <v>29</v>
      </c>
      <c r="F46" s="1205"/>
      <c r="G46" s="1205"/>
      <c r="H46" s="1206"/>
      <c r="I46" s="86">
        <v>30</v>
      </c>
      <c r="J46" s="87">
        <v>30</v>
      </c>
      <c r="K46" s="87">
        <v>30</v>
      </c>
      <c r="L46" s="87">
        <v>30</v>
      </c>
      <c r="M46" s="88">
        <v>30</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1595</v>
      </c>
      <c r="J49" s="87">
        <v>1685</v>
      </c>
      <c r="K49" s="87">
        <v>1710</v>
      </c>
      <c r="L49" s="87">
        <v>1636</v>
      </c>
      <c r="M49" s="88">
        <v>1712</v>
      </c>
    </row>
    <row r="50" spans="2:13" ht="27.75" customHeight="1">
      <c r="B50" s="1201"/>
      <c r="C50" s="1202"/>
      <c r="D50" s="85"/>
      <c r="E50" s="1205" t="s">
        <v>34</v>
      </c>
      <c r="F50" s="1205"/>
      <c r="G50" s="1205"/>
      <c r="H50" s="1206"/>
      <c r="I50" s="86">
        <v>67</v>
      </c>
      <c r="J50" s="87">
        <v>63</v>
      </c>
      <c r="K50" s="87">
        <v>58</v>
      </c>
      <c r="L50" s="87">
        <v>141</v>
      </c>
      <c r="M50" s="88">
        <v>41</v>
      </c>
    </row>
    <row r="51" spans="2:13" ht="27.75" customHeight="1">
      <c r="B51" s="1203"/>
      <c r="C51" s="1204"/>
      <c r="D51" s="85"/>
      <c r="E51" s="1205" t="s">
        <v>35</v>
      </c>
      <c r="F51" s="1205"/>
      <c r="G51" s="1205"/>
      <c r="H51" s="1206"/>
      <c r="I51" s="86">
        <v>5002</v>
      </c>
      <c r="J51" s="87">
        <v>4864</v>
      </c>
      <c r="K51" s="87">
        <v>4647</v>
      </c>
      <c r="L51" s="87">
        <v>4477</v>
      </c>
      <c r="M51" s="88">
        <v>4806</v>
      </c>
    </row>
    <row r="52" spans="2:13" ht="27.75" customHeight="1" thickBot="1">
      <c r="B52" s="1207" t="s">
        <v>36</v>
      </c>
      <c r="C52" s="1208"/>
      <c r="D52" s="90"/>
      <c r="E52" s="1209" t="s">
        <v>37</v>
      </c>
      <c r="F52" s="1209"/>
      <c r="G52" s="1209"/>
      <c r="H52" s="1210"/>
      <c r="I52" s="91">
        <v>2633</v>
      </c>
      <c r="J52" s="92">
        <v>2503</v>
      </c>
      <c r="K52" s="92">
        <v>2245</v>
      </c>
      <c r="L52" s="92">
        <v>2210</v>
      </c>
      <c r="M52" s="93">
        <v>2445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27" t="s">
        <v>550</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552</v>
      </c>
      <c r="H51" s="1240"/>
      <c r="I51" s="1245" t="s">
        <v>553</v>
      </c>
      <c r="J51" s="1245"/>
      <c r="K51" s="1249"/>
      <c r="L51" s="1249"/>
      <c r="M51" s="1249"/>
      <c r="N51" s="1249"/>
      <c r="O51" s="1215">
        <v>111.8</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47">
        <v>84.9</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15">
        <v>27</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554</v>
      </c>
      <c r="J57" s="1217"/>
      <c r="K57" s="1250"/>
      <c r="L57" s="1250"/>
      <c r="M57" s="1250"/>
      <c r="N57" s="1250"/>
      <c r="O57" s="1247">
        <v>60</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552</v>
      </c>
      <c r="H73" s="1240"/>
      <c r="I73" s="1245" t="s">
        <v>553</v>
      </c>
      <c r="J73" s="1245"/>
      <c r="K73" s="1226">
        <v>120.6</v>
      </c>
      <c r="L73" s="1226">
        <v>118.7</v>
      </c>
      <c r="M73" s="1215">
        <v>105.8</v>
      </c>
      <c r="N73" s="1215">
        <v>106.8</v>
      </c>
      <c r="O73" s="1215">
        <v>111.8</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15.7</v>
      </c>
      <c r="L75" s="1247">
        <v>15.9</v>
      </c>
      <c r="M75" s="1247">
        <v>16.600000000000001</v>
      </c>
      <c r="N75" s="1247">
        <v>16.899999999999999</v>
      </c>
      <c r="O75" s="1247">
        <v>15.9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78558</v>
      </c>
      <c r="E3" s="116"/>
      <c r="F3" s="117">
        <v>92021</v>
      </c>
      <c r="G3" s="118"/>
      <c r="H3" s="119"/>
    </row>
    <row r="4" spans="1:8">
      <c r="A4" s="120"/>
      <c r="B4" s="121"/>
      <c r="C4" s="122"/>
      <c r="D4" s="123">
        <v>21422</v>
      </c>
      <c r="E4" s="124"/>
      <c r="F4" s="125">
        <v>52579</v>
      </c>
      <c r="G4" s="126"/>
      <c r="H4" s="127"/>
    </row>
    <row r="5" spans="1:8">
      <c r="A5" s="108" t="s">
        <v>514</v>
      </c>
      <c r="B5" s="113"/>
      <c r="C5" s="114"/>
      <c r="D5" s="115">
        <v>18128</v>
      </c>
      <c r="E5" s="116"/>
      <c r="F5" s="117">
        <v>94828</v>
      </c>
      <c r="G5" s="118"/>
      <c r="H5" s="119"/>
    </row>
    <row r="6" spans="1:8">
      <c r="A6" s="120"/>
      <c r="B6" s="121"/>
      <c r="C6" s="122"/>
      <c r="D6" s="123">
        <v>5810</v>
      </c>
      <c r="E6" s="124"/>
      <c r="F6" s="125">
        <v>55133</v>
      </c>
      <c r="G6" s="126"/>
      <c r="H6" s="127"/>
    </row>
    <row r="7" spans="1:8">
      <c r="A7" s="108" t="s">
        <v>515</v>
      </c>
      <c r="B7" s="113"/>
      <c r="C7" s="114"/>
      <c r="D7" s="115">
        <v>44565</v>
      </c>
      <c r="E7" s="116"/>
      <c r="F7" s="117">
        <v>119674</v>
      </c>
      <c r="G7" s="118"/>
      <c r="H7" s="119"/>
    </row>
    <row r="8" spans="1:8">
      <c r="A8" s="120"/>
      <c r="B8" s="121"/>
      <c r="C8" s="122"/>
      <c r="D8" s="123">
        <v>16953</v>
      </c>
      <c r="E8" s="124"/>
      <c r="F8" s="125">
        <v>57803</v>
      </c>
      <c r="G8" s="126"/>
      <c r="H8" s="127"/>
    </row>
    <row r="9" spans="1:8">
      <c r="A9" s="108" t="s">
        <v>516</v>
      </c>
      <c r="B9" s="113"/>
      <c r="C9" s="114"/>
      <c r="D9" s="115">
        <v>60559</v>
      </c>
      <c r="E9" s="116"/>
      <c r="F9" s="117">
        <v>119685</v>
      </c>
      <c r="G9" s="118"/>
      <c r="H9" s="119"/>
    </row>
    <row r="10" spans="1:8">
      <c r="A10" s="120"/>
      <c r="B10" s="121"/>
      <c r="C10" s="122"/>
      <c r="D10" s="123">
        <v>32936</v>
      </c>
      <c r="E10" s="124"/>
      <c r="F10" s="125">
        <v>68464</v>
      </c>
      <c r="G10" s="126"/>
      <c r="H10" s="127"/>
    </row>
    <row r="11" spans="1:8">
      <c r="A11" s="108" t="s">
        <v>517</v>
      </c>
      <c r="B11" s="113"/>
      <c r="C11" s="114"/>
      <c r="D11" s="115">
        <v>30923</v>
      </c>
      <c r="E11" s="116"/>
      <c r="F11" s="117">
        <v>109920</v>
      </c>
      <c r="G11" s="118"/>
      <c r="H11" s="119"/>
    </row>
    <row r="12" spans="1:8">
      <c r="A12" s="120"/>
      <c r="B12" s="121"/>
      <c r="C12" s="128"/>
      <c r="D12" s="123">
        <v>15969</v>
      </c>
      <c r="E12" s="124"/>
      <c r="F12" s="125">
        <v>62739</v>
      </c>
      <c r="G12" s="126"/>
      <c r="H12" s="127"/>
    </row>
    <row r="13" spans="1:8">
      <c r="A13" s="108"/>
      <c r="B13" s="113"/>
      <c r="C13" s="129"/>
      <c r="D13" s="130">
        <v>46547</v>
      </c>
      <c r="E13" s="131"/>
      <c r="F13" s="132">
        <v>107226</v>
      </c>
      <c r="G13" s="133"/>
      <c r="H13" s="119"/>
    </row>
    <row r="14" spans="1:8">
      <c r="A14" s="120"/>
      <c r="B14" s="121"/>
      <c r="C14" s="122"/>
      <c r="D14" s="123">
        <v>18618</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10.06</v>
      </c>
      <c r="C19" s="134">
        <f>ROUND(VALUE(SUBSTITUTE(実質収支比率等に係る経年分析!G$48,"▲","-")),2)</f>
        <v>6.44</v>
      </c>
      <c r="D19" s="134">
        <f>ROUND(VALUE(SUBSTITUTE(実質収支比率等に係る経年分析!H$48,"▲","-")),2)</f>
        <v>6.7</v>
      </c>
      <c r="E19" s="134">
        <f>ROUND(VALUE(SUBSTITUTE(実質収支比率等に係る経年分析!I$48,"▲","-")),2)</f>
        <v>8.8699999999999992</v>
      </c>
      <c r="F19" s="134">
        <f>ROUND(VALUE(SUBSTITUTE(実質収支比率等に係る経年分析!J$48,"▲","-")),2)</f>
        <v>11.14</v>
      </c>
    </row>
    <row r="20" spans="1:11">
      <c r="A20" s="134" t="s">
        <v>42</v>
      </c>
      <c r="B20" s="134">
        <f>ROUND(VALUE(SUBSTITUTE(実質収支比率等に係る経年分析!F$47,"▲","-")),2)</f>
        <v>46.28</v>
      </c>
      <c r="C20" s="134">
        <f>ROUND(VALUE(SUBSTITUTE(実質収支比率等に係る経年分析!G$47,"▲","-")),2)</f>
        <v>51.15</v>
      </c>
      <c r="D20" s="134">
        <f>ROUND(VALUE(SUBSTITUTE(実質収支比率等に係る経年分析!H$47,"▲","-")),2)</f>
        <v>51.41</v>
      </c>
      <c r="E20" s="134">
        <f>ROUND(VALUE(SUBSTITUTE(実質収支比率等に係る経年分析!I$47,"▲","-")),2)</f>
        <v>47.68</v>
      </c>
      <c r="F20" s="134">
        <f>ROUND(VALUE(SUBSTITUTE(実質収支比率等に係る経年分析!J$47,"▲","-")),2)</f>
        <v>51.12</v>
      </c>
    </row>
    <row r="21" spans="1:11">
      <c r="A21" s="134" t="s">
        <v>43</v>
      </c>
      <c r="B21" s="134">
        <f>IF(ISNUMBER(VALUE(SUBSTITUTE(実質収支比率等に係る経年分析!F$49,"▲","-"))),ROUND(VALUE(SUBSTITUTE(実質収支比率等に係る経年分析!F$49,"▲","-")),2),NA())</f>
        <v>11.14</v>
      </c>
      <c r="C21" s="134">
        <f>IF(ISNUMBER(VALUE(SUBSTITUTE(実質収支比率等に係る経年分析!G$49,"▲","-"))),ROUND(VALUE(SUBSTITUTE(実質収支比率等に係る経年分析!G$49,"▲","-")),2),NA())</f>
        <v>-0.61</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6.17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543</v>
      </c>
      <c r="E42" s="136"/>
      <c r="F42" s="136"/>
      <c r="G42" s="136">
        <f>'実質公債費比率（分子）の構造'!L$52</f>
        <v>529</v>
      </c>
      <c r="H42" s="136"/>
      <c r="I42" s="136"/>
      <c r="J42" s="136">
        <f>'実質公債費比率（分子）の構造'!M$52</f>
        <v>552</v>
      </c>
      <c r="K42" s="136"/>
      <c r="L42" s="136"/>
      <c r="M42" s="136">
        <f>'実質公債費比率（分子）の構造'!N$52</f>
        <v>576</v>
      </c>
      <c r="N42" s="136"/>
      <c r="O42" s="136"/>
      <c r="P42" s="136">
        <f>'実質公債費比率（分子）の構造'!O$52</f>
        <v>481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v>
      </c>
      <c r="C45" s="136"/>
      <c r="D45" s="136"/>
      <c r="E45" s="136">
        <f>'実質公債費比率（分子）の構造'!L$49</f>
        <v>17</v>
      </c>
      <c r="F45" s="136"/>
      <c r="G45" s="136"/>
      <c r="H45" s="136">
        <f>'実質公債費比率（分子）の構造'!M$49</f>
        <v>25</v>
      </c>
      <c r="I45" s="136"/>
      <c r="J45" s="136"/>
      <c r="K45" s="136">
        <f>'実質公債費比率（分子）の構造'!N$49</f>
        <v>23</v>
      </c>
      <c r="L45" s="136"/>
      <c r="M45" s="136"/>
      <c r="N45" s="136">
        <f>'実質公債費比率（分子）の構造'!O$49</f>
        <v>25</v>
      </c>
      <c r="O45" s="136"/>
      <c r="P45" s="136"/>
    </row>
    <row r="46" spans="1:16">
      <c r="A46" s="136" t="s">
        <v>54</v>
      </c>
      <c r="B46" s="136">
        <f>'実質公債費比率（分子）の構造'!K$48</f>
        <v>188</v>
      </c>
      <c r="C46" s="136"/>
      <c r="D46" s="136"/>
      <c r="E46" s="136">
        <f>'実質公債費比率（分子）の構造'!L$48</f>
        <v>227</v>
      </c>
      <c r="F46" s="136"/>
      <c r="G46" s="136"/>
      <c r="H46" s="136">
        <f>'実質公債費比率（分子）の構造'!M$48</f>
        <v>237</v>
      </c>
      <c r="I46" s="136"/>
      <c r="J46" s="136"/>
      <c r="K46" s="136">
        <f>'実質公債費比率（分子）の構造'!N$48</f>
        <v>239</v>
      </c>
      <c r="L46" s="136"/>
      <c r="M46" s="136"/>
      <c r="N46" s="136">
        <f>'実質公債費比率（分子）の構造'!O$48</f>
        <v>226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686</v>
      </c>
      <c r="C49" s="136"/>
      <c r="D49" s="136"/>
      <c r="E49" s="136">
        <f>'実質公債費比率（分子）の構造'!L$45</f>
        <v>634</v>
      </c>
      <c r="F49" s="136"/>
      <c r="G49" s="136"/>
      <c r="H49" s="136">
        <f>'実質公債費比率（分子）の構造'!M$45</f>
        <v>674</v>
      </c>
      <c r="I49" s="136"/>
      <c r="J49" s="136"/>
      <c r="K49" s="136">
        <f>'実質公債費比率（分子）の構造'!N$45</f>
        <v>649</v>
      </c>
      <c r="L49" s="136"/>
      <c r="M49" s="136"/>
      <c r="N49" s="136">
        <f>'実質公債費比率（分子）の構造'!O$45</f>
        <v>526</v>
      </c>
      <c r="O49" s="136"/>
      <c r="P49" s="136"/>
    </row>
    <row r="50" spans="1:16">
      <c r="A50" s="136" t="s">
        <v>58</v>
      </c>
      <c r="B50" s="136" t="e">
        <f>NA()</f>
        <v>#N/A</v>
      </c>
      <c r="C50" s="136">
        <f>IF(ISNUMBER('実質公債費比率（分子）の構造'!K$53),'実質公債費比率（分子）の構造'!K$53,NA())</f>
        <v>335</v>
      </c>
      <c r="D50" s="136" t="e">
        <f>NA()</f>
        <v>#N/A</v>
      </c>
      <c r="E50" s="136" t="e">
        <f>NA()</f>
        <v>#N/A</v>
      </c>
      <c r="F50" s="136">
        <f>IF(ISNUMBER('実質公債費比率（分子）の構造'!L$53),'実質公債費比率（分子）の構造'!L$53,NA())</f>
        <v>349</v>
      </c>
      <c r="G50" s="136" t="e">
        <f>NA()</f>
        <v>#N/A</v>
      </c>
      <c r="H50" s="136" t="e">
        <f>NA()</f>
        <v>#N/A</v>
      </c>
      <c r="I50" s="136">
        <f>IF(ISNUMBER('実質公債費比率（分子）の構造'!M$53),'実質公債費比率（分子）の構造'!M$53,NA())</f>
        <v>384</v>
      </c>
      <c r="J50" s="136" t="e">
        <f>NA()</f>
        <v>#N/A</v>
      </c>
      <c r="K50" s="136" t="e">
        <f>NA()</f>
        <v>#N/A</v>
      </c>
      <c r="L50" s="136">
        <f>IF(ISNUMBER('実質公債費比率（分子）の構造'!N$53),'実質公債費比率（分子）の構造'!N$53,NA())</f>
        <v>335</v>
      </c>
      <c r="M50" s="136" t="e">
        <f>NA()</f>
        <v>#N/A</v>
      </c>
      <c r="N50" s="136" t="e">
        <f>NA()</f>
        <v>#N/A</v>
      </c>
      <c r="O50" s="136">
        <f>IF(ISNUMBER('実質公債費比率（分子）の構造'!O$53),'実質公債費比率（分子）の構造'!O$53,NA())</f>
        <v>296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5002</v>
      </c>
      <c r="E56" s="135"/>
      <c r="F56" s="135"/>
      <c r="G56" s="135">
        <f>'将来負担比率（分子）の構造'!J$51</f>
        <v>4864</v>
      </c>
      <c r="H56" s="135"/>
      <c r="I56" s="135"/>
      <c r="J56" s="135">
        <f>'将来負担比率（分子）の構造'!K$51</f>
        <v>4647</v>
      </c>
      <c r="K56" s="135"/>
      <c r="L56" s="135"/>
      <c r="M56" s="135">
        <f>'将来負担比率（分子）の構造'!L$51</f>
        <v>4477</v>
      </c>
      <c r="N56" s="135"/>
      <c r="O56" s="135"/>
      <c r="P56" s="135">
        <f>'将来負担比率（分子）の構造'!M$51</f>
        <v>4806</v>
      </c>
    </row>
    <row r="57" spans="1:16">
      <c r="A57" s="135" t="s">
        <v>34</v>
      </c>
      <c r="B57" s="135"/>
      <c r="C57" s="135"/>
      <c r="D57" s="135">
        <f>'将来負担比率（分子）の構造'!I$50</f>
        <v>67</v>
      </c>
      <c r="E57" s="135"/>
      <c r="F57" s="135"/>
      <c r="G57" s="135">
        <f>'将来負担比率（分子）の構造'!J$50</f>
        <v>63</v>
      </c>
      <c r="H57" s="135"/>
      <c r="I57" s="135"/>
      <c r="J57" s="135">
        <f>'将来負担比率（分子）の構造'!K$50</f>
        <v>58</v>
      </c>
      <c r="K57" s="135"/>
      <c r="L57" s="135"/>
      <c r="M57" s="135">
        <f>'将来負担比率（分子）の構造'!L$50</f>
        <v>141</v>
      </c>
      <c r="N57" s="135"/>
      <c r="O57" s="135"/>
      <c r="P57" s="135">
        <f>'将来負担比率（分子）の構造'!M$50</f>
        <v>41</v>
      </c>
    </row>
    <row r="58" spans="1:16">
      <c r="A58" s="135" t="s">
        <v>33</v>
      </c>
      <c r="B58" s="135"/>
      <c r="C58" s="135"/>
      <c r="D58" s="135">
        <f>'将来負担比率（分子）の構造'!I$49</f>
        <v>1595</v>
      </c>
      <c r="E58" s="135"/>
      <c r="F58" s="135"/>
      <c r="G58" s="135">
        <f>'将来負担比率（分子）の構造'!J$49</f>
        <v>1685</v>
      </c>
      <c r="H58" s="135"/>
      <c r="I58" s="135"/>
      <c r="J58" s="135">
        <f>'将来負担比率（分子）の構造'!K$49</f>
        <v>1710</v>
      </c>
      <c r="K58" s="135"/>
      <c r="L58" s="135"/>
      <c r="M58" s="135">
        <f>'将来負担比率（分子）の構造'!L$49</f>
        <v>1636</v>
      </c>
      <c r="N58" s="135"/>
      <c r="O58" s="135"/>
      <c r="P58" s="135">
        <f>'将来負担比率（分子）の構造'!M$49</f>
        <v>1712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30</v>
      </c>
      <c r="C61" s="135"/>
      <c r="D61" s="135"/>
      <c r="E61" s="135">
        <f>'将来負担比率（分子）の構造'!J$46</f>
        <v>30</v>
      </c>
      <c r="F61" s="135"/>
      <c r="G61" s="135"/>
      <c r="H61" s="135">
        <f>'将来負担比率（分子）の構造'!K$46</f>
        <v>30</v>
      </c>
      <c r="I61" s="135"/>
      <c r="J61" s="135"/>
      <c r="K61" s="135">
        <f>'将来負担比率（分子）の構造'!L$46</f>
        <v>30</v>
      </c>
      <c r="L61" s="135"/>
      <c r="M61" s="135"/>
      <c r="N61" s="135">
        <f>'将来負担比率（分子）の構造'!M$46</f>
        <v>30</v>
      </c>
      <c r="O61" s="135"/>
      <c r="P61" s="135"/>
    </row>
    <row r="62" spans="1:16">
      <c r="A62" s="135" t="s">
        <v>28</v>
      </c>
      <c r="B62" s="135">
        <f>'将来負担比率（分子）の構造'!I$45</f>
        <v>1868</v>
      </c>
      <c r="C62" s="135"/>
      <c r="D62" s="135"/>
      <c r="E62" s="135">
        <f>'将来負担比率（分子）の構造'!J$45</f>
        <v>1738</v>
      </c>
      <c r="F62" s="135"/>
      <c r="G62" s="135"/>
      <c r="H62" s="135">
        <f>'将来負担比率（分子）の構造'!K$45</f>
        <v>1646</v>
      </c>
      <c r="I62" s="135"/>
      <c r="J62" s="135"/>
      <c r="K62" s="135">
        <f>'将来負担比率（分子）の構造'!L$45</f>
        <v>1565</v>
      </c>
      <c r="L62" s="135"/>
      <c r="M62" s="135"/>
      <c r="N62" s="135">
        <f>'将来負担比率（分子）の構造'!M$45</f>
        <v>1586</v>
      </c>
      <c r="O62" s="135"/>
      <c r="P62" s="135"/>
    </row>
    <row r="63" spans="1:16">
      <c r="A63" s="135" t="s">
        <v>27</v>
      </c>
      <c r="B63" s="135">
        <f>'将来負担比率（分子）の構造'!I$44</f>
        <v>16</v>
      </c>
      <c r="C63" s="135"/>
      <c r="D63" s="135"/>
      <c r="E63" s="135">
        <f>'将来負担比率（分子）の構造'!J$44</f>
        <v>147</v>
      </c>
      <c r="F63" s="135"/>
      <c r="G63" s="135"/>
      <c r="H63" s="135">
        <f>'将来負担比率（分子）の構造'!K$44</f>
        <v>127</v>
      </c>
      <c r="I63" s="135"/>
      <c r="J63" s="135"/>
      <c r="K63" s="135">
        <f>'将来負担比率（分子）の構造'!L$44</f>
        <v>204</v>
      </c>
      <c r="L63" s="135"/>
      <c r="M63" s="135"/>
      <c r="N63" s="135">
        <f>'将来負担比率（分子）の構造'!M$44</f>
        <v>472</v>
      </c>
      <c r="O63" s="135"/>
      <c r="P63" s="135"/>
    </row>
    <row r="64" spans="1:16">
      <c r="A64" s="135" t="s">
        <v>26</v>
      </c>
      <c r="B64" s="135">
        <f>'将来負担比率（分子）の構造'!I$43</f>
        <v>1964</v>
      </c>
      <c r="C64" s="135"/>
      <c r="D64" s="135"/>
      <c r="E64" s="135">
        <f>'将来負担比率（分子）の構造'!J$43</f>
        <v>2117</v>
      </c>
      <c r="F64" s="135"/>
      <c r="G64" s="135"/>
      <c r="H64" s="135">
        <f>'将来負担比率（分子）の構造'!K$43</f>
        <v>2131</v>
      </c>
      <c r="I64" s="135"/>
      <c r="J64" s="135"/>
      <c r="K64" s="135">
        <f>'将来負担比率（分子）の構造'!L$43</f>
        <v>2164</v>
      </c>
      <c r="L64" s="135"/>
      <c r="M64" s="135"/>
      <c r="N64" s="135">
        <f>'将来負担比率（分子）の構造'!M$43</f>
        <v>2285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5420</v>
      </c>
      <c r="C66" s="135"/>
      <c r="D66" s="135"/>
      <c r="E66" s="135">
        <f>'将来負担比率（分子）の構造'!J$41</f>
        <v>5083</v>
      </c>
      <c r="F66" s="135"/>
      <c r="G66" s="135"/>
      <c r="H66" s="135">
        <f>'将来負担比率（分子）の構造'!K$41</f>
        <v>4726</v>
      </c>
      <c r="I66" s="135"/>
      <c r="J66" s="135"/>
      <c r="K66" s="135">
        <f>'将来負担比率（分子）の構造'!L$41</f>
        <v>4500</v>
      </c>
      <c r="L66" s="135"/>
      <c r="M66" s="135"/>
      <c r="N66" s="135">
        <f>'将来負担比率（分子）の構造'!M$41</f>
        <v>4630</v>
      </c>
      <c r="O66" s="135"/>
      <c r="P66" s="135"/>
    </row>
    <row r="67" spans="1:16">
      <c r="A67" s="135" t="s">
        <v>62</v>
      </c>
      <c r="B67" s="135" t="e">
        <f>NA()</f>
        <v>#N/A</v>
      </c>
      <c r="C67" s="135">
        <f>IF(ISNUMBER('将来負担比率（分子）の構造'!I$52), IF('将来負担比率（分子）の構造'!I$52 &lt; 0, 0, '将来負担比率（分子）の構造'!I$52), NA())</f>
        <v>2633</v>
      </c>
      <c r="D67" s="135" t="e">
        <f>NA()</f>
        <v>#N/A</v>
      </c>
      <c r="E67" s="135" t="e">
        <f>NA()</f>
        <v>#N/A</v>
      </c>
      <c r="F67" s="135">
        <f>IF(ISNUMBER('将来負担比率（分子）の構造'!J$52), IF('将来負担比率（分子）の構造'!J$52 &lt; 0, 0, '将来負担比率（分子）の構造'!J$52), NA())</f>
        <v>2503</v>
      </c>
      <c r="G67" s="135" t="e">
        <f>NA()</f>
        <v>#N/A</v>
      </c>
      <c r="H67" s="135" t="e">
        <f>NA()</f>
        <v>#N/A</v>
      </c>
      <c r="I67" s="135">
        <f>IF(ISNUMBER('将来負担比率（分子）の構造'!K$52), IF('将来負担比率（分子）の構造'!K$52 &lt; 0, 0, '将来負担比率（分子）の構造'!K$52), NA())</f>
        <v>2245</v>
      </c>
      <c r="J67" s="135" t="e">
        <f>NA()</f>
        <v>#N/A</v>
      </c>
      <c r="K67" s="135" t="e">
        <f>NA()</f>
        <v>#N/A</v>
      </c>
      <c r="L67" s="135">
        <f>IF(ISNUMBER('将来負担比率（分子）の構造'!L$52), IF('将来負担比率（分子）の構造'!L$52 &lt; 0, 0, '将来負担比率（分子）の構造'!L$52), NA())</f>
        <v>2210</v>
      </c>
      <c r="M67" s="135" t="e">
        <f>NA()</f>
        <v>#N/A</v>
      </c>
      <c r="N67" s="135" t="e">
        <f>NA()</f>
        <v>#N/A</v>
      </c>
      <c r="O67" s="135">
        <f>IF(ISNUMBER('将来負担比率（分子）の構造'!M$52), IF('将来負担比率（分子）の構造'!M$52 &lt; 0, 0, '将来負担比率（分子）の構造'!M$52), NA())</f>
        <v>2445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507976</v>
      </c>
      <c r="S5" s="669"/>
      <c r="T5" s="669"/>
      <c r="U5" s="669"/>
      <c r="V5" s="669"/>
      <c r="W5" s="669"/>
      <c r="X5" s="669"/>
      <c r="Y5" s="716"/>
      <c r="Z5" s="729">
        <v>10.9</v>
      </c>
      <c r="AA5" s="729"/>
      <c r="AB5" s="729"/>
      <c r="AC5" s="729"/>
      <c r="AD5" s="730">
        <v>507976</v>
      </c>
      <c r="AE5" s="730"/>
      <c r="AF5" s="730"/>
      <c r="AG5" s="730"/>
      <c r="AH5" s="730"/>
      <c r="AI5" s="730"/>
      <c r="AJ5" s="730"/>
      <c r="AK5" s="730"/>
      <c r="AL5" s="717">
        <v>19.8</v>
      </c>
      <c r="AM5" s="686"/>
      <c r="AN5" s="686"/>
      <c r="AO5" s="718"/>
      <c r="AP5" s="705" t="s">
        <v>206</v>
      </c>
      <c r="AQ5" s="706"/>
      <c r="AR5" s="706"/>
      <c r="AS5" s="706"/>
      <c r="AT5" s="706"/>
      <c r="AU5" s="706"/>
      <c r="AV5" s="706"/>
      <c r="AW5" s="706"/>
      <c r="AX5" s="706"/>
      <c r="AY5" s="706"/>
      <c r="AZ5" s="706"/>
      <c r="BA5" s="706"/>
      <c r="BB5" s="706"/>
      <c r="BC5" s="706"/>
      <c r="BD5" s="706"/>
      <c r="BE5" s="706"/>
      <c r="BF5" s="707"/>
      <c r="BG5" s="618">
        <v>507976</v>
      </c>
      <c r="BH5" s="619"/>
      <c r="BI5" s="619"/>
      <c r="BJ5" s="619"/>
      <c r="BK5" s="619"/>
      <c r="BL5" s="619"/>
      <c r="BM5" s="619"/>
      <c r="BN5" s="620"/>
      <c r="BO5" s="671">
        <v>100</v>
      </c>
      <c r="BP5" s="671"/>
      <c r="BQ5" s="671"/>
      <c r="BR5" s="671"/>
      <c r="BS5" s="672">
        <v>688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45967</v>
      </c>
      <c r="S6" s="619"/>
      <c r="T6" s="619"/>
      <c r="U6" s="619"/>
      <c r="V6" s="619"/>
      <c r="W6" s="619"/>
      <c r="X6" s="619"/>
      <c r="Y6" s="620"/>
      <c r="Z6" s="671">
        <v>1</v>
      </c>
      <c r="AA6" s="671"/>
      <c r="AB6" s="671"/>
      <c r="AC6" s="671"/>
      <c r="AD6" s="672">
        <v>45967</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507976</v>
      </c>
      <c r="BH6" s="619"/>
      <c r="BI6" s="619"/>
      <c r="BJ6" s="619"/>
      <c r="BK6" s="619"/>
      <c r="BL6" s="619"/>
      <c r="BM6" s="619"/>
      <c r="BN6" s="620"/>
      <c r="BO6" s="671">
        <v>100</v>
      </c>
      <c r="BP6" s="671"/>
      <c r="BQ6" s="671"/>
      <c r="BR6" s="671"/>
      <c r="BS6" s="672">
        <v>688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66959</v>
      </c>
      <c r="CS6" s="619"/>
      <c r="CT6" s="619"/>
      <c r="CU6" s="619"/>
      <c r="CV6" s="619"/>
      <c r="CW6" s="619"/>
      <c r="CX6" s="619"/>
      <c r="CY6" s="620"/>
      <c r="CZ6" s="671">
        <v>1.5</v>
      </c>
      <c r="DA6" s="671"/>
      <c r="DB6" s="671"/>
      <c r="DC6" s="671"/>
      <c r="DD6" s="624" t="s">
        <v>213</v>
      </c>
      <c r="DE6" s="619"/>
      <c r="DF6" s="619"/>
      <c r="DG6" s="619"/>
      <c r="DH6" s="619"/>
      <c r="DI6" s="619"/>
      <c r="DJ6" s="619"/>
      <c r="DK6" s="619"/>
      <c r="DL6" s="619"/>
      <c r="DM6" s="619"/>
      <c r="DN6" s="619"/>
      <c r="DO6" s="619"/>
      <c r="DP6" s="620"/>
      <c r="DQ6" s="624">
        <v>66959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1555</v>
      </c>
      <c r="S7" s="619"/>
      <c r="T7" s="619"/>
      <c r="U7" s="619"/>
      <c r="V7" s="619"/>
      <c r="W7" s="619"/>
      <c r="X7" s="619"/>
      <c r="Y7" s="620"/>
      <c r="Z7" s="671">
        <v>0</v>
      </c>
      <c r="AA7" s="671"/>
      <c r="AB7" s="671"/>
      <c r="AC7" s="671"/>
      <c r="AD7" s="672">
        <v>1555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241162</v>
      </c>
      <c r="BH7" s="619"/>
      <c r="BI7" s="619"/>
      <c r="BJ7" s="619"/>
      <c r="BK7" s="619"/>
      <c r="BL7" s="619"/>
      <c r="BM7" s="619"/>
      <c r="BN7" s="620"/>
      <c r="BO7" s="671">
        <v>47.5</v>
      </c>
      <c r="BP7" s="671"/>
      <c r="BQ7" s="671"/>
      <c r="BR7" s="671"/>
      <c r="BS7" s="672">
        <v>688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846231</v>
      </c>
      <c r="CS7" s="619"/>
      <c r="CT7" s="619"/>
      <c r="CU7" s="619"/>
      <c r="CV7" s="619"/>
      <c r="CW7" s="619"/>
      <c r="CX7" s="619"/>
      <c r="CY7" s="620"/>
      <c r="CZ7" s="671">
        <v>19.5</v>
      </c>
      <c r="DA7" s="671"/>
      <c r="DB7" s="671"/>
      <c r="DC7" s="671"/>
      <c r="DD7" s="624">
        <v>16015</v>
      </c>
      <c r="DE7" s="619"/>
      <c r="DF7" s="619"/>
      <c r="DG7" s="619"/>
      <c r="DH7" s="619"/>
      <c r="DI7" s="619"/>
      <c r="DJ7" s="619"/>
      <c r="DK7" s="619"/>
      <c r="DL7" s="619"/>
      <c r="DM7" s="619"/>
      <c r="DN7" s="619"/>
      <c r="DO7" s="619"/>
      <c r="DP7" s="620"/>
      <c r="DQ7" s="624">
        <v>778666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6502</v>
      </c>
      <c r="S8" s="619"/>
      <c r="T8" s="619"/>
      <c r="U8" s="619"/>
      <c r="V8" s="619"/>
      <c r="W8" s="619"/>
      <c r="X8" s="619"/>
      <c r="Y8" s="620"/>
      <c r="Z8" s="671">
        <v>0.1</v>
      </c>
      <c r="AA8" s="671"/>
      <c r="AB8" s="671"/>
      <c r="AC8" s="671"/>
      <c r="AD8" s="672">
        <v>6502</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8841</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930980</v>
      </c>
      <c r="CS8" s="619"/>
      <c r="CT8" s="619"/>
      <c r="CU8" s="619"/>
      <c r="CV8" s="619"/>
      <c r="CW8" s="619"/>
      <c r="CX8" s="619"/>
      <c r="CY8" s="620"/>
      <c r="CZ8" s="671">
        <v>21.4</v>
      </c>
      <c r="DA8" s="671"/>
      <c r="DB8" s="671"/>
      <c r="DC8" s="671"/>
      <c r="DD8" s="624" t="s">
        <v>213</v>
      </c>
      <c r="DE8" s="619"/>
      <c r="DF8" s="619"/>
      <c r="DG8" s="619"/>
      <c r="DH8" s="619"/>
      <c r="DI8" s="619"/>
      <c r="DJ8" s="619"/>
      <c r="DK8" s="619"/>
      <c r="DL8" s="619"/>
      <c r="DM8" s="619"/>
      <c r="DN8" s="619"/>
      <c r="DO8" s="619"/>
      <c r="DP8" s="620"/>
      <c r="DQ8" s="624">
        <v>581372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6089</v>
      </c>
      <c r="S9" s="619"/>
      <c r="T9" s="619"/>
      <c r="U9" s="619"/>
      <c r="V9" s="619"/>
      <c r="W9" s="619"/>
      <c r="X9" s="619"/>
      <c r="Y9" s="620"/>
      <c r="Z9" s="671">
        <v>0.1</v>
      </c>
      <c r="AA9" s="671"/>
      <c r="AB9" s="671"/>
      <c r="AC9" s="671"/>
      <c r="AD9" s="672">
        <v>6089</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211427</v>
      </c>
      <c r="BH9" s="619"/>
      <c r="BI9" s="619"/>
      <c r="BJ9" s="619"/>
      <c r="BK9" s="619"/>
      <c r="BL9" s="619"/>
      <c r="BM9" s="619"/>
      <c r="BN9" s="620"/>
      <c r="BO9" s="671">
        <v>41.6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877400</v>
      </c>
      <c r="CS9" s="619"/>
      <c r="CT9" s="619"/>
      <c r="CU9" s="619"/>
      <c r="CV9" s="619"/>
      <c r="CW9" s="619"/>
      <c r="CX9" s="619"/>
      <c r="CY9" s="620"/>
      <c r="CZ9" s="671">
        <v>20.2</v>
      </c>
      <c r="DA9" s="671"/>
      <c r="DB9" s="671"/>
      <c r="DC9" s="671"/>
      <c r="DD9" s="624">
        <v>3866</v>
      </c>
      <c r="DE9" s="619"/>
      <c r="DF9" s="619"/>
      <c r="DG9" s="619"/>
      <c r="DH9" s="619"/>
      <c r="DI9" s="619"/>
      <c r="DJ9" s="619"/>
      <c r="DK9" s="619"/>
      <c r="DL9" s="619"/>
      <c r="DM9" s="619"/>
      <c r="DN9" s="619"/>
      <c r="DO9" s="619"/>
      <c r="DP9" s="620"/>
      <c r="DQ9" s="624">
        <v>373396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111242</v>
      </c>
      <c r="S10" s="619"/>
      <c r="T10" s="619"/>
      <c r="U10" s="619"/>
      <c r="V10" s="619"/>
      <c r="W10" s="619"/>
      <c r="X10" s="619"/>
      <c r="Y10" s="620"/>
      <c r="Z10" s="671">
        <v>2.4</v>
      </c>
      <c r="AA10" s="671"/>
      <c r="AB10" s="671"/>
      <c r="AC10" s="671"/>
      <c r="AD10" s="672">
        <v>111242</v>
      </c>
      <c r="AE10" s="672"/>
      <c r="AF10" s="672"/>
      <c r="AG10" s="672"/>
      <c r="AH10" s="672"/>
      <c r="AI10" s="672"/>
      <c r="AJ10" s="672"/>
      <c r="AK10" s="672"/>
      <c r="AL10" s="641">
        <v>4.3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11317</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9577</v>
      </c>
      <c r="BH11" s="619"/>
      <c r="BI11" s="619"/>
      <c r="BJ11" s="619"/>
      <c r="BK11" s="619"/>
      <c r="BL11" s="619"/>
      <c r="BM11" s="619"/>
      <c r="BN11" s="620"/>
      <c r="BO11" s="671">
        <v>1.9</v>
      </c>
      <c r="BP11" s="671"/>
      <c r="BQ11" s="671"/>
      <c r="BR11" s="671"/>
      <c r="BS11" s="624">
        <v>688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134763</v>
      </c>
      <c r="CS11" s="619"/>
      <c r="CT11" s="619"/>
      <c r="CU11" s="619"/>
      <c r="CV11" s="619"/>
      <c r="CW11" s="619"/>
      <c r="CX11" s="619"/>
      <c r="CY11" s="620"/>
      <c r="CZ11" s="671">
        <v>3.1</v>
      </c>
      <c r="DA11" s="671"/>
      <c r="DB11" s="671"/>
      <c r="DC11" s="671"/>
      <c r="DD11" s="624">
        <v>8583</v>
      </c>
      <c r="DE11" s="619"/>
      <c r="DF11" s="619"/>
      <c r="DG11" s="619"/>
      <c r="DH11" s="619"/>
      <c r="DI11" s="619"/>
      <c r="DJ11" s="619"/>
      <c r="DK11" s="619"/>
      <c r="DL11" s="619"/>
      <c r="DM11" s="619"/>
      <c r="DN11" s="619"/>
      <c r="DO11" s="619"/>
      <c r="DP11" s="620"/>
      <c r="DQ11" s="624">
        <v>88311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237942</v>
      </c>
      <c r="BH12" s="619"/>
      <c r="BI12" s="619"/>
      <c r="BJ12" s="619"/>
      <c r="BK12" s="619"/>
      <c r="BL12" s="619"/>
      <c r="BM12" s="619"/>
      <c r="BN12" s="620"/>
      <c r="BO12" s="671">
        <v>46.8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19680</v>
      </c>
      <c r="CS12" s="619"/>
      <c r="CT12" s="619"/>
      <c r="CU12" s="619"/>
      <c r="CV12" s="619"/>
      <c r="CW12" s="619"/>
      <c r="CX12" s="619"/>
      <c r="CY12" s="620"/>
      <c r="CZ12" s="671">
        <v>0.5</v>
      </c>
      <c r="DA12" s="671"/>
      <c r="DB12" s="671"/>
      <c r="DC12" s="671"/>
      <c r="DD12" s="624" t="s">
        <v>108</v>
      </c>
      <c r="DE12" s="619"/>
      <c r="DF12" s="619"/>
      <c r="DG12" s="619"/>
      <c r="DH12" s="619"/>
      <c r="DI12" s="619"/>
      <c r="DJ12" s="619"/>
      <c r="DK12" s="619"/>
      <c r="DL12" s="619"/>
      <c r="DM12" s="619"/>
      <c r="DN12" s="619"/>
      <c r="DO12" s="619"/>
      <c r="DP12" s="620"/>
      <c r="DQ12" s="624">
        <v>19063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10494</v>
      </c>
      <c r="S13" s="619"/>
      <c r="T13" s="619"/>
      <c r="U13" s="619"/>
      <c r="V13" s="619"/>
      <c r="W13" s="619"/>
      <c r="X13" s="619"/>
      <c r="Y13" s="620"/>
      <c r="Z13" s="671">
        <v>0.2</v>
      </c>
      <c r="AA13" s="671"/>
      <c r="AB13" s="671"/>
      <c r="AC13" s="671"/>
      <c r="AD13" s="672">
        <v>10494</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235792</v>
      </c>
      <c r="BH13" s="619"/>
      <c r="BI13" s="619"/>
      <c r="BJ13" s="619"/>
      <c r="BK13" s="619"/>
      <c r="BL13" s="619"/>
      <c r="BM13" s="619"/>
      <c r="BN13" s="620"/>
      <c r="BO13" s="671">
        <v>46.4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374064</v>
      </c>
      <c r="CS13" s="619"/>
      <c r="CT13" s="619"/>
      <c r="CU13" s="619"/>
      <c r="CV13" s="619"/>
      <c r="CW13" s="619"/>
      <c r="CX13" s="619"/>
      <c r="CY13" s="620"/>
      <c r="CZ13" s="671">
        <v>8.6</v>
      </c>
      <c r="DA13" s="671"/>
      <c r="DB13" s="671"/>
      <c r="DC13" s="671"/>
      <c r="DD13" s="624">
        <v>129875</v>
      </c>
      <c r="DE13" s="619"/>
      <c r="DF13" s="619"/>
      <c r="DG13" s="619"/>
      <c r="DH13" s="619"/>
      <c r="DI13" s="619"/>
      <c r="DJ13" s="619"/>
      <c r="DK13" s="619"/>
      <c r="DL13" s="619"/>
      <c r="DM13" s="619"/>
      <c r="DN13" s="619"/>
      <c r="DO13" s="619"/>
      <c r="DP13" s="620"/>
      <c r="DQ13" s="624">
        <v>245336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16588</v>
      </c>
      <c r="BH14" s="619"/>
      <c r="BI14" s="619"/>
      <c r="BJ14" s="619"/>
      <c r="BK14" s="619"/>
      <c r="BL14" s="619"/>
      <c r="BM14" s="619"/>
      <c r="BN14" s="620"/>
      <c r="BO14" s="671">
        <v>3.3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262981</v>
      </c>
      <c r="CS14" s="619"/>
      <c r="CT14" s="619"/>
      <c r="CU14" s="619"/>
      <c r="CV14" s="619"/>
      <c r="CW14" s="619"/>
      <c r="CX14" s="619"/>
      <c r="CY14" s="620"/>
      <c r="CZ14" s="671">
        <v>6.1</v>
      </c>
      <c r="DA14" s="671"/>
      <c r="DB14" s="671"/>
      <c r="DC14" s="671"/>
      <c r="DD14" s="624">
        <v>26609</v>
      </c>
      <c r="DE14" s="619"/>
      <c r="DF14" s="619"/>
      <c r="DG14" s="619"/>
      <c r="DH14" s="619"/>
      <c r="DI14" s="619"/>
      <c r="DJ14" s="619"/>
      <c r="DK14" s="619"/>
      <c r="DL14" s="619"/>
      <c r="DM14" s="619"/>
      <c r="DN14" s="619"/>
      <c r="DO14" s="619"/>
      <c r="DP14" s="620"/>
      <c r="DQ14" s="624">
        <v>226559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491</v>
      </c>
      <c r="S15" s="619"/>
      <c r="T15" s="619"/>
      <c r="U15" s="619"/>
      <c r="V15" s="619"/>
      <c r="W15" s="619"/>
      <c r="X15" s="619"/>
      <c r="Y15" s="620"/>
      <c r="Z15" s="671">
        <v>0</v>
      </c>
      <c r="AA15" s="671"/>
      <c r="AB15" s="671"/>
      <c r="AC15" s="671"/>
      <c r="AD15" s="672">
        <v>491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12284</v>
      </c>
      <c r="BH15" s="619"/>
      <c r="BI15" s="619"/>
      <c r="BJ15" s="619"/>
      <c r="BK15" s="619"/>
      <c r="BL15" s="619"/>
      <c r="BM15" s="619"/>
      <c r="BN15" s="620"/>
      <c r="BO15" s="671">
        <v>2.4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285089</v>
      </c>
      <c r="CS15" s="619"/>
      <c r="CT15" s="619"/>
      <c r="CU15" s="619"/>
      <c r="CV15" s="619"/>
      <c r="CW15" s="619"/>
      <c r="CX15" s="619"/>
      <c r="CY15" s="620"/>
      <c r="CZ15" s="671">
        <v>6.6</v>
      </c>
      <c r="DA15" s="671"/>
      <c r="DB15" s="671"/>
      <c r="DC15" s="671"/>
      <c r="DD15" s="624" t="s">
        <v>108</v>
      </c>
      <c r="DE15" s="619"/>
      <c r="DF15" s="619"/>
      <c r="DG15" s="619"/>
      <c r="DH15" s="619"/>
      <c r="DI15" s="619"/>
      <c r="DJ15" s="619"/>
      <c r="DK15" s="619"/>
      <c r="DL15" s="619"/>
      <c r="DM15" s="619"/>
      <c r="DN15" s="619"/>
      <c r="DO15" s="619"/>
      <c r="DP15" s="620"/>
      <c r="DQ15" s="624">
        <v>277342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2110679</v>
      </c>
      <c r="S16" s="619"/>
      <c r="T16" s="619"/>
      <c r="U16" s="619"/>
      <c r="V16" s="619"/>
      <c r="W16" s="619"/>
      <c r="X16" s="619"/>
      <c r="Y16" s="620"/>
      <c r="Z16" s="671">
        <v>45.2</v>
      </c>
      <c r="AA16" s="671"/>
      <c r="AB16" s="671"/>
      <c r="AC16" s="671"/>
      <c r="AD16" s="672">
        <v>1861696</v>
      </c>
      <c r="AE16" s="672"/>
      <c r="AF16" s="672"/>
      <c r="AG16" s="672"/>
      <c r="AH16" s="672"/>
      <c r="AI16" s="672"/>
      <c r="AJ16" s="672"/>
      <c r="AK16" s="672"/>
      <c r="AL16" s="641">
        <v>72.400000000000006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21304</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8741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1861696</v>
      </c>
      <c r="S17" s="619"/>
      <c r="T17" s="619"/>
      <c r="U17" s="619"/>
      <c r="V17" s="619"/>
      <c r="W17" s="619"/>
      <c r="X17" s="619"/>
      <c r="Y17" s="620"/>
      <c r="Z17" s="671">
        <v>39.9</v>
      </c>
      <c r="AA17" s="671"/>
      <c r="AB17" s="671"/>
      <c r="AC17" s="671"/>
      <c r="AD17" s="672">
        <v>1861696</v>
      </c>
      <c r="AE17" s="672"/>
      <c r="AF17" s="672"/>
      <c r="AG17" s="672"/>
      <c r="AH17" s="672"/>
      <c r="AI17" s="672"/>
      <c r="AJ17" s="672"/>
      <c r="AK17" s="672"/>
      <c r="AL17" s="641">
        <v>72.400000000000006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525623</v>
      </c>
      <c r="CS17" s="619"/>
      <c r="CT17" s="619"/>
      <c r="CU17" s="619"/>
      <c r="CV17" s="619"/>
      <c r="CW17" s="619"/>
      <c r="CX17" s="619"/>
      <c r="CY17" s="620"/>
      <c r="CZ17" s="671">
        <v>12.1</v>
      </c>
      <c r="DA17" s="671"/>
      <c r="DB17" s="671"/>
      <c r="DC17" s="671"/>
      <c r="DD17" s="624" t="s">
        <v>108</v>
      </c>
      <c r="DE17" s="619"/>
      <c r="DF17" s="619"/>
      <c r="DG17" s="619"/>
      <c r="DH17" s="619"/>
      <c r="DI17" s="619"/>
      <c r="DJ17" s="619"/>
      <c r="DK17" s="619"/>
      <c r="DL17" s="619"/>
      <c r="DM17" s="619"/>
      <c r="DN17" s="619"/>
      <c r="DO17" s="619"/>
      <c r="DP17" s="620"/>
      <c r="DQ17" s="624">
        <v>515802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248983</v>
      </c>
      <c r="S18" s="619"/>
      <c r="T18" s="619"/>
      <c r="U18" s="619"/>
      <c r="V18" s="619"/>
      <c r="W18" s="619"/>
      <c r="X18" s="619"/>
      <c r="Y18" s="620"/>
      <c r="Z18" s="671">
        <v>5.3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2800995</v>
      </c>
      <c r="S20" s="619"/>
      <c r="T20" s="619"/>
      <c r="U20" s="619"/>
      <c r="V20" s="619"/>
      <c r="W20" s="619"/>
      <c r="X20" s="619"/>
      <c r="Y20" s="620"/>
      <c r="Z20" s="671">
        <v>60</v>
      </c>
      <c r="AA20" s="671"/>
      <c r="AB20" s="671"/>
      <c r="AC20" s="671"/>
      <c r="AD20" s="672">
        <v>2552012</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4345074</v>
      </c>
      <c r="CS20" s="619"/>
      <c r="CT20" s="619"/>
      <c r="CU20" s="619"/>
      <c r="CV20" s="619"/>
      <c r="CW20" s="619"/>
      <c r="CX20" s="619"/>
      <c r="CY20" s="620"/>
      <c r="CZ20" s="671">
        <v>100</v>
      </c>
      <c r="DA20" s="671"/>
      <c r="DB20" s="671"/>
      <c r="DC20" s="671"/>
      <c r="DD20" s="624">
        <v>184948</v>
      </c>
      <c r="DE20" s="619"/>
      <c r="DF20" s="619"/>
      <c r="DG20" s="619"/>
      <c r="DH20" s="619"/>
      <c r="DI20" s="619"/>
      <c r="DJ20" s="619"/>
      <c r="DK20" s="619"/>
      <c r="DL20" s="619"/>
      <c r="DM20" s="619"/>
      <c r="DN20" s="619"/>
      <c r="DO20" s="619"/>
      <c r="DP20" s="620"/>
      <c r="DQ20" s="624">
        <v>3181547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528</v>
      </c>
      <c r="S21" s="619"/>
      <c r="T21" s="619"/>
      <c r="U21" s="619"/>
      <c r="V21" s="619"/>
      <c r="W21" s="619"/>
      <c r="X21" s="619"/>
      <c r="Y21" s="620"/>
      <c r="Z21" s="671">
        <v>0</v>
      </c>
      <c r="AA21" s="671"/>
      <c r="AB21" s="671"/>
      <c r="AC21" s="671"/>
      <c r="AD21" s="672">
        <v>528</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84082</v>
      </c>
      <c r="S22" s="619"/>
      <c r="T22" s="619"/>
      <c r="U22" s="619"/>
      <c r="V22" s="619"/>
      <c r="W22" s="619"/>
      <c r="X22" s="619"/>
      <c r="Y22" s="620"/>
      <c r="Z22" s="671">
        <v>1.8</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71214</v>
      </c>
      <c r="S23" s="619"/>
      <c r="T23" s="619"/>
      <c r="U23" s="619"/>
      <c r="V23" s="619"/>
      <c r="W23" s="619"/>
      <c r="X23" s="619"/>
      <c r="Y23" s="620"/>
      <c r="Z23" s="671">
        <v>1.5</v>
      </c>
      <c r="AA23" s="671"/>
      <c r="AB23" s="671"/>
      <c r="AC23" s="671"/>
      <c r="AD23" s="672">
        <v>7787</v>
      </c>
      <c r="AE23" s="672"/>
      <c r="AF23" s="672"/>
      <c r="AG23" s="672"/>
      <c r="AH23" s="672"/>
      <c r="AI23" s="672"/>
      <c r="AJ23" s="672"/>
      <c r="AK23" s="672"/>
      <c r="AL23" s="641">
        <v>0.3</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25984</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1613200</v>
      </c>
      <c r="CS24" s="669"/>
      <c r="CT24" s="669"/>
      <c r="CU24" s="669"/>
      <c r="CV24" s="669"/>
      <c r="CW24" s="669"/>
      <c r="CX24" s="669"/>
      <c r="CY24" s="716"/>
      <c r="CZ24" s="720">
        <v>37.1</v>
      </c>
      <c r="DA24" s="721"/>
      <c r="DB24" s="721"/>
      <c r="DC24" s="722"/>
      <c r="DD24" s="715">
        <v>1342124</v>
      </c>
      <c r="DE24" s="669"/>
      <c r="DF24" s="669"/>
      <c r="DG24" s="669"/>
      <c r="DH24" s="669"/>
      <c r="DI24" s="669"/>
      <c r="DJ24" s="669"/>
      <c r="DK24" s="716"/>
      <c r="DL24" s="715">
        <v>1301581</v>
      </c>
      <c r="DM24" s="669"/>
      <c r="DN24" s="669"/>
      <c r="DO24" s="669"/>
      <c r="DP24" s="669"/>
      <c r="DQ24" s="669"/>
      <c r="DR24" s="669"/>
      <c r="DS24" s="669"/>
      <c r="DT24" s="669"/>
      <c r="DU24" s="669"/>
      <c r="DV24" s="716"/>
      <c r="DW24" s="717">
        <v>48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288462</v>
      </c>
      <c r="S25" s="619"/>
      <c r="T25" s="619"/>
      <c r="U25" s="619"/>
      <c r="V25" s="619"/>
      <c r="W25" s="619"/>
      <c r="X25" s="619"/>
      <c r="Y25" s="620"/>
      <c r="Z25" s="671">
        <v>6.2</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786602</v>
      </c>
      <c r="CS25" s="637"/>
      <c r="CT25" s="637"/>
      <c r="CU25" s="637"/>
      <c r="CV25" s="637"/>
      <c r="CW25" s="637"/>
      <c r="CX25" s="637"/>
      <c r="CY25" s="638"/>
      <c r="CZ25" s="621">
        <v>18.100000000000001</v>
      </c>
      <c r="DA25" s="639"/>
      <c r="DB25" s="639"/>
      <c r="DC25" s="640"/>
      <c r="DD25" s="624">
        <v>734636</v>
      </c>
      <c r="DE25" s="637"/>
      <c r="DF25" s="637"/>
      <c r="DG25" s="637"/>
      <c r="DH25" s="637"/>
      <c r="DI25" s="637"/>
      <c r="DJ25" s="637"/>
      <c r="DK25" s="638"/>
      <c r="DL25" s="624">
        <v>695749</v>
      </c>
      <c r="DM25" s="637"/>
      <c r="DN25" s="637"/>
      <c r="DO25" s="637"/>
      <c r="DP25" s="637"/>
      <c r="DQ25" s="637"/>
      <c r="DR25" s="637"/>
      <c r="DS25" s="637"/>
      <c r="DT25" s="637"/>
      <c r="DU25" s="637"/>
      <c r="DV25" s="638"/>
      <c r="DW25" s="641">
        <v>25.7</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466309</v>
      </c>
      <c r="CS26" s="619"/>
      <c r="CT26" s="619"/>
      <c r="CU26" s="619"/>
      <c r="CV26" s="619"/>
      <c r="CW26" s="619"/>
      <c r="CX26" s="619"/>
      <c r="CY26" s="620"/>
      <c r="CZ26" s="621">
        <v>10.7</v>
      </c>
      <c r="DA26" s="639"/>
      <c r="DB26" s="639"/>
      <c r="DC26" s="640"/>
      <c r="DD26" s="624">
        <v>429754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193131</v>
      </c>
      <c r="S27" s="619"/>
      <c r="T27" s="619"/>
      <c r="U27" s="619"/>
      <c r="V27" s="619"/>
      <c r="W27" s="619"/>
      <c r="X27" s="619"/>
      <c r="Y27" s="620"/>
      <c r="Z27" s="671">
        <v>4.0999999999999996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507976</v>
      </c>
      <c r="BH27" s="619"/>
      <c r="BI27" s="619"/>
      <c r="BJ27" s="619"/>
      <c r="BK27" s="619"/>
      <c r="BL27" s="619"/>
      <c r="BM27" s="619"/>
      <c r="BN27" s="620"/>
      <c r="BO27" s="671">
        <v>100</v>
      </c>
      <c r="BP27" s="671"/>
      <c r="BQ27" s="671"/>
      <c r="BR27" s="671"/>
      <c r="BS27" s="624">
        <v>688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300975</v>
      </c>
      <c r="CS27" s="637"/>
      <c r="CT27" s="637"/>
      <c r="CU27" s="637"/>
      <c r="CV27" s="637"/>
      <c r="CW27" s="637"/>
      <c r="CX27" s="637"/>
      <c r="CY27" s="638"/>
      <c r="CZ27" s="621">
        <v>6.9</v>
      </c>
      <c r="DA27" s="639"/>
      <c r="DB27" s="639"/>
      <c r="DC27" s="640"/>
      <c r="DD27" s="624">
        <v>91686</v>
      </c>
      <c r="DE27" s="637"/>
      <c r="DF27" s="637"/>
      <c r="DG27" s="637"/>
      <c r="DH27" s="637"/>
      <c r="DI27" s="637"/>
      <c r="DJ27" s="637"/>
      <c r="DK27" s="638"/>
      <c r="DL27" s="624">
        <v>90030</v>
      </c>
      <c r="DM27" s="637"/>
      <c r="DN27" s="637"/>
      <c r="DO27" s="637"/>
      <c r="DP27" s="637"/>
      <c r="DQ27" s="637"/>
      <c r="DR27" s="637"/>
      <c r="DS27" s="637"/>
      <c r="DT27" s="637"/>
      <c r="DU27" s="637"/>
      <c r="DV27" s="638"/>
      <c r="DW27" s="641">
        <v>3.3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8239</v>
      </c>
      <c r="S28" s="619"/>
      <c r="T28" s="619"/>
      <c r="U28" s="619"/>
      <c r="V28" s="619"/>
      <c r="W28" s="619"/>
      <c r="X28" s="619"/>
      <c r="Y28" s="620"/>
      <c r="Z28" s="671">
        <v>0.2</v>
      </c>
      <c r="AA28" s="671"/>
      <c r="AB28" s="671"/>
      <c r="AC28" s="671"/>
      <c r="AD28" s="672">
        <v>4690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525623</v>
      </c>
      <c r="CS28" s="619"/>
      <c r="CT28" s="619"/>
      <c r="CU28" s="619"/>
      <c r="CV28" s="619"/>
      <c r="CW28" s="619"/>
      <c r="CX28" s="619"/>
      <c r="CY28" s="620"/>
      <c r="CZ28" s="621">
        <v>12.1</v>
      </c>
      <c r="DA28" s="639"/>
      <c r="DB28" s="639"/>
      <c r="DC28" s="640"/>
      <c r="DD28" s="624">
        <v>515802</v>
      </c>
      <c r="DE28" s="619"/>
      <c r="DF28" s="619"/>
      <c r="DG28" s="619"/>
      <c r="DH28" s="619"/>
      <c r="DI28" s="619"/>
      <c r="DJ28" s="619"/>
      <c r="DK28" s="620"/>
      <c r="DL28" s="624">
        <v>515802</v>
      </c>
      <c r="DM28" s="619"/>
      <c r="DN28" s="619"/>
      <c r="DO28" s="619"/>
      <c r="DP28" s="619"/>
      <c r="DQ28" s="619"/>
      <c r="DR28" s="619"/>
      <c r="DS28" s="619"/>
      <c r="DT28" s="619"/>
      <c r="DU28" s="619"/>
      <c r="DV28" s="620"/>
      <c r="DW28" s="641">
        <v>19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8135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525550</v>
      </c>
      <c r="CS29" s="637"/>
      <c r="CT29" s="637"/>
      <c r="CU29" s="637"/>
      <c r="CV29" s="637"/>
      <c r="CW29" s="637"/>
      <c r="CX29" s="637"/>
      <c r="CY29" s="638"/>
      <c r="CZ29" s="621">
        <v>12.1</v>
      </c>
      <c r="DA29" s="639"/>
      <c r="DB29" s="639"/>
      <c r="DC29" s="640"/>
      <c r="DD29" s="624">
        <v>515729</v>
      </c>
      <c r="DE29" s="637"/>
      <c r="DF29" s="637"/>
      <c r="DG29" s="637"/>
      <c r="DH29" s="637"/>
      <c r="DI29" s="637"/>
      <c r="DJ29" s="637"/>
      <c r="DK29" s="638"/>
      <c r="DL29" s="624">
        <v>515729</v>
      </c>
      <c r="DM29" s="637"/>
      <c r="DN29" s="637"/>
      <c r="DO29" s="637"/>
      <c r="DP29" s="637"/>
      <c r="DQ29" s="637"/>
      <c r="DR29" s="637"/>
      <c r="DS29" s="637"/>
      <c r="DT29" s="637"/>
      <c r="DU29" s="637"/>
      <c r="DV29" s="638"/>
      <c r="DW29" s="641">
        <v>19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181000</v>
      </c>
      <c r="S30" s="619"/>
      <c r="T30" s="619"/>
      <c r="U30" s="619"/>
      <c r="V30" s="619"/>
      <c r="W30" s="619"/>
      <c r="X30" s="619"/>
      <c r="Y30" s="620"/>
      <c r="Z30" s="671">
        <v>3.9</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99.6</v>
      </c>
      <c r="BH30" s="685"/>
      <c r="BI30" s="685"/>
      <c r="BJ30" s="685"/>
      <c r="BK30" s="685"/>
      <c r="BL30" s="685"/>
      <c r="BM30" s="686">
        <v>95.1</v>
      </c>
      <c r="BN30" s="685"/>
      <c r="BO30" s="685"/>
      <c r="BP30" s="685"/>
      <c r="BQ30" s="687"/>
      <c r="BR30" s="684">
        <v>99.6</v>
      </c>
      <c r="BS30" s="685"/>
      <c r="BT30" s="685"/>
      <c r="BU30" s="685"/>
      <c r="BV30" s="685"/>
      <c r="BW30" s="685"/>
      <c r="BX30" s="686">
        <v>93.6</v>
      </c>
      <c r="BY30" s="685"/>
      <c r="BZ30" s="685"/>
      <c r="CA30" s="685"/>
      <c r="CB30" s="687"/>
      <c r="CD30" s="690"/>
      <c r="CE30" s="691"/>
      <c r="CF30" s="655" t="s">
        <v>290</v>
      </c>
      <c r="CG30" s="652"/>
      <c r="CH30" s="652"/>
      <c r="CI30" s="652"/>
      <c r="CJ30" s="652"/>
      <c r="CK30" s="652"/>
      <c r="CL30" s="652"/>
      <c r="CM30" s="652"/>
      <c r="CN30" s="652"/>
      <c r="CO30" s="652"/>
      <c r="CP30" s="652"/>
      <c r="CQ30" s="653"/>
      <c r="CR30" s="618">
        <v>479052</v>
      </c>
      <c r="CS30" s="619"/>
      <c r="CT30" s="619"/>
      <c r="CU30" s="619"/>
      <c r="CV30" s="619"/>
      <c r="CW30" s="619"/>
      <c r="CX30" s="619"/>
      <c r="CY30" s="620"/>
      <c r="CZ30" s="621">
        <v>11</v>
      </c>
      <c r="DA30" s="639"/>
      <c r="DB30" s="639"/>
      <c r="DC30" s="640"/>
      <c r="DD30" s="624">
        <v>469440</v>
      </c>
      <c r="DE30" s="619"/>
      <c r="DF30" s="619"/>
      <c r="DG30" s="619"/>
      <c r="DH30" s="619"/>
      <c r="DI30" s="619"/>
      <c r="DJ30" s="619"/>
      <c r="DK30" s="620"/>
      <c r="DL30" s="624">
        <v>469440</v>
      </c>
      <c r="DM30" s="619"/>
      <c r="DN30" s="619"/>
      <c r="DO30" s="619"/>
      <c r="DP30" s="619"/>
      <c r="DQ30" s="619"/>
      <c r="DR30" s="619"/>
      <c r="DS30" s="619"/>
      <c r="DT30" s="619"/>
      <c r="DU30" s="619"/>
      <c r="DV30" s="620"/>
      <c r="DW30" s="641">
        <v>17.3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246180</v>
      </c>
      <c r="S31" s="619"/>
      <c r="T31" s="619"/>
      <c r="U31" s="619"/>
      <c r="V31" s="619"/>
      <c r="W31" s="619"/>
      <c r="X31" s="619"/>
      <c r="Y31" s="620"/>
      <c r="Z31" s="671">
        <v>5.3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99.7</v>
      </c>
      <c r="BH31" s="637"/>
      <c r="BI31" s="637"/>
      <c r="BJ31" s="637"/>
      <c r="BK31" s="637"/>
      <c r="BL31" s="637"/>
      <c r="BM31" s="673">
        <v>98.1</v>
      </c>
      <c r="BN31" s="683"/>
      <c r="BO31" s="683"/>
      <c r="BP31" s="683"/>
      <c r="BQ31" s="647"/>
      <c r="BR31" s="682">
        <v>99.7</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46498</v>
      </c>
      <c r="CS31" s="637"/>
      <c r="CT31" s="637"/>
      <c r="CU31" s="637"/>
      <c r="CV31" s="637"/>
      <c r="CW31" s="637"/>
      <c r="CX31" s="637"/>
      <c r="CY31" s="638"/>
      <c r="CZ31" s="621">
        <v>1.1000000000000001</v>
      </c>
      <c r="DA31" s="639"/>
      <c r="DB31" s="639"/>
      <c r="DC31" s="640"/>
      <c r="DD31" s="624">
        <v>46289</v>
      </c>
      <c r="DE31" s="637"/>
      <c r="DF31" s="637"/>
      <c r="DG31" s="637"/>
      <c r="DH31" s="637"/>
      <c r="DI31" s="637"/>
      <c r="DJ31" s="637"/>
      <c r="DK31" s="638"/>
      <c r="DL31" s="624">
        <v>46289</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149587</v>
      </c>
      <c r="S32" s="619"/>
      <c r="T32" s="619"/>
      <c r="U32" s="619"/>
      <c r="V32" s="619"/>
      <c r="W32" s="619"/>
      <c r="X32" s="619"/>
      <c r="Y32" s="620"/>
      <c r="Z32" s="671">
        <v>3.2</v>
      </c>
      <c r="AA32" s="671"/>
      <c r="AB32" s="671"/>
      <c r="AC32" s="671"/>
      <c r="AD32" s="672">
        <v>6350</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91.7</v>
      </c>
      <c r="BN32" s="603"/>
      <c r="BO32" s="603"/>
      <c r="BP32" s="603"/>
      <c r="BQ32" s="660"/>
      <c r="BR32" s="681">
        <v>99.4</v>
      </c>
      <c r="BS32" s="603"/>
      <c r="BT32" s="603"/>
      <c r="BU32" s="603"/>
      <c r="BV32" s="603"/>
      <c r="BW32" s="603"/>
      <c r="BX32" s="666">
        <v>89.9</v>
      </c>
      <c r="BY32" s="603"/>
      <c r="BZ32" s="603"/>
      <c r="CA32" s="603"/>
      <c r="CB32" s="660"/>
      <c r="CD32" s="692"/>
      <c r="CE32" s="693"/>
      <c r="CF32" s="655" t="s">
        <v>297</v>
      </c>
      <c r="CG32" s="652"/>
      <c r="CH32" s="652"/>
      <c r="CI32" s="652"/>
      <c r="CJ32" s="652"/>
      <c r="CK32" s="652"/>
      <c r="CL32" s="652"/>
      <c r="CM32" s="652"/>
      <c r="CN32" s="652"/>
      <c r="CO32" s="652"/>
      <c r="CP32" s="652"/>
      <c r="CQ32" s="653"/>
      <c r="CR32" s="618">
        <v>73</v>
      </c>
      <c r="CS32" s="619"/>
      <c r="CT32" s="619"/>
      <c r="CU32" s="619"/>
      <c r="CV32" s="619"/>
      <c r="CW32" s="619"/>
      <c r="CX32" s="619"/>
      <c r="CY32" s="620"/>
      <c r="CZ32" s="621">
        <v>0</v>
      </c>
      <c r="DA32" s="639"/>
      <c r="DB32" s="639"/>
      <c r="DC32" s="640"/>
      <c r="DD32" s="624">
        <v>73</v>
      </c>
      <c r="DE32" s="619"/>
      <c r="DF32" s="619"/>
      <c r="DG32" s="619"/>
      <c r="DH32" s="619"/>
      <c r="DI32" s="619"/>
      <c r="DJ32" s="619"/>
      <c r="DK32" s="620"/>
      <c r="DL32" s="624">
        <v>73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609300</v>
      </c>
      <c r="S33" s="619"/>
      <c r="T33" s="619"/>
      <c r="U33" s="619"/>
      <c r="V33" s="619"/>
      <c r="W33" s="619"/>
      <c r="X33" s="619"/>
      <c r="Y33" s="620"/>
      <c r="Z33" s="671">
        <v>13.1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2525622</v>
      </c>
      <c r="CS33" s="637"/>
      <c r="CT33" s="637"/>
      <c r="CU33" s="637"/>
      <c r="CV33" s="637"/>
      <c r="CW33" s="637"/>
      <c r="CX33" s="637"/>
      <c r="CY33" s="638"/>
      <c r="CZ33" s="621">
        <v>58.1</v>
      </c>
      <c r="DA33" s="639"/>
      <c r="DB33" s="639"/>
      <c r="DC33" s="640"/>
      <c r="DD33" s="624">
        <v>1784299</v>
      </c>
      <c r="DE33" s="637"/>
      <c r="DF33" s="637"/>
      <c r="DG33" s="637"/>
      <c r="DH33" s="637"/>
      <c r="DI33" s="637"/>
      <c r="DJ33" s="637"/>
      <c r="DK33" s="638"/>
      <c r="DL33" s="624">
        <v>1198607</v>
      </c>
      <c r="DM33" s="637"/>
      <c r="DN33" s="637"/>
      <c r="DO33" s="637"/>
      <c r="DP33" s="637"/>
      <c r="DQ33" s="637"/>
      <c r="DR33" s="637"/>
      <c r="DS33" s="637"/>
      <c r="DT33" s="637"/>
      <c r="DU33" s="637"/>
      <c r="DV33" s="638"/>
      <c r="DW33" s="641">
        <v>44.2</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587713</v>
      </c>
      <c r="CS34" s="619"/>
      <c r="CT34" s="619"/>
      <c r="CU34" s="619"/>
      <c r="CV34" s="619"/>
      <c r="CW34" s="619"/>
      <c r="CX34" s="619"/>
      <c r="CY34" s="620"/>
      <c r="CZ34" s="621">
        <v>13.5</v>
      </c>
      <c r="DA34" s="639"/>
      <c r="DB34" s="639"/>
      <c r="DC34" s="640"/>
      <c r="DD34" s="624">
        <v>420622</v>
      </c>
      <c r="DE34" s="619"/>
      <c r="DF34" s="619"/>
      <c r="DG34" s="619"/>
      <c r="DH34" s="619"/>
      <c r="DI34" s="619"/>
      <c r="DJ34" s="619"/>
      <c r="DK34" s="620"/>
      <c r="DL34" s="624">
        <v>327019</v>
      </c>
      <c r="DM34" s="619"/>
      <c r="DN34" s="619"/>
      <c r="DO34" s="619"/>
      <c r="DP34" s="619"/>
      <c r="DQ34" s="619"/>
      <c r="DR34" s="619"/>
      <c r="DS34" s="619"/>
      <c r="DT34" s="619"/>
      <c r="DU34" s="619"/>
      <c r="DV34" s="620"/>
      <c r="DW34" s="641">
        <v>12.1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138800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1094371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90728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64182</v>
      </c>
      <c r="CS35" s="637"/>
      <c r="CT35" s="637"/>
      <c r="CU35" s="637"/>
      <c r="CV35" s="637"/>
      <c r="CW35" s="637"/>
      <c r="CX35" s="637"/>
      <c r="CY35" s="638"/>
      <c r="CZ35" s="621">
        <v>1.5</v>
      </c>
      <c r="DA35" s="639"/>
      <c r="DB35" s="639"/>
      <c r="DC35" s="640"/>
      <c r="DD35" s="624">
        <v>50767</v>
      </c>
      <c r="DE35" s="637"/>
      <c r="DF35" s="637"/>
      <c r="DG35" s="637"/>
      <c r="DH35" s="637"/>
      <c r="DI35" s="637"/>
      <c r="DJ35" s="637"/>
      <c r="DK35" s="638"/>
      <c r="DL35" s="624">
        <v>50004</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4666837</v>
      </c>
      <c r="S36" s="659"/>
      <c r="T36" s="659"/>
      <c r="U36" s="659"/>
      <c r="V36" s="659"/>
      <c r="W36" s="659"/>
      <c r="X36" s="659"/>
      <c r="Y36" s="662"/>
      <c r="Z36" s="663">
        <v>100</v>
      </c>
      <c r="AA36" s="663"/>
      <c r="AB36" s="663"/>
      <c r="AC36" s="663"/>
      <c r="AD36" s="664">
        <v>2571367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413659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80072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982126</v>
      </c>
      <c r="CS36" s="619"/>
      <c r="CT36" s="619"/>
      <c r="CU36" s="619"/>
      <c r="CV36" s="619"/>
      <c r="CW36" s="619"/>
      <c r="CX36" s="619"/>
      <c r="CY36" s="620"/>
      <c r="CZ36" s="621">
        <v>22.6</v>
      </c>
      <c r="DA36" s="639"/>
      <c r="DB36" s="639"/>
      <c r="DC36" s="640"/>
      <c r="DD36" s="624">
        <v>496981</v>
      </c>
      <c r="DE36" s="619"/>
      <c r="DF36" s="619"/>
      <c r="DG36" s="619"/>
      <c r="DH36" s="619"/>
      <c r="DI36" s="619"/>
      <c r="DJ36" s="619"/>
      <c r="DK36" s="620"/>
      <c r="DL36" s="624">
        <v>440621</v>
      </c>
      <c r="DM36" s="619"/>
      <c r="DN36" s="619"/>
      <c r="DO36" s="619"/>
      <c r="DP36" s="619"/>
      <c r="DQ36" s="619"/>
      <c r="DR36" s="619"/>
      <c r="DS36" s="619"/>
      <c r="DT36" s="619"/>
      <c r="DU36" s="619"/>
      <c r="DV36" s="620"/>
      <c r="DW36" s="641">
        <v>16.3</v>
      </c>
      <c r="DX36" s="642"/>
      <c r="DY36" s="642"/>
      <c r="DZ36" s="642"/>
      <c r="EA36" s="642"/>
      <c r="EB36" s="642"/>
      <c r="EC36" s="643"/>
    </row>
    <row r="37" spans="2:133" ht="11.25" customHeight="1">
      <c r="AQ37" s="644" t="s">
        <v>312</v>
      </c>
      <c r="AR37" s="645"/>
      <c r="AS37" s="645"/>
      <c r="AT37" s="645"/>
      <c r="AU37" s="645"/>
      <c r="AV37" s="645"/>
      <c r="AW37" s="645"/>
      <c r="AX37" s="645"/>
      <c r="AY37" s="646"/>
      <c r="AZ37" s="618">
        <v>149508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969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287977</v>
      </c>
      <c r="CS37" s="637"/>
      <c r="CT37" s="637"/>
      <c r="CU37" s="637"/>
      <c r="CV37" s="637"/>
      <c r="CW37" s="637"/>
      <c r="CX37" s="637"/>
      <c r="CY37" s="638"/>
      <c r="CZ37" s="621">
        <v>6.6</v>
      </c>
      <c r="DA37" s="639"/>
      <c r="DB37" s="639"/>
      <c r="DC37" s="640"/>
      <c r="DD37" s="624">
        <v>278138</v>
      </c>
      <c r="DE37" s="637"/>
      <c r="DF37" s="637"/>
      <c r="DG37" s="637"/>
      <c r="DH37" s="637"/>
      <c r="DI37" s="637"/>
      <c r="DJ37" s="637"/>
      <c r="DK37" s="638"/>
      <c r="DL37" s="624">
        <v>258046</v>
      </c>
      <c r="DM37" s="637"/>
      <c r="DN37" s="637"/>
      <c r="DO37" s="637"/>
      <c r="DP37" s="637"/>
      <c r="DQ37" s="637"/>
      <c r="DR37" s="637"/>
      <c r="DS37" s="637"/>
      <c r="DT37" s="637"/>
      <c r="DU37" s="637"/>
      <c r="DV37" s="638"/>
      <c r="DW37" s="641">
        <v>9.5</v>
      </c>
      <c r="DX37" s="642"/>
      <c r="DY37" s="642"/>
      <c r="DZ37" s="642"/>
      <c r="EA37" s="642"/>
      <c r="EB37" s="642"/>
      <c r="EC37" s="643"/>
    </row>
    <row r="38" spans="2:133" ht="11.25" customHeight="1">
      <c r="AQ38" s="644" t="s">
        <v>315</v>
      </c>
      <c r="AR38" s="645"/>
      <c r="AS38" s="645"/>
      <c r="AT38" s="645"/>
      <c r="AU38" s="645"/>
      <c r="AV38" s="645"/>
      <c r="AW38" s="645"/>
      <c r="AX38" s="645"/>
      <c r="AY38" s="646"/>
      <c r="AZ38" s="618">
        <v>80000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1712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600712</v>
      </c>
      <c r="CS38" s="619"/>
      <c r="CT38" s="619"/>
      <c r="CU38" s="619"/>
      <c r="CV38" s="619"/>
      <c r="CW38" s="619"/>
      <c r="CX38" s="619"/>
      <c r="CY38" s="620"/>
      <c r="CZ38" s="621">
        <v>13.8</v>
      </c>
      <c r="DA38" s="639"/>
      <c r="DB38" s="639"/>
      <c r="DC38" s="640"/>
      <c r="DD38" s="624">
        <v>535928</v>
      </c>
      <c r="DE38" s="619"/>
      <c r="DF38" s="619"/>
      <c r="DG38" s="619"/>
      <c r="DH38" s="619"/>
      <c r="DI38" s="619"/>
      <c r="DJ38" s="619"/>
      <c r="DK38" s="620"/>
      <c r="DL38" s="624">
        <v>380963</v>
      </c>
      <c r="DM38" s="619"/>
      <c r="DN38" s="619"/>
      <c r="DO38" s="619"/>
      <c r="DP38" s="619"/>
      <c r="DQ38" s="619"/>
      <c r="DR38" s="619"/>
      <c r="DS38" s="619"/>
      <c r="DT38" s="619"/>
      <c r="DU38" s="619"/>
      <c r="DV38" s="620"/>
      <c r="DW38" s="641">
        <v>14.1</v>
      </c>
      <c r="DX38" s="642"/>
      <c r="DY38" s="642"/>
      <c r="DZ38" s="642"/>
      <c r="EA38" s="642"/>
      <c r="EB38" s="642"/>
      <c r="EC38" s="643"/>
    </row>
    <row r="39" spans="2:133" ht="11.25" customHeight="1">
      <c r="AQ39" s="644" t="s">
        <v>318</v>
      </c>
      <c r="AR39" s="645"/>
      <c r="AS39" s="645"/>
      <c r="AT39" s="645"/>
      <c r="AU39" s="645"/>
      <c r="AV39" s="645"/>
      <c r="AW39" s="645"/>
      <c r="AX39" s="645"/>
      <c r="AY39" s="646"/>
      <c r="AZ39" s="618">
        <v>57326</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290344</v>
      </c>
      <c r="CS39" s="637"/>
      <c r="CT39" s="637"/>
      <c r="CU39" s="637"/>
      <c r="CV39" s="637"/>
      <c r="CW39" s="637"/>
      <c r="CX39" s="637"/>
      <c r="CY39" s="638"/>
      <c r="CZ39" s="621">
        <v>6.7</v>
      </c>
      <c r="DA39" s="639"/>
      <c r="DB39" s="639"/>
      <c r="DC39" s="640"/>
      <c r="DD39" s="624">
        <v>280001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72386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545</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321492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206252</v>
      </c>
      <c r="CS42" s="619"/>
      <c r="CT42" s="619"/>
      <c r="CU42" s="619"/>
      <c r="CV42" s="619"/>
      <c r="CW42" s="619"/>
      <c r="CX42" s="619"/>
      <c r="CY42" s="620"/>
      <c r="CZ42" s="621">
        <v>4.7</v>
      </c>
      <c r="DA42" s="622"/>
      <c r="DB42" s="622"/>
      <c r="DC42" s="623"/>
      <c r="DD42" s="624">
        <v>55124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29075</v>
      </c>
      <c r="CS43" s="637"/>
      <c r="CT43" s="637"/>
      <c r="CU43" s="637"/>
      <c r="CV43" s="637"/>
      <c r="CW43" s="637"/>
      <c r="CX43" s="637"/>
      <c r="CY43" s="638"/>
      <c r="CZ43" s="621">
        <v>0.7</v>
      </c>
      <c r="DA43" s="639"/>
      <c r="DB43" s="639"/>
      <c r="DC43" s="640"/>
      <c r="DD43" s="624">
        <v>29075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184948</v>
      </c>
      <c r="CS44" s="619"/>
      <c r="CT44" s="619"/>
      <c r="CU44" s="619"/>
      <c r="CV44" s="619"/>
      <c r="CW44" s="619"/>
      <c r="CX44" s="619"/>
      <c r="CY44" s="620"/>
      <c r="CZ44" s="621">
        <v>4.3</v>
      </c>
      <c r="DA44" s="622"/>
      <c r="DB44" s="622"/>
      <c r="DC44" s="623"/>
      <c r="DD44" s="624">
        <v>46383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89440</v>
      </c>
      <c r="CS45" s="637"/>
      <c r="CT45" s="637"/>
      <c r="CU45" s="637"/>
      <c r="CV45" s="637"/>
      <c r="CW45" s="637"/>
      <c r="CX45" s="637"/>
      <c r="CY45" s="638"/>
      <c r="CZ45" s="621">
        <v>2.1</v>
      </c>
      <c r="DA45" s="639"/>
      <c r="DB45" s="639"/>
      <c r="DC45" s="640"/>
      <c r="DD45" s="624">
        <v>9170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95508</v>
      </c>
      <c r="CS46" s="619"/>
      <c r="CT46" s="619"/>
      <c r="CU46" s="619"/>
      <c r="CV46" s="619"/>
      <c r="CW46" s="619"/>
      <c r="CX46" s="619"/>
      <c r="CY46" s="620"/>
      <c r="CZ46" s="621">
        <v>2.2000000000000002</v>
      </c>
      <c r="DA46" s="622"/>
      <c r="DB46" s="622"/>
      <c r="DC46" s="623"/>
      <c r="DD46" s="624">
        <v>37213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21304</v>
      </c>
      <c r="CS47" s="637"/>
      <c r="CT47" s="637"/>
      <c r="CU47" s="637"/>
      <c r="CV47" s="637"/>
      <c r="CW47" s="637"/>
      <c r="CX47" s="637"/>
      <c r="CY47" s="638"/>
      <c r="CZ47" s="621">
        <v>0.5</v>
      </c>
      <c r="DA47" s="639"/>
      <c r="DB47" s="639"/>
      <c r="DC47" s="640"/>
      <c r="DD47" s="624">
        <v>8741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4345074</v>
      </c>
      <c r="CS49" s="603"/>
      <c r="CT49" s="603"/>
      <c r="CU49" s="603"/>
      <c r="CV49" s="603"/>
      <c r="CW49" s="603"/>
      <c r="CX49" s="603"/>
      <c r="CY49" s="604"/>
      <c r="CZ49" s="605">
        <v>100</v>
      </c>
      <c r="DA49" s="606"/>
      <c r="DB49" s="606"/>
      <c r="DC49" s="607"/>
      <c r="DD49" s="608">
        <v>3181547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4669</v>
      </c>
      <c r="R7" s="1131"/>
      <c r="S7" s="1131"/>
      <c r="T7" s="1131"/>
      <c r="U7" s="1131"/>
      <c r="V7" s="1131">
        <v>4345</v>
      </c>
      <c r="W7" s="1131"/>
      <c r="X7" s="1131"/>
      <c r="Y7" s="1131"/>
      <c r="Z7" s="1131"/>
      <c r="AA7" s="1131">
        <v>324</v>
      </c>
      <c r="AB7" s="1131"/>
      <c r="AC7" s="1131"/>
      <c r="AD7" s="1131"/>
      <c r="AE7" s="1132"/>
      <c r="AF7" s="1133">
        <v>296</v>
      </c>
      <c r="AG7" s="1134"/>
      <c r="AH7" s="1134"/>
      <c r="AI7" s="1134"/>
      <c r="AJ7" s="1135"/>
      <c r="AK7" s="1117">
        <v>181</v>
      </c>
      <c r="AL7" s="1118"/>
      <c r="AM7" s="1118"/>
      <c r="AN7" s="1118"/>
      <c r="AO7" s="1118"/>
      <c r="AP7" s="1118">
        <v>4360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0</v>
      </c>
      <c r="CI7" s="1115"/>
      <c r="CJ7" s="1115"/>
      <c r="CK7" s="1115"/>
      <c r="CL7" s="1116"/>
      <c r="CM7" s="1114">
        <v>15</v>
      </c>
      <c r="CN7" s="1115"/>
      <c r="CO7" s="1115"/>
      <c r="CP7" s="1115"/>
      <c r="CQ7" s="1116"/>
      <c r="CR7" s="1114" t="s">
        <v>544</v>
      </c>
      <c r="CS7" s="1115"/>
      <c r="CT7" s="1115"/>
      <c r="CU7" s="1115"/>
      <c r="CV7" s="1116"/>
      <c r="CW7" s="1114" t="s">
        <v>537</v>
      </c>
      <c r="CX7" s="1115"/>
      <c r="CY7" s="1115"/>
      <c r="CZ7" s="1115"/>
      <c r="DA7" s="1116"/>
      <c r="DB7" s="1114">
        <v>27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296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1049</v>
      </c>
      <c r="R28" s="1080"/>
      <c r="S28" s="1080"/>
      <c r="T28" s="1080"/>
      <c r="U28" s="1080"/>
      <c r="V28" s="1080">
        <v>958</v>
      </c>
      <c r="W28" s="1080"/>
      <c r="X28" s="1080"/>
      <c r="Y28" s="1080"/>
      <c r="Z28" s="1080"/>
      <c r="AA28" s="1080">
        <v>91</v>
      </c>
      <c r="AB28" s="1080"/>
      <c r="AC28" s="1080"/>
      <c r="AD28" s="1080"/>
      <c r="AE28" s="1081"/>
      <c r="AF28" s="1082">
        <v>91</v>
      </c>
      <c r="AG28" s="1080"/>
      <c r="AH28" s="1080"/>
      <c r="AI28" s="1080"/>
      <c r="AJ28" s="1083"/>
      <c r="AK28" s="1084">
        <v>72</v>
      </c>
      <c r="AL28" s="1072"/>
      <c r="AM28" s="1072"/>
      <c r="AN28" s="1072"/>
      <c r="AO28" s="1072"/>
      <c r="AP28" s="1072" t="s">
        <v>537</v>
      </c>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969</v>
      </c>
      <c r="R29" s="1070"/>
      <c r="S29" s="1070"/>
      <c r="T29" s="1070"/>
      <c r="U29" s="1070"/>
      <c r="V29" s="1070">
        <v>951</v>
      </c>
      <c r="W29" s="1070"/>
      <c r="X29" s="1070"/>
      <c r="Y29" s="1070"/>
      <c r="Z29" s="1070"/>
      <c r="AA29" s="1070">
        <v>18</v>
      </c>
      <c r="AB29" s="1070"/>
      <c r="AC29" s="1070"/>
      <c r="AD29" s="1070"/>
      <c r="AE29" s="1071"/>
      <c r="AF29" s="1063">
        <v>18</v>
      </c>
      <c r="AG29" s="1064"/>
      <c r="AH29" s="1064"/>
      <c r="AI29" s="1064"/>
      <c r="AJ29" s="1065"/>
      <c r="AK29" s="1006">
        <v>148</v>
      </c>
      <c r="AL29" s="997"/>
      <c r="AM29" s="997"/>
      <c r="AN29" s="997"/>
      <c r="AO29" s="997"/>
      <c r="AP29" s="997" t="s">
        <v>537</v>
      </c>
      <c r="AQ29" s="997"/>
      <c r="AR29" s="997"/>
      <c r="AS29" s="997"/>
      <c r="AT29" s="997"/>
      <c r="AU29" s="997"/>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104</v>
      </c>
      <c r="R30" s="1070"/>
      <c r="S30" s="1070"/>
      <c r="T30" s="1070"/>
      <c r="U30" s="1070"/>
      <c r="V30" s="1070">
        <v>104</v>
      </c>
      <c r="W30" s="1070"/>
      <c r="X30" s="1070"/>
      <c r="Y30" s="1070"/>
      <c r="Z30" s="1070"/>
      <c r="AA30" s="1070">
        <v>0</v>
      </c>
      <c r="AB30" s="1070"/>
      <c r="AC30" s="1070"/>
      <c r="AD30" s="1070"/>
      <c r="AE30" s="1071"/>
      <c r="AF30" s="1063">
        <v>0</v>
      </c>
      <c r="AG30" s="1064"/>
      <c r="AH30" s="1064"/>
      <c r="AI30" s="1064"/>
      <c r="AJ30" s="1065"/>
      <c r="AK30" s="1006">
        <v>39</v>
      </c>
      <c r="AL30" s="997"/>
      <c r="AM30" s="997"/>
      <c r="AN30" s="997"/>
      <c r="AO30" s="997"/>
      <c r="AP30" s="997" t="s">
        <v>537</v>
      </c>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11</v>
      </c>
      <c r="R31" s="1070"/>
      <c r="S31" s="1070"/>
      <c r="T31" s="1070"/>
      <c r="U31" s="1070"/>
      <c r="V31" s="1070">
        <v>11</v>
      </c>
      <c r="W31" s="1070"/>
      <c r="X31" s="1070"/>
      <c r="Y31" s="1070"/>
      <c r="Z31" s="1070"/>
      <c r="AA31" s="1070">
        <v>0</v>
      </c>
      <c r="AB31" s="1070"/>
      <c r="AC31" s="1070"/>
      <c r="AD31" s="1070"/>
      <c r="AE31" s="1071"/>
      <c r="AF31" s="1063" t="s">
        <v>108</v>
      </c>
      <c r="AG31" s="1064"/>
      <c r="AH31" s="1064"/>
      <c r="AI31" s="1064"/>
      <c r="AJ31" s="1065"/>
      <c r="AK31" s="1006">
        <v>4</v>
      </c>
      <c r="AL31" s="997"/>
      <c r="AM31" s="997"/>
      <c r="AN31" s="997"/>
      <c r="AO31" s="997"/>
      <c r="AP31" s="997" t="s">
        <v>537</v>
      </c>
      <c r="AQ31" s="997"/>
      <c r="AR31" s="997"/>
      <c r="AS31" s="997"/>
      <c r="AT31" s="997"/>
      <c r="AU31" s="997"/>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221</v>
      </c>
      <c r="R32" s="1070"/>
      <c r="S32" s="1070"/>
      <c r="T32" s="1070"/>
      <c r="U32" s="1070"/>
      <c r="V32" s="1070">
        <v>222</v>
      </c>
      <c r="W32" s="1070"/>
      <c r="X32" s="1070"/>
      <c r="Y32" s="1070"/>
      <c r="Z32" s="1070"/>
      <c r="AA32" s="1070">
        <v>-1</v>
      </c>
      <c r="AB32" s="1070"/>
      <c r="AC32" s="1070"/>
      <c r="AD32" s="1070"/>
      <c r="AE32" s="1071"/>
      <c r="AF32" s="1063">
        <v>100</v>
      </c>
      <c r="AG32" s="1064"/>
      <c r="AH32" s="1064"/>
      <c r="AI32" s="1064"/>
      <c r="AJ32" s="1065"/>
      <c r="AK32" s="1006">
        <v>80</v>
      </c>
      <c r="AL32" s="997"/>
      <c r="AM32" s="997"/>
      <c r="AN32" s="997"/>
      <c r="AO32" s="997"/>
      <c r="AP32" s="997">
        <v>1431</v>
      </c>
      <c r="AQ32" s="997"/>
      <c r="AR32" s="997"/>
      <c r="AS32" s="997"/>
      <c r="AT32" s="997"/>
      <c r="AU32" s="997"/>
      <c r="AV32" s="997"/>
      <c r="AW32" s="997"/>
      <c r="AX32" s="997"/>
      <c r="AY32" s="997"/>
      <c r="AZ32" s="1068"/>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381</v>
      </c>
      <c r="C33" s="1058"/>
      <c r="D33" s="1058"/>
      <c r="E33" s="1058"/>
      <c r="F33" s="1058"/>
      <c r="G33" s="1058"/>
      <c r="H33" s="1058"/>
      <c r="I33" s="1058"/>
      <c r="J33" s="1058"/>
      <c r="K33" s="1058"/>
      <c r="L33" s="1058"/>
      <c r="M33" s="1058"/>
      <c r="N33" s="1058"/>
      <c r="O33" s="1058"/>
      <c r="P33" s="1059"/>
      <c r="Q33" s="1069">
        <v>476</v>
      </c>
      <c r="R33" s="1070"/>
      <c r="S33" s="1070"/>
      <c r="T33" s="1070"/>
      <c r="U33" s="1070"/>
      <c r="V33" s="1070">
        <v>476</v>
      </c>
      <c r="W33" s="1070"/>
      <c r="X33" s="1070"/>
      <c r="Y33" s="1070"/>
      <c r="Z33" s="1070"/>
      <c r="AA33" s="1070">
        <v>0</v>
      </c>
      <c r="AB33" s="1070"/>
      <c r="AC33" s="1070"/>
      <c r="AD33" s="1070"/>
      <c r="AE33" s="1071"/>
      <c r="AF33" s="1063" t="s">
        <v>382</v>
      </c>
      <c r="AG33" s="1064"/>
      <c r="AH33" s="1064"/>
      <c r="AI33" s="1064"/>
      <c r="AJ33" s="1065"/>
      <c r="AK33" s="1006">
        <v>57</v>
      </c>
      <c r="AL33" s="997"/>
      <c r="AM33" s="997"/>
      <c r="AN33" s="997"/>
      <c r="AO33" s="997"/>
      <c r="AP33" s="997">
        <v>639</v>
      </c>
      <c r="AQ33" s="997"/>
      <c r="AR33" s="997"/>
      <c r="AS33" s="997"/>
      <c r="AT33" s="997"/>
      <c r="AU33" s="997"/>
      <c r="AV33" s="997"/>
      <c r="AW33" s="997"/>
      <c r="AX33" s="997"/>
      <c r="AY33" s="997"/>
      <c r="AZ33" s="1068"/>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176</v>
      </c>
      <c r="R34" s="1070"/>
      <c r="S34" s="1070"/>
      <c r="T34" s="1070"/>
      <c r="U34" s="1070"/>
      <c r="V34" s="1070">
        <v>176</v>
      </c>
      <c r="W34" s="1070"/>
      <c r="X34" s="1070"/>
      <c r="Y34" s="1070"/>
      <c r="Z34" s="1070"/>
      <c r="AA34" s="1070">
        <v>0</v>
      </c>
      <c r="AB34" s="1070"/>
      <c r="AC34" s="1070"/>
      <c r="AD34" s="1070"/>
      <c r="AE34" s="1071"/>
      <c r="AF34" s="1063" t="s">
        <v>382</v>
      </c>
      <c r="AG34" s="1064"/>
      <c r="AH34" s="1064"/>
      <c r="AI34" s="1064"/>
      <c r="AJ34" s="1065"/>
      <c r="AK34" s="1006">
        <v>150</v>
      </c>
      <c r="AL34" s="997"/>
      <c r="AM34" s="997"/>
      <c r="AN34" s="997"/>
      <c r="AO34" s="997"/>
      <c r="AP34" s="997">
        <v>1115</v>
      </c>
      <c r="AQ34" s="997"/>
      <c r="AR34" s="997"/>
      <c r="AS34" s="997"/>
      <c r="AT34" s="997"/>
      <c r="AU34" s="997"/>
      <c r="AV34" s="997"/>
      <c r="AW34" s="997"/>
      <c r="AX34" s="997"/>
      <c r="AY34" s="997"/>
      <c r="AZ34" s="1068"/>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208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537</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677</v>
      </c>
      <c r="R69" s="997"/>
      <c r="S69" s="997"/>
      <c r="T69" s="997"/>
      <c r="U69" s="997"/>
      <c r="V69" s="997">
        <v>633</v>
      </c>
      <c r="W69" s="997"/>
      <c r="X69" s="997"/>
      <c r="Y69" s="997"/>
      <c r="Z69" s="997"/>
      <c r="AA69" s="997">
        <v>44</v>
      </c>
      <c r="AB69" s="997"/>
      <c r="AC69" s="997"/>
      <c r="AD69" s="997"/>
      <c r="AE69" s="997"/>
      <c r="AF69" s="997">
        <v>44</v>
      </c>
      <c r="AG69" s="997"/>
      <c r="AH69" s="997"/>
      <c r="AI69" s="997"/>
      <c r="AJ69" s="997"/>
      <c r="AK69" s="997">
        <v>11</v>
      </c>
      <c r="AL69" s="997"/>
      <c r="AM69" s="997"/>
      <c r="AN69" s="997"/>
      <c r="AO69" s="997"/>
      <c r="AP69" s="997">
        <v>410</v>
      </c>
      <c r="AQ69" s="997"/>
      <c r="AR69" s="997"/>
      <c r="AS69" s="997"/>
      <c r="AT69" s="997"/>
      <c r="AU69" s="997">
        <v>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t="s">
        <v>537</v>
      </c>
      <c r="AL71" s="997"/>
      <c r="AM71" s="997"/>
      <c r="AN71" s="997"/>
      <c r="AO71" s="997"/>
      <c r="AP71" s="997" t="s">
        <v>537</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2886</v>
      </c>
      <c r="R72" s="997"/>
      <c r="S72" s="997"/>
      <c r="T72" s="997"/>
      <c r="U72" s="997"/>
      <c r="V72" s="997">
        <v>12</v>
      </c>
      <c r="W72" s="997"/>
      <c r="X72" s="997"/>
      <c r="Y72" s="997"/>
      <c r="Z72" s="997"/>
      <c r="AA72" s="997">
        <v>2873</v>
      </c>
      <c r="AB72" s="997"/>
      <c r="AC72" s="997"/>
      <c r="AD72" s="997"/>
      <c r="AE72" s="997"/>
      <c r="AF72" s="997">
        <v>2873</v>
      </c>
      <c r="AG72" s="997"/>
      <c r="AH72" s="997"/>
      <c r="AI72" s="997"/>
      <c r="AJ72" s="997"/>
      <c r="AK72" s="997" t="s">
        <v>537</v>
      </c>
      <c r="AL72" s="997"/>
      <c r="AM72" s="997"/>
      <c r="AN72" s="997"/>
      <c r="AO72" s="997"/>
      <c r="AP72" s="997">
        <v>3413</v>
      </c>
      <c r="AQ72" s="997"/>
      <c r="AR72" s="997"/>
      <c r="AS72" s="997"/>
      <c r="AT72" s="997"/>
      <c r="AU72" s="997">
        <v>287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287</v>
      </c>
      <c r="AG73" s="997"/>
      <c r="AH73" s="997"/>
      <c r="AI73" s="997"/>
      <c r="AJ73" s="997"/>
      <c r="AK73" s="997">
        <v>8</v>
      </c>
      <c r="AL73" s="997"/>
      <c r="AM73" s="997"/>
      <c r="AN73" s="997"/>
      <c r="AO73" s="997"/>
      <c r="AP73" s="997">
        <v>4077</v>
      </c>
      <c r="AQ73" s="997"/>
      <c r="AR73" s="997"/>
      <c r="AS73" s="997"/>
      <c r="AT73" s="997"/>
      <c r="AU73" s="997">
        <v>103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673605</v>
      </c>
      <c r="AB110" s="903"/>
      <c r="AC110" s="903"/>
      <c r="AD110" s="903"/>
      <c r="AE110" s="904"/>
      <c r="AF110" s="905">
        <v>649116</v>
      </c>
      <c r="AG110" s="903"/>
      <c r="AH110" s="903"/>
      <c r="AI110" s="903"/>
      <c r="AJ110" s="904"/>
      <c r="AK110" s="905">
        <v>525623</v>
      </c>
      <c r="AL110" s="903"/>
      <c r="AM110" s="903"/>
      <c r="AN110" s="903"/>
      <c r="AO110" s="904"/>
      <c r="AP110" s="906">
        <v>24</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4725965</v>
      </c>
      <c r="BR110" s="830"/>
      <c r="BS110" s="830"/>
      <c r="BT110" s="830"/>
      <c r="BU110" s="830"/>
      <c r="BV110" s="830">
        <v>4500136</v>
      </c>
      <c r="BW110" s="830"/>
      <c r="BX110" s="830"/>
      <c r="BY110" s="830"/>
      <c r="BZ110" s="830"/>
      <c r="CA110" s="830">
        <v>4630384</v>
      </c>
      <c r="CB110" s="830"/>
      <c r="CC110" s="830"/>
      <c r="CD110" s="830"/>
      <c r="CE110" s="830"/>
      <c r="CF110" s="891">
        <v>211.9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2130801</v>
      </c>
      <c r="BR112" s="801"/>
      <c r="BS112" s="801"/>
      <c r="BT112" s="801"/>
      <c r="BU112" s="801"/>
      <c r="BV112" s="801">
        <v>2163704</v>
      </c>
      <c r="BW112" s="801"/>
      <c r="BX112" s="801"/>
      <c r="BY112" s="801"/>
      <c r="BZ112" s="801"/>
      <c r="CA112" s="801">
        <v>2285135</v>
      </c>
      <c r="CB112" s="801"/>
      <c r="CC112" s="801"/>
      <c r="CD112" s="801"/>
      <c r="CE112" s="801"/>
      <c r="CF112" s="878">
        <v>104.6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237379</v>
      </c>
      <c r="AB113" s="939"/>
      <c r="AC113" s="939"/>
      <c r="AD113" s="939"/>
      <c r="AE113" s="940"/>
      <c r="AF113" s="941">
        <v>238859</v>
      </c>
      <c r="AG113" s="939"/>
      <c r="AH113" s="939"/>
      <c r="AI113" s="939"/>
      <c r="AJ113" s="940"/>
      <c r="AK113" s="941">
        <v>225563</v>
      </c>
      <c r="AL113" s="939"/>
      <c r="AM113" s="939"/>
      <c r="AN113" s="939"/>
      <c r="AO113" s="940"/>
      <c r="AP113" s="942">
        <v>10.3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127358</v>
      </c>
      <c r="BR113" s="801"/>
      <c r="BS113" s="801"/>
      <c r="BT113" s="801"/>
      <c r="BU113" s="801"/>
      <c r="BV113" s="801">
        <v>204346</v>
      </c>
      <c r="BW113" s="801"/>
      <c r="BX113" s="801"/>
      <c r="BY113" s="801"/>
      <c r="BZ113" s="801"/>
      <c r="CA113" s="801">
        <v>471629</v>
      </c>
      <c r="CB113" s="801"/>
      <c r="CC113" s="801"/>
      <c r="CD113" s="801"/>
      <c r="CE113" s="801"/>
      <c r="CF113" s="878">
        <v>21.6</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25103</v>
      </c>
      <c r="AB114" s="814"/>
      <c r="AC114" s="814"/>
      <c r="AD114" s="814"/>
      <c r="AE114" s="815"/>
      <c r="AF114" s="816">
        <v>22783</v>
      </c>
      <c r="AG114" s="814"/>
      <c r="AH114" s="814"/>
      <c r="AI114" s="814"/>
      <c r="AJ114" s="815"/>
      <c r="AK114" s="816">
        <v>24976</v>
      </c>
      <c r="AL114" s="814"/>
      <c r="AM114" s="814"/>
      <c r="AN114" s="814"/>
      <c r="AO114" s="815"/>
      <c r="AP114" s="784">
        <v>1.1000000000000001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1645831</v>
      </c>
      <c r="BR114" s="801"/>
      <c r="BS114" s="801"/>
      <c r="BT114" s="801"/>
      <c r="BU114" s="801"/>
      <c r="BV114" s="801">
        <v>1564708</v>
      </c>
      <c r="BW114" s="801"/>
      <c r="BX114" s="801"/>
      <c r="BY114" s="801"/>
      <c r="BZ114" s="801"/>
      <c r="CA114" s="801">
        <v>1586147</v>
      </c>
      <c r="CB114" s="801"/>
      <c r="CC114" s="801"/>
      <c r="CD114" s="801"/>
      <c r="CE114" s="801"/>
      <c r="CF114" s="878">
        <v>72.599999999999994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30355</v>
      </c>
      <c r="BR115" s="801"/>
      <c r="BS115" s="801"/>
      <c r="BT115" s="801"/>
      <c r="BU115" s="801"/>
      <c r="BV115" s="801">
        <v>30390</v>
      </c>
      <c r="BW115" s="801"/>
      <c r="BX115" s="801"/>
      <c r="BY115" s="801"/>
      <c r="BZ115" s="801"/>
      <c r="CA115" s="801">
        <v>30425</v>
      </c>
      <c r="CB115" s="801"/>
      <c r="CC115" s="801"/>
      <c r="CD115" s="801"/>
      <c r="CE115" s="801"/>
      <c r="CF115" s="878">
        <v>1.4</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118</v>
      </c>
      <c r="AB116" s="814"/>
      <c r="AC116" s="814"/>
      <c r="AD116" s="814"/>
      <c r="AE116" s="815"/>
      <c r="AF116" s="816">
        <v>115</v>
      </c>
      <c r="AG116" s="814"/>
      <c r="AH116" s="814"/>
      <c r="AI116" s="814"/>
      <c r="AJ116" s="815"/>
      <c r="AK116" s="816">
        <v>73</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936205</v>
      </c>
      <c r="AB117" s="925"/>
      <c r="AC117" s="925"/>
      <c r="AD117" s="925"/>
      <c r="AE117" s="926"/>
      <c r="AF117" s="928">
        <v>910873</v>
      </c>
      <c r="AG117" s="925"/>
      <c r="AH117" s="925"/>
      <c r="AI117" s="925"/>
      <c r="AJ117" s="926"/>
      <c r="AK117" s="928">
        <v>776235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8660310</v>
      </c>
      <c r="BR118" s="888"/>
      <c r="BS118" s="888"/>
      <c r="BT118" s="888"/>
      <c r="BU118" s="888"/>
      <c r="BV118" s="888">
        <v>8463284</v>
      </c>
      <c r="BW118" s="888"/>
      <c r="BX118" s="888"/>
      <c r="BY118" s="888"/>
      <c r="BZ118" s="888"/>
      <c r="CA118" s="888">
        <v>9003720</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1710387</v>
      </c>
      <c r="BR119" s="830"/>
      <c r="BS119" s="830"/>
      <c r="BT119" s="830"/>
      <c r="BU119" s="830"/>
      <c r="BV119" s="830">
        <v>1635666</v>
      </c>
      <c r="BW119" s="830"/>
      <c r="BX119" s="830"/>
      <c r="BY119" s="830"/>
      <c r="BZ119" s="830"/>
      <c r="CA119" s="830">
        <v>1711673</v>
      </c>
      <c r="CB119" s="830"/>
      <c r="CC119" s="830"/>
      <c r="CD119" s="830"/>
      <c r="CE119" s="830"/>
      <c r="CF119" s="891">
        <v>78.3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t="s">
        <v>429</v>
      </c>
      <c r="DM119" s="747"/>
      <c r="DN119" s="747"/>
      <c r="DO119" s="747"/>
      <c r="DP119" s="748"/>
      <c r="DQ119" s="749" t="s">
        <v>429</v>
      </c>
      <c r="DR119" s="747"/>
      <c r="DS119" s="747"/>
      <c r="DT119" s="747"/>
      <c r="DU119" s="748"/>
      <c r="DV119" s="837" t="s">
        <v>429</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58099</v>
      </c>
      <c r="BR120" s="801"/>
      <c r="BS120" s="801"/>
      <c r="BT120" s="801"/>
      <c r="BU120" s="801"/>
      <c r="BV120" s="801">
        <v>141054</v>
      </c>
      <c r="BW120" s="801"/>
      <c r="BX120" s="801"/>
      <c r="BY120" s="801"/>
      <c r="BZ120" s="801"/>
      <c r="CA120" s="801">
        <v>40692</v>
      </c>
      <c r="CB120" s="801"/>
      <c r="CC120" s="801"/>
      <c r="CD120" s="801"/>
      <c r="CE120" s="801"/>
      <c r="CF120" s="878">
        <v>1.9</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1155463</v>
      </c>
      <c r="DH120" s="830"/>
      <c r="DI120" s="830"/>
      <c r="DJ120" s="830"/>
      <c r="DK120" s="830"/>
      <c r="DL120" s="830">
        <v>1079997</v>
      </c>
      <c r="DM120" s="830"/>
      <c r="DN120" s="830"/>
      <c r="DO120" s="830"/>
      <c r="DP120" s="830"/>
      <c r="DQ120" s="830">
        <v>1003560</v>
      </c>
      <c r="DR120" s="830"/>
      <c r="DS120" s="830"/>
      <c r="DT120" s="830"/>
      <c r="DU120" s="830"/>
      <c r="DV120" s="831">
        <v>45.9</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4647242</v>
      </c>
      <c r="BR121" s="888"/>
      <c r="BS121" s="888"/>
      <c r="BT121" s="888"/>
      <c r="BU121" s="888"/>
      <c r="BV121" s="888">
        <v>4477039</v>
      </c>
      <c r="BW121" s="888"/>
      <c r="BX121" s="888"/>
      <c r="BY121" s="888"/>
      <c r="BZ121" s="888"/>
      <c r="CA121" s="888">
        <v>4806045</v>
      </c>
      <c r="CB121" s="888"/>
      <c r="CC121" s="888"/>
      <c r="CD121" s="888"/>
      <c r="CE121" s="888"/>
      <c r="CF121" s="889">
        <v>219.9</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643342</v>
      </c>
      <c r="DH121" s="801"/>
      <c r="DI121" s="801"/>
      <c r="DJ121" s="801"/>
      <c r="DK121" s="801"/>
      <c r="DL121" s="801">
        <v>761010</v>
      </c>
      <c r="DM121" s="801"/>
      <c r="DN121" s="801"/>
      <c r="DO121" s="801"/>
      <c r="DP121" s="801"/>
      <c r="DQ121" s="801">
        <v>748337</v>
      </c>
      <c r="DR121" s="801"/>
      <c r="DS121" s="801"/>
      <c r="DT121" s="801"/>
      <c r="DU121" s="801"/>
      <c r="DV121" s="853">
        <v>34.200000000000003</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429</v>
      </c>
      <c r="AB122" s="814"/>
      <c r="AC122" s="814"/>
      <c r="AD122" s="814"/>
      <c r="AE122" s="815"/>
      <c r="AF122" s="816" t="s">
        <v>429</v>
      </c>
      <c r="AG122" s="814"/>
      <c r="AH122" s="814"/>
      <c r="AI122" s="814"/>
      <c r="AJ122" s="815"/>
      <c r="AK122" s="816" t="s">
        <v>429</v>
      </c>
      <c r="AL122" s="814"/>
      <c r="AM122" s="814"/>
      <c r="AN122" s="814"/>
      <c r="AO122" s="815"/>
      <c r="AP122" s="784" t="s">
        <v>429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6415728</v>
      </c>
      <c r="BR122" s="870"/>
      <c r="BS122" s="870"/>
      <c r="BT122" s="870"/>
      <c r="BU122" s="870"/>
      <c r="BV122" s="870">
        <v>6253759</v>
      </c>
      <c r="BW122" s="870"/>
      <c r="BX122" s="870"/>
      <c r="BY122" s="870"/>
      <c r="BZ122" s="870"/>
      <c r="CA122" s="870">
        <v>6558410</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331996</v>
      </c>
      <c r="DH122" s="801"/>
      <c r="DI122" s="801"/>
      <c r="DJ122" s="801"/>
      <c r="DK122" s="801"/>
      <c r="DL122" s="801">
        <v>322697</v>
      </c>
      <c r="DM122" s="801"/>
      <c r="DN122" s="801"/>
      <c r="DO122" s="801"/>
      <c r="DP122" s="801"/>
      <c r="DQ122" s="801">
        <v>533238</v>
      </c>
      <c r="DR122" s="801"/>
      <c r="DS122" s="801"/>
      <c r="DT122" s="801"/>
      <c r="DU122" s="801"/>
      <c r="DV122" s="853">
        <v>24.4</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105.8</v>
      </c>
      <c r="BR123" s="862"/>
      <c r="BS123" s="862"/>
      <c r="BT123" s="862"/>
      <c r="BU123" s="862"/>
      <c r="BV123" s="862">
        <v>106.8</v>
      </c>
      <c r="BW123" s="862"/>
      <c r="BX123" s="862"/>
      <c r="BY123" s="862"/>
      <c r="BZ123" s="862"/>
      <c r="CA123" s="862">
        <v>111.8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30355</v>
      </c>
      <c r="DH126" s="801"/>
      <c r="DI126" s="801"/>
      <c r="DJ126" s="801"/>
      <c r="DK126" s="801"/>
      <c r="DL126" s="801">
        <v>30390</v>
      </c>
      <c r="DM126" s="801"/>
      <c r="DN126" s="801"/>
      <c r="DO126" s="801"/>
      <c r="DP126" s="801"/>
      <c r="DQ126" s="801">
        <v>30425</v>
      </c>
      <c r="DR126" s="801"/>
      <c r="DS126" s="801"/>
      <c r="DT126" s="801"/>
      <c r="DU126" s="801"/>
      <c r="DV126" s="853">
        <v>1.4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454</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6115</v>
      </c>
      <c r="AB128" s="754"/>
      <c r="AC128" s="754"/>
      <c r="AD128" s="754"/>
      <c r="AE128" s="755"/>
      <c r="AF128" s="756">
        <v>9655</v>
      </c>
      <c r="AG128" s="754"/>
      <c r="AH128" s="754"/>
      <c r="AI128" s="754"/>
      <c r="AJ128" s="755"/>
      <c r="AK128" s="756">
        <v>9821</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2666676</v>
      </c>
      <c r="AB129" s="814"/>
      <c r="AC129" s="814"/>
      <c r="AD129" s="814"/>
      <c r="AE129" s="815"/>
      <c r="AF129" s="816">
        <v>2634756</v>
      </c>
      <c r="AG129" s="814"/>
      <c r="AH129" s="814"/>
      <c r="AI129" s="814"/>
      <c r="AJ129" s="815"/>
      <c r="AK129" s="816">
        <v>2656552</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15.9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546161</v>
      </c>
      <c r="AB130" s="814"/>
      <c r="AC130" s="814"/>
      <c r="AD130" s="814"/>
      <c r="AE130" s="815"/>
      <c r="AF130" s="816">
        <v>566544</v>
      </c>
      <c r="AG130" s="814"/>
      <c r="AH130" s="814"/>
      <c r="AI130" s="814"/>
      <c r="AJ130" s="815"/>
      <c r="AK130" s="816">
        <v>470891</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111.8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2120515</v>
      </c>
      <c r="AB131" s="747"/>
      <c r="AC131" s="747"/>
      <c r="AD131" s="747"/>
      <c r="AE131" s="748"/>
      <c r="AF131" s="749">
        <v>2068212</v>
      </c>
      <c r="AG131" s="747"/>
      <c r="AH131" s="747"/>
      <c r="AI131" s="747"/>
      <c r="AJ131" s="748"/>
      <c r="AK131" s="749">
        <v>2185661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18.105460229999998</v>
      </c>
      <c r="AB132" s="770"/>
      <c r="AC132" s="770"/>
      <c r="AD132" s="770"/>
      <c r="AE132" s="771"/>
      <c r="AF132" s="772">
        <v>16.181803410000001</v>
      </c>
      <c r="AG132" s="770"/>
      <c r="AH132" s="770"/>
      <c r="AI132" s="770"/>
      <c r="AJ132" s="771"/>
      <c r="AK132" s="772">
        <v>13.520989760000001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16.600000000000001</v>
      </c>
      <c r="AB133" s="779"/>
      <c r="AC133" s="779"/>
      <c r="AD133" s="779"/>
      <c r="AE133" s="780"/>
      <c r="AF133" s="778">
        <v>16.899999999999999</v>
      </c>
      <c r="AG133" s="779"/>
      <c r="AH133" s="779"/>
      <c r="AI133" s="779"/>
      <c r="AJ133" s="780"/>
      <c r="AK133" s="778">
        <v>15.9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786602</v>
      </c>
      <c r="L9" s="264">
        <v>131517</v>
      </c>
      <c r="M9" s="265">
        <v>114146</v>
      </c>
      <c r="N9" s="266">
        <v>15.2</v>
      </c>
    </row>
    <row r="10" spans="1:16">
      <c r="A10" s="248"/>
      <c r="B10" s="244"/>
      <c r="C10" s="244"/>
      <c r="D10" s="244"/>
      <c r="E10" s="244"/>
      <c r="F10" s="244"/>
      <c r="G10" s="1163" t="s">
        <v>477</v>
      </c>
      <c r="H10" s="1164"/>
      <c r="I10" s="1164"/>
      <c r="J10" s="1165"/>
      <c r="K10" s="267">
        <v>85782</v>
      </c>
      <c r="L10" s="268">
        <v>14342</v>
      </c>
      <c r="M10" s="269">
        <v>10658</v>
      </c>
      <c r="N10" s="270">
        <v>34.6</v>
      </c>
    </row>
    <row r="11" spans="1:16" ht="13.5" customHeight="1">
      <c r="A11" s="248"/>
      <c r="B11" s="244"/>
      <c r="C11" s="244"/>
      <c r="D11" s="244"/>
      <c r="E11" s="244"/>
      <c r="F11" s="244"/>
      <c r="G11" s="1163" t="s">
        <v>478</v>
      </c>
      <c r="H11" s="1164"/>
      <c r="I11" s="1164"/>
      <c r="J11" s="1165"/>
      <c r="K11" s="267">
        <v>196848</v>
      </c>
      <c r="L11" s="268">
        <v>32912</v>
      </c>
      <c r="M11" s="269">
        <v>17529</v>
      </c>
      <c r="N11" s="270">
        <v>87.8</v>
      </c>
    </row>
    <row r="12" spans="1:16" ht="13.5" customHeight="1">
      <c r="A12" s="248"/>
      <c r="B12" s="244"/>
      <c r="C12" s="244"/>
      <c r="D12" s="244"/>
      <c r="E12" s="244"/>
      <c r="F12" s="244"/>
      <c r="G12" s="1163" t="s">
        <v>479</v>
      </c>
      <c r="H12" s="1164"/>
      <c r="I12" s="1164"/>
      <c r="J12" s="1165"/>
      <c r="K12" s="267">
        <v>7005</v>
      </c>
      <c r="L12" s="268">
        <v>1171</v>
      </c>
      <c r="M12" s="269">
        <v>1257</v>
      </c>
      <c r="N12" s="270">
        <v>-6.8</v>
      </c>
    </row>
    <row r="13" spans="1:16" ht="13.5" customHeight="1">
      <c r="A13" s="248"/>
      <c r="B13" s="244"/>
      <c r="C13" s="244"/>
      <c r="D13" s="244"/>
      <c r="E13" s="244"/>
      <c r="F13" s="244"/>
      <c r="G13" s="1163" t="s">
        <v>480</v>
      </c>
      <c r="H13" s="1164"/>
      <c r="I13" s="1164"/>
      <c r="J13" s="1165"/>
      <c r="K13" s="267" t="s">
        <v>481</v>
      </c>
      <c r="L13" s="268" t="s">
        <v>481</v>
      </c>
      <c r="M13" s="269" t="s">
        <v>481</v>
      </c>
      <c r="N13" s="270" t="s">
        <v>481</v>
      </c>
    </row>
    <row r="14" spans="1:16" ht="13.5" customHeight="1">
      <c r="A14" s="248"/>
      <c r="B14" s="244"/>
      <c r="C14" s="244"/>
      <c r="D14" s="244"/>
      <c r="E14" s="244"/>
      <c r="F14" s="244"/>
      <c r="G14" s="1163" t="s">
        <v>482</v>
      </c>
      <c r="H14" s="1164"/>
      <c r="I14" s="1164"/>
      <c r="J14" s="1165"/>
      <c r="K14" s="267">
        <v>48760</v>
      </c>
      <c r="L14" s="268">
        <v>8152</v>
      </c>
      <c r="M14" s="269">
        <v>5389</v>
      </c>
      <c r="N14" s="270">
        <v>51.3</v>
      </c>
    </row>
    <row r="15" spans="1:16" ht="13.5" customHeight="1">
      <c r="A15" s="248"/>
      <c r="B15" s="244"/>
      <c r="C15" s="244"/>
      <c r="D15" s="244"/>
      <c r="E15" s="244"/>
      <c r="F15" s="244"/>
      <c r="G15" s="1163" t="s">
        <v>483</v>
      </c>
      <c r="H15" s="1164"/>
      <c r="I15" s="1164"/>
      <c r="J15" s="1165"/>
      <c r="K15" s="267">
        <v>29075</v>
      </c>
      <c r="L15" s="268">
        <v>4861</v>
      </c>
      <c r="M15" s="269">
        <v>2513</v>
      </c>
      <c r="N15" s="270">
        <v>93.4</v>
      </c>
    </row>
    <row r="16" spans="1:16">
      <c r="A16" s="248"/>
      <c r="B16" s="244"/>
      <c r="C16" s="244"/>
      <c r="D16" s="244"/>
      <c r="E16" s="244"/>
      <c r="F16" s="244"/>
      <c r="G16" s="1166" t="s">
        <v>484</v>
      </c>
      <c r="H16" s="1167"/>
      <c r="I16" s="1167"/>
      <c r="J16" s="1168"/>
      <c r="K16" s="268">
        <v>-117002</v>
      </c>
      <c r="L16" s="268">
        <v>-19562</v>
      </c>
      <c r="M16" s="269">
        <v>-11876</v>
      </c>
      <c r="N16" s="270">
        <v>64.7</v>
      </c>
    </row>
    <row r="17" spans="1:16">
      <c r="A17" s="248"/>
      <c r="B17" s="244"/>
      <c r="C17" s="244"/>
      <c r="D17" s="244"/>
      <c r="E17" s="244"/>
      <c r="F17" s="244"/>
      <c r="G17" s="1166" t="s">
        <v>167</v>
      </c>
      <c r="H17" s="1167"/>
      <c r="I17" s="1167"/>
      <c r="J17" s="1168"/>
      <c r="K17" s="268">
        <v>1037070</v>
      </c>
      <c r="L17" s="268">
        <v>173394</v>
      </c>
      <c r="M17" s="269">
        <v>139615</v>
      </c>
      <c r="N17" s="270">
        <v>24.2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14.38</v>
      </c>
      <c r="L21" s="281">
        <v>13.07</v>
      </c>
      <c r="M21" s="282">
        <v>1.31</v>
      </c>
      <c r="N21" s="249"/>
      <c r="O21" s="283"/>
      <c r="P21" s="279"/>
    </row>
    <row r="22" spans="1:16" s="284" customFormat="1">
      <c r="A22" s="279"/>
      <c r="B22" s="249"/>
      <c r="C22" s="249"/>
      <c r="D22" s="249"/>
      <c r="E22" s="249"/>
      <c r="F22" s="249"/>
      <c r="G22" s="1160" t="s">
        <v>490</v>
      </c>
      <c r="H22" s="1161"/>
      <c r="I22" s="1161"/>
      <c r="J22" s="1162"/>
      <c r="K22" s="285">
        <v>91.3</v>
      </c>
      <c r="L22" s="286">
        <v>95</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525623</v>
      </c>
      <c r="L32" s="294">
        <v>87882</v>
      </c>
      <c r="M32" s="295">
        <v>64386</v>
      </c>
      <c r="N32" s="296">
        <v>36.5</v>
      </c>
    </row>
    <row r="33" spans="1:16" ht="13.5" customHeight="1">
      <c r="A33" s="248"/>
      <c r="B33" s="244"/>
      <c r="C33" s="244"/>
      <c r="D33" s="244"/>
      <c r="E33" s="244"/>
      <c r="F33" s="244"/>
      <c r="G33" s="1151" t="s">
        <v>495</v>
      </c>
      <c r="H33" s="1152"/>
      <c r="I33" s="1152"/>
      <c r="J33" s="1153"/>
      <c r="K33" s="294" t="s">
        <v>481</v>
      </c>
      <c r="L33" s="294" t="s">
        <v>481</v>
      </c>
      <c r="M33" s="295" t="s">
        <v>481</v>
      </c>
      <c r="N33" s="296" t="s">
        <v>481</v>
      </c>
    </row>
    <row r="34" spans="1:16" ht="27" customHeight="1">
      <c r="A34" s="248"/>
      <c r="B34" s="244"/>
      <c r="C34" s="244"/>
      <c r="D34" s="244"/>
      <c r="E34" s="244"/>
      <c r="F34" s="244"/>
      <c r="G34" s="1151" t="s">
        <v>496</v>
      </c>
      <c r="H34" s="1152"/>
      <c r="I34" s="1152"/>
      <c r="J34" s="1153"/>
      <c r="K34" s="294" t="s">
        <v>481</v>
      </c>
      <c r="L34" s="294" t="s">
        <v>481</v>
      </c>
      <c r="M34" s="295">
        <v>1</v>
      </c>
      <c r="N34" s="296" t="s">
        <v>481</v>
      </c>
    </row>
    <row r="35" spans="1:16" ht="27" customHeight="1">
      <c r="A35" s="248"/>
      <c r="B35" s="244"/>
      <c r="C35" s="244"/>
      <c r="D35" s="244"/>
      <c r="E35" s="244"/>
      <c r="F35" s="244"/>
      <c r="G35" s="1151" t="s">
        <v>497</v>
      </c>
      <c r="H35" s="1152"/>
      <c r="I35" s="1152"/>
      <c r="J35" s="1153"/>
      <c r="K35" s="294">
        <v>225563</v>
      </c>
      <c r="L35" s="294">
        <v>37713</v>
      </c>
      <c r="M35" s="295">
        <v>18584</v>
      </c>
      <c r="N35" s="296">
        <v>102.9</v>
      </c>
    </row>
    <row r="36" spans="1:16" ht="27" customHeight="1">
      <c r="A36" s="248"/>
      <c r="B36" s="244"/>
      <c r="C36" s="244"/>
      <c r="D36" s="244"/>
      <c r="E36" s="244"/>
      <c r="F36" s="244"/>
      <c r="G36" s="1151" t="s">
        <v>498</v>
      </c>
      <c r="H36" s="1152"/>
      <c r="I36" s="1152"/>
      <c r="J36" s="1153"/>
      <c r="K36" s="294">
        <v>24976</v>
      </c>
      <c r="L36" s="294">
        <v>4176</v>
      </c>
      <c r="M36" s="295">
        <v>4740</v>
      </c>
      <c r="N36" s="296">
        <v>-11.9</v>
      </c>
    </row>
    <row r="37" spans="1:16" ht="13.5" customHeight="1">
      <c r="A37" s="248"/>
      <c r="B37" s="244"/>
      <c r="C37" s="244"/>
      <c r="D37" s="244"/>
      <c r="E37" s="244"/>
      <c r="F37" s="244"/>
      <c r="G37" s="1151" t="s">
        <v>499</v>
      </c>
      <c r="H37" s="1152"/>
      <c r="I37" s="1152"/>
      <c r="J37" s="1153"/>
      <c r="K37" s="294" t="s">
        <v>481</v>
      </c>
      <c r="L37" s="294" t="s">
        <v>481</v>
      </c>
      <c r="M37" s="295">
        <v>1431</v>
      </c>
      <c r="N37" s="296" t="s">
        <v>481</v>
      </c>
    </row>
    <row r="38" spans="1:16" ht="27" customHeight="1">
      <c r="A38" s="248"/>
      <c r="B38" s="244"/>
      <c r="C38" s="244"/>
      <c r="D38" s="244"/>
      <c r="E38" s="244"/>
      <c r="F38" s="244"/>
      <c r="G38" s="1154" t="s">
        <v>500</v>
      </c>
      <c r="H38" s="1155"/>
      <c r="I38" s="1155"/>
      <c r="J38" s="1156"/>
      <c r="K38" s="297">
        <v>73</v>
      </c>
      <c r="L38" s="297">
        <v>12</v>
      </c>
      <c r="M38" s="298">
        <v>15</v>
      </c>
      <c r="N38" s="299">
        <v>-20</v>
      </c>
      <c r="O38" s="293"/>
    </row>
    <row r="39" spans="1:16">
      <c r="A39" s="248"/>
      <c r="B39" s="244"/>
      <c r="C39" s="244"/>
      <c r="D39" s="244"/>
      <c r="E39" s="244"/>
      <c r="F39" s="244"/>
      <c r="G39" s="1154" t="s">
        <v>501</v>
      </c>
      <c r="H39" s="1155"/>
      <c r="I39" s="1155"/>
      <c r="J39" s="1156"/>
      <c r="K39" s="300">
        <v>-9821</v>
      </c>
      <c r="L39" s="300">
        <v>-1642</v>
      </c>
      <c r="M39" s="301">
        <v>-2634</v>
      </c>
      <c r="N39" s="302">
        <v>-37.700000000000003</v>
      </c>
      <c r="O39" s="293"/>
    </row>
    <row r="40" spans="1:16" ht="27" customHeight="1">
      <c r="A40" s="248"/>
      <c r="B40" s="244"/>
      <c r="C40" s="244"/>
      <c r="D40" s="244"/>
      <c r="E40" s="244"/>
      <c r="F40" s="244"/>
      <c r="G40" s="1151" t="s">
        <v>502</v>
      </c>
      <c r="H40" s="1152"/>
      <c r="I40" s="1152"/>
      <c r="J40" s="1153"/>
      <c r="K40" s="300">
        <v>-470891</v>
      </c>
      <c r="L40" s="300">
        <v>-78731</v>
      </c>
      <c r="M40" s="301">
        <v>-59733</v>
      </c>
      <c r="N40" s="302">
        <v>31.8</v>
      </c>
      <c r="O40" s="293"/>
    </row>
    <row r="41" spans="1:16">
      <c r="A41" s="248"/>
      <c r="B41" s="244"/>
      <c r="C41" s="244"/>
      <c r="D41" s="244"/>
      <c r="E41" s="244"/>
      <c r="F41" s="244"/>
      <c r="G41" s="1157" t="s">
        <v>278</v>
      </c>
      <c r="H41" s="1158"/>
      <c r="I41" s="1158"/>
      <c r="J41" s="1159"/>
      <c r="K41" s="294">
        <v>295523</v>
      </c>
      <c r="L41" s="300">
        <v>49410</v>
      </c>
      <c r="M41" s="301">
        <v>26789</v>
      </c>
      <c r="N41" s="302">
        <v>84.4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523511</v>
      </c>
      <c r="J51" s="320">
        <v>78558</v>
      </c>
      <c r="K51" s="321">
        <v>-28.3</v>
      </c>
      <c r="L51" s="322">
        <v>92021</v>
      </c>
      <c r="M51" s="323">
        <v>-24.5</v>
      </c>
      <c r="N51" s="324">
        <v>-3.8</v>
      </c>
    </row>
    <row r="52" spans="1:14">
      <c r="A52" s="248"/>
      <c r="B52" s="244"/>
      <c r="C52" s="244"/>
      <c r="D52" s="244"/>
      <c r="E52" s="244"/>
      <c r="F52" s="244"/>
      <c r="G52" s="325"/>
      <c r="H52" s="326" t="s">
        <v>513</v>
      </c>
      <c r="I52" s="327">
        <v>142753</v>
      </c>
      <c r="J52" s="328">
        <v>21422</v>
      </c>
      <c r="K52" s="329">
        <v>-55</v>
      </c>
      <c r="L52" s="330">
        <v>52579</v>
      </c>
      <c r="M52" s="331">
        <v>-23.2</v>
      </c>
      <c r="N52" s="332">
        <v>-31.8</v>
      </c>
    </row>
    <row r="53" spans="1:14">
      <c r="A53" s="248"/>
      <c r="B53" s="244"/>
      <c r="C53" s="244"/>
      <c r="D53" s="244"/>
      <c r="E53" s="244"/>
      <c r="F53" s="244"/>
      <c r="G53" s="310" t="s">
        <v>514</v>
      </c>
      <c r="H53" s="311"/>
      <c r="I53" s="319">
        <v>117397</v>
      </c>
      <c r="J53" s="320">
        <v>18128</v>
      </c>
      <c r="K53" s="321">
        <v>-76.900000000000006</v>
      </c>
      <c r="L53" s="322">
        <v>94828</v>
      </c>
      <c r="M53" s="323">
        <v>3.1</v>
      </c>
      <c r="N53" s="324">
        <v>-80</v>
      </c>
    </row>
    <row r="54" spans="1:14">
      <c r="A54" s="248"/>
      <c r="B54" s="244"/>
      <c r="C54" s="244"/>
      <c r="D54" s="244"/>
      <c r="E54" s="244"/>
      <c r="F54" s="244"/>
      <c r="G54" s="325"/>
      <c r="H54" s="326" t="s">
        <v>513</v>
      </c>
      <c r="I54" s="327">
        <v>37624</v>
      </c>
      <c r="J54" s="328">
        <v>5810</v>
      </c>
      <c r="K54" s="329">
        <v>-72.900000000000006</v>
      </c>
      <c r="L54" s="330">
        <v>55133</v>
      </c>
      <c r="M54" s="331">
        <v>4.9000000000000004</v>
      </c>
      <c r="N54" s="332">
        <v>-77.8</v>
      </c>
    </row>
    <row r="55" spans="1:14">
      <c r="A55" s="248"/>
      <c r="B55" s="244"/>
      <c r="C55" s="244"/>
      <c r="D55" s="244"/>
      <c r="E55" s="244"/>
      <c r="F55" s="244"/>
      <c r="G55" s="310" t="s">
        <v>515</v>
      </c>
      <c r="H55" s="311"/>
      <c r="I55" s="319">
        <v>282407</v>
      </c>
      <c r="J55" s="320">
        <v>44565</v>
      </c>
      <c r="K55" s="321">
        <v>145.80000000000001</v>
      </c>
      <c r="L55" s="322">
        <v>119674</v>
      </c>
      <c r="M55" s="323">
        <v>26.2</v>
      </c>
      <c r="N55" s="324">
        <v>119.6</v>
      </c>
    </row>
    <row r="56" spans="1:14">
      <c r="A56" s="248"/>
      <c r="B56" s="244"/>
      <c r="C56" s="244"/>
      <c r="D56" s="244"/>
      <c r="E56" s="244"/>
      <c r="F56" s="244"/>
      <c r="G56" s="325"/>
      <c r="H56" s="326" t="s">
        <v>513</v>
      </c>
      <c r="I56" s="327">
        <v>107432</v>
      </c>
      <c r="J56" s="328">
        <v>16953</v>
      </c>
      <c r="K56" s="329">
        <v>191.8</v>
      </c>
      <c r="L56" s="330">
        <v>57803</v>
      </c>
      <c r="M56" s="331">
        <v>4.8</v>
      </c>
      <c r="N56" s="332">
        <v>187</v>
      </c>
    </row>
    <row r="57" spans="1:14">
      <c r="A57" s="248"/>
      <c r="B57" s="244"/>
      <c r="C57" s="244"/>
      <c r="D57" s="244"/>
      <c r="E57" s="244"/>
      <c r="F57" s="244"/>
      <c r="G57" s="310" t="s">
        <v>516</v>
      </c>
      <c r="H57" s="311"/>
      <c r="I57" s="319">
        <v>372015</v>
      </c>
      <c r="J57" s="320">
        <v>60559</v>
      </c>
      <c r="K57" s="321">
        <v>35.9</v>
      </c>
      <c r="L57" s="322">
        <v>119685</v>
      </c>
      <c r="M57" s="323">
        <v>0</v>
      </c>
      <c r="N57" s="324">
        <v>35.9</v>
      </c>
    </row>
    <row r="58" spans="1:14">
      <c r="A58" s="248"/>
      <c r="B58" s="244"/>
      <c r="C58" s="244"/>
      <c r="D58" s="244"/>
      <c r="E58" s="244"/>
      <c r="F58" s="244"/>
      <c r="G58" s="325"/>
      <c r="H58" s="326" t="s">
        <v>513</v>
      </c>
      <c r="I58" s="327">
        <v>202323</v>
      </c>
      <c r="J58" s="328">
        <v>32936</v>
      </c>
      <c r="K58" s="329">
        <v>94.3</v>
      </c>
      <c r="L58" s="330">
        <v>68464</v>
      </c>
      <c r="M58" s="331">
        <v>18.399999999999999</v>
      </c>
      <c r="N58" s="332">
        <v>75.900000000000006</v>
      </c>
    </row>
    <row r="59" spans="1:14">
      <c r="A59" s="248"/>
      <c r="B59" s="244"/>
      <c r="C59" s="244"/>
      <c r="D59" s="244"/>
      <c r="E59" s="244"/>
      <c r="F59" s="244"/>
      <c r="G59" s="310" t="s">
        <v>517</v>
      </c>
      <c r="H59" s="311"/>
      <c r="I59" s="319">
        <v>184948</v>
      </c>
      <c r="J59" s="320">
        <v>30923</v>
      </c>
      <c r="K59" s="321">
        <v>-48.9</v>
      </c>
      <c r="L59" s="322">
        <v>109920</v>
      </c>
      <c r="M59" s="323">
        <v>-8.1999999999999993</v>
      </c>
      <c r="N59" s="324">
        <v>-40.700000000000003</v>
      </c>
    </row>
    <row r="60" spans="1:14">
      <c r="A60" s="248"/>
      <c r="B60" s="244"/>
      <c r="C60" s="244"/>
      <c r="D60" s="244"/>
      <c r="E60" s="244"/>
      <c r="F60" s="244"/>
      <c r="G60" s="325"/>
      <c r="H60" s="326" t="s">
        <v>513</v>
      </c>
      <c r="I60" s="333">
        <v>95508</v>
      </c>
      <c r="J60" s="328">
        <v>15969</v>
      </c>
      <c r="K60" s="329">
        <v>-51.5</v>
      </c>
      <c r="L60" s="330">
        <v>62739</v>
      </c>
      <c r="M60" s="331">
        <v>-8.4</v>
      </c>
      <c r="N60" s="332">
        <v>-43.1</v>
      </c>
    </row>
    <row r="61" spans="1:14">
      <c r="A61" s="248"/>
      <c r="B61" s="244"/>
      <c r="C61" s="244"/>
      <c r="D61" s="244"/>
      <c r="E61" s="244"/>
      <c r="F61" s="244"/>
      <c r="G61" s="310" t="s">
        <v>518</v>
      </c>
      <c r="H61" s="334"/>
      <c r="I61" s="335">
        <v>296056</v>
      </c>
      <c r="J61" s="336">
        <v>46547</v>
      </c>
      <c r="K61" s="337">
        <v>5.5</v>
      </c>
      <c r="L61" s="338">
        <v>107226</v>
      </c>
      <c r="M61" s="339">
        <v>-0.7</v>
      </c>
      <c r="N61" s="324">
        <v>6.2</v>
      </c>
    </row>
    <row r="62" spans="1:14">
      <c r="A62" s="248"/>
      <c r="B62" s="244"/>
      <c r="C62" s="244"/>
      <c r="D62" s="244"/>
      <c r="E62" s="244"/>
      <c r="F62" s="244"/>
      <c r="G62" s="325"/>
      <c r="H62" s="326" t="s">
        <v>513</v>
      </c>
      <c r="I62" s="327">
        <v>117128</v>
      </c>
      <c r="J62" s="328">
        <v>18618</v>
      </c>
      <c r="K62" s="329">
        <v>21.3</v>
      </c>
      <c r="L62" s="330">
        <v>59344</v>
      </c>
      <c r="M62" s="331">
        <v>-0.7</v>
      </c>
      <c r="N62" s="332">
        <v>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46.28</v>
      </c>
      <c r="G47" s="12">
        <v>51.15</v>
      </c>
      <c r="H47" s="12">
        <v>51.41</v>
      </c>
      <c r="I47" s="12">
        <v>47.68</v>
      </c>
      <c r="J47" s="13">
        <v>51.12</v>
      </c>
    </row>
    <row r="48" spans="2:10" ht="57.75" customHeight="1">
      <c r="B48" s="14"/>
      <c r="C48" s="1171" t="s">
        <v>4</v>
      </c>
      <c r="D48" s="1171"/>
      <c r="E48" s="1172"/>
      <c r="F48" s="15">
        <v>10.06</v>
      </c>
      <c r="G48" s="16">
        <v>6.44</v>
      </c>
      <c r="H48" s="16">
        <v>6.7</v>
      </c>
      <c r="I48" s="16">
        <v>8.8699999999999992</v>
      </c>
      <c r="J48" s="17">
        <v>11.14</v>
      </c>
    </row>
    <row r="49" spans="2:10" ht="57.75" customHeight="1" thickBot="1">
      <c r="B49" s="18"/>
      <c r="C49" s="1173" t="s">
        <v>5</v>
      </c>
      <c r="D49" s="1173"/>
      <c r="E49" s="1174"/>
      <c r="F49" s="19">
        <v>11.14</v>
      </c>
      <c r="G49" s="20" t="s">
        <v>525</v>
      </c>
      <c r="H49" s="20">
        <v>1.27</v>
      </c>
      <c r="I49" s="20" t="s">
        <v>526</v>
      </c>
      <c r="J49" s="21">
        <v>6.17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2017-04-05T06:32:05Z</cp:lastPrinted>
  <dcterms:created xsi:type="dcterms:W3CDTF">2017-02-15T21:02:05Z</dcterms:created>
  <dcterms:modified xsi:type="dcterms:W3CDTF">2017-05-19T08:04:11Z</dcterms:modified>
</cp:coreProperties>
</file>