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BW36" i="9"/>
  <c r="BE36" i="9"/>
  <c r="AM36" i="9"/>
  <c r="BW35" i="9"/>
  <c r="BE35" i="9"/>
  <c r="AM35" i="9"/>
  <c r="CO34" i="9"/>
  <c r="CO35" i="9" s="1"/>
  <c r="CO36" i="9" s="1"/>
  <c r="BW34" i="9"/>
  <c r="AM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alcChain>
</file>

<file path=xl/sharedStrings.xml><?xml version="1.0" encoding="utf-8"?>
<sst xmlns="http://schemas.openxmlformats.org/spreadsheetml/2006/main" count="1089" uniqueCount="560">
  <si>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</si>
  <si>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</si>
  <si>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</si>
  <si>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</si>
  <si>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</si>
  <si>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</si>
  <si>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</si>
  <si>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</si>
  <si>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</si>
  <si>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</si>
  <si>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</si>
  <si>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</si>
  <si>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</si>
  <si>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</si>
  <si>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</si>
  <si>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</si>
  <si>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</si>
  <si>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</si>
  <si>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</si>
  <si>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</si>
  <si>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</si>
  <si>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</si>
  <si>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</si>
  <si>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</si>
  <si>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</si>
  <si>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</si>
  <si>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</si>
  <si>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</si>
  <si>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</si>
  <si>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</si>
  <si>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</si>
  <si>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</si>
  <si>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</si>
  <si>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</si>
  <si>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</si>
  <si>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</si>
  <si>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</si>
  <si>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</si>
  <si>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</si>
  <si>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</si>
  <si>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</si>
  <si>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</si>
  <si>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</si>
  <si>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</si>
  <si>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</si>
  <si>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</si>
  <si>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</si>
  <si>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</si>
  <si>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</si>
  <si>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</si>
  <si>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</si>
  <si>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</si>
  <si>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</si>
  <si>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</si>
  <si>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</si>
  <si>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</si>
  <si>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</si>
  <si>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</si>
  <si>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</si>
  <si>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</si>
  <si>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</si>
  <si>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</si>
  <si>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</si>
  <si>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</si>
  <si>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</si>
  <si>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</si>
  <si>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</si>
  <si>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</si>
  <si>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</si>
  <si>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</si>
  <si>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</si>
  <si>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</si>
  <si>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</si>
  <si>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</si>
  <si>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</si>
  <si>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</si>
  <si>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</si>
  <si>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</si>
  <si>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</si>
  <si>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</si>
  <si>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</si>
  <si>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</si>
  <si>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</si>
  <si>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</si>
  <si>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</si>
  <si>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</si>
  <si>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</si>
  <si>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</si>
  <si>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</si>
  <si>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</si>
  <si>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</si>
  <si>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</si>
  <si>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</si>
  <si>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</si>
  <si>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</si>
  <si>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</si>
  <si>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</si>
  <si>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</si>
  <si>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</si>
  <si>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</si>
  <si>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</si>
  <si>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</si>
  <si>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</si>
  <si>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</si>
  <si>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</si>
  <si>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</si>
  <si>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</si>
  <si>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</si>
  <si>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</si>
  <si>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</si>
  <si>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</si>
  <si>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</si>
  <si>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</si>
  <si>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</si>
  <si>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</si>
  <si>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</si>
  <si>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</si>
  <si>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</si>
  <si>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</si>
  <si>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</si>
  <si>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</si>
  <si>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</si>
  <si>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</si>
  <si>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</si>
  <si>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</si>
  <si>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</si>
  <si>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</si>
  <si>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</si>
  <si>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</si>
  <si>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</si>
  <si>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</si>
  <si>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</si>
  <si>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</si>
  <si>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</si>
  <si>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</si>
  <si>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</si>
  <si>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</si>
  <si>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</si>
  <si>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</si>
  <si>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</si>
  <si>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</si>
  <si>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</si>
  <si>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</si>
  <si>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</si>
  <si>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</si>
  <si>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</si>
  <si>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</si>
  <si>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</si>
  <si>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</si>
  <si>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</si>
  <si>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</si>
  <si>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</si>
  <si>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</si>
  <si>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</si>
  <si>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</si>
  <si>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</si>
  <si>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</si>
  <si>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</si>
  <si>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</si>
  <si>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</si>
  <si>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</si>
  <si>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</si>
  <si>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</si>
  <si>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</si>
  <si>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</si>
  <si>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</si>
  <si>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</si>
  <si>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</si>
  <si>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</si>
  <si>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</si>
  <si>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</si>
  <si>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</si>
  <si>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</si>
  <si>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</si>
  <si>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</si>
  <si>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</si>
  <si>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</si>
  <si>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</si>
  <si>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</si>
  <si>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</si>
  <si>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</si>
  <si>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</si>
  <si>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</si>
  <si>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</si>
  <si>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</si>
  <si>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</si>
  <si>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</si>
  <si>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</si>
  <si>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</si>
  <si>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</si>
  <si>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</si>
  <si>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</si>
  <si>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</si>
  <si>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奈良県川上村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</si>
  <si>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</si>
  <si>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</si>
  <si>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</si>
  <si>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</si>
  <si>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</si>
  <si>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</si>
  <si>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</si>
  <si>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</si>
  <si>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</si>
  <si>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</si>
  <si>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</si>
  <si>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</si>
  <si>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</si>
  <si>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</si>
  <si>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</si>
  <si>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</si>
  <si>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</si>
  <si>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</si>
  <si>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</si>
  <si>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</si>
  <si>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</si>
  <si>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</si>
  <si>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</si>
  <si>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</si>
  <si>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</si>
  <si>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</si>
  <si>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</si>
  <si>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</si>
  <si>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</si>
  <si>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</si>
  <si>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</si>
  <si>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</si>
  <si>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</si>
  <si>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</si>
  <si>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</si>
  <si>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</si>
  <si>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</si>
  <si>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</si>
  <si>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</si>
  <si>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</si>
  <si>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</si>
  <si>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</si>
  <si>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</si>
  <si>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</si>
  <si>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</si>
  <si>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</si>
  <si>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</si>
  <si>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</si>
  <si>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</si>
  <si>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</si>
  <si>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</si>
  <si>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</si>
  <si>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</si>
  <si>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</si>
  <si>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</si>
  <si>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</si>
  <si>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</si>
  <si>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</si>
  <si>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</si>
  <si>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</si>
  <si>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</si>
  <si>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</si>
  <si>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</si>
  <si>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</si>
  <si>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</si>
  <si>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</si>
  <si>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</si>
  <si>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</si>
  <si>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</si>
  <si>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</si>
  <si>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</si>
  <si>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</si>
  <si>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</si>
  <si>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</si>
  <si>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</si>
  <si>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</si>
  <si>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</si>
  <si>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</si>
  <si>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</si>
  <si>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</si>
  <si>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</si>
  <si>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</si>
  <si>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</si>
  <si>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</si>
  <si>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</si>
  <si>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</si>
  <si>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</si>
  <si>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</si>
  <si>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</si>
  <si>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</si>
  <si>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</si>
  <si>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</si>
  <si>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</si>
  <si>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</si>
  <si>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</si>
  <si>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</si>
  <si>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</si>
  <si>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</si>
  <si>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</si>
  <si>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</si>
  <si>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</si>
  <si>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</si>
  <si>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</si>
  <si>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</si>
  <si>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</si>
  <si>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</si>
  <si>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</si>
  <si>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</si>
  <si>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</si>
  <si>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</si>
  <si>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</si>
  <si>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</si>
  <si>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</si>
  <si>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</si>
  <si>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</si>
  <si>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</si>
  <si>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</si>
  <si>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</si>
  <si>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</si>
  <si>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</si>
  <si>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</si>
  <si>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</si>
  <si>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</si>
  <si>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</si>
  <si>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</si>
  <si>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</si>
  <si>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</si>
  <si>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</si>
  <si>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</si>
  <si>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</si>
  <si>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</si>
  <si>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</si>
  <si>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</si>
  <si>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</si>
  <si>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</si>
  <si>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</si>
  <si>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</si>
  <si>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</si>
  <si>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</si>
  <si>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</si>
  <si>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</si>
  <si>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</si>
  <si>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</si>
  <si>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</si>
  <si>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</si>
  <si>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</si>
  <si>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</si>
  <si>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奈良県川上村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</si>
  <si>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</si>
  <si>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</si>
  <si>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</si>
  <si>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</si>
  <si>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</si>
  <si>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</si>
  <si>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</si>
  <si>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</si>
  <si>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</si>
  <si>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</si>
  <si>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</si>
  <si>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</si>
  <si>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</si>
  <si>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</si>
  <si>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</si>
  <si>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</si>
  <si>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</si>
  <si>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</si>
  <si>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</si>
  <si>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</si>
  <si>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</si>
  <si>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</si>
  <si>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</si>
  <si>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</si>
  <si>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</si>
  <si>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</si>
  <si>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</si>
  <si>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</si>
  <si>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</si>
  <si>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</si>
  <si>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</si>
  <si>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</si>
  <si>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</si>
  <si>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</si>
  <si>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</si>
  <si>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</si>
  <si>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</si>
  <si>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</si>
  <si>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</si>
  <si>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</si>
  <si>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</si>
  <si>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</si>
  <si>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</si>
  <si>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</si>
  <si>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</si>
  <si>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</si>
  <si>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</si>
  <si>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</si>
  <si>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</si>
  <si>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</si>
  <si>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</si>
  <si>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</si>
  <si>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</si>
  <si>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</si>
  <si>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</si>
  <si>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</si>
  <si>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</si>
  <si>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</si>
  <si>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</si>
  <si>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</si>
  <si>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</si>
  <si>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</si>
  <si>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</si>
  <si>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</si>
  <si>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</si>
  <si>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</si>
  <si>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</si>
  <si>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</si>
  <si>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</si>
  <si>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</si>
  <si>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</si>
  <si>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</si>
  <si>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</si>
  <si>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</si>
  <si>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</si>
  <si>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</si>
  <si>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</si>
  <si>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</si>
  <si>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</si>
  <si>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</si>
  <si>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</si>
  <si>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</si>
  <si>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</si>
  <si>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</si>
  <si>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</si>
  <si>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</si>
  <si>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</si>
  <si>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</si>
  <si>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</si>
  <si>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</si>
  <si>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</si>
  <si>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</si>
  <si>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</si>
  <si>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</si>
  <si>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</si>
  <si>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川上村簡易水道特別会計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</si>
  <si>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</si>
  <si>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</si>
  <si>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</si>
  <si>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</si>
  <si>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</si>
  <si>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</si>
  <si>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</si>
  <si>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</si>
  <si>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</si>
  <si>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</si>
  <si>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</si>
  <si>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</si>
  <si>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</si>
  <si>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</si>
  <si>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</si>
  <si>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</si>
  <si>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</si>
  <si>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</si>
  <si>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</si>
  <si>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</si>
  <si>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</si>
  <si>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</si>
  <si>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</si>
  <si>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</si>
  <si>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</si>
  <si>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</si>
  <si>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</si>
  <si>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</si>
  <si>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</si>
  <si>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</si>
  <si>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</si>
  <si>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</si>
  <si>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</si>
  <si>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</si>
  <si>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</si>
  <si>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</si>
  <si>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</si>
  <si>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</si>
  <si>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</si>
  <si>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</si>
  <si>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</si>
  <si>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</si>
  <si>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</si>
  <si>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</si>
  <si>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</si>
  <si>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</si>
  <si>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</si>
  <si>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</si>
  <si>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</si>
  <si>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</si>
  <si>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</si>
  <si>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</si>
  <si>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</si>
  <si>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</si>
  <si>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</si>
  <si>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</si>
  <si>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</si>
  <si>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</si>
  <si>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</si>
  <si>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</si>
  <si>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</si>
  <si>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</si>
  <si>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</si>
  <si>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</si>
  <si>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</si>
  <si>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</si>
  <si>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</si>
  <si>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</si>
  <si>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</si>
  <si>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</si>
  <si>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</si>
  <si>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</si>
  <si>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</si>
  <si>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</si>
  <si>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</si>
  <si>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</si>
  <si>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</si>
  <si>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</si>
  <si>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</si>
  <si>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</si>
  <si>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</si>
  <si>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</si>
  <si>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</si>
  <si>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</si>
  <si>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</si>
  <si>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</si>
  <si>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</si>
  <si>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1.51</t>
  </si>
  <si>
    <t>一般会計</t>
  </si>
  <si>
    <t>川上村介護保険事業特別会計(保険事業勘定)</t>
  </si>
  <si>
    <t>川上村国民健康保険事業特別会計(事業勘定)</t>
  </si>
  <si>
    <t>川上村国民健康保険事業特別会計(直診勘定)</t>
  </si>
  <si>
    <t>川上村水没者生活再建対策事業特別会計</t>
  </si>
  <si>
    <t>川上村簡易水道特別会計</t>
  </si>
  <si>
    <t>川上村介護保険事業特別会計(サービス事業勘定)</t>
  </si>
  <si>
    <t>川上村歯科診療所特別会計</t>
  </si>
  <si>
    <t>その他会計（赤字）</t>
  </si>
  <si>
    <t>その他会計（黒字）</t>
  </si>
  <si>
    <t>土地開発公社</t>
    <rPh sb="0" eb="2">
      <t>トチ</t>
    </rPh>
    <rPh sb="2" eb="4">
      <t>カイハツ</t>
    </rPh>
    <rPh sb="4" eb="6">
      <t>コウシャ</t>
    </rPh>
    <phoneticPr fontId="2"/>
  </si>
  <si>
    <t>グリーンパークかわかみ</t>
    <phoneticPr fontId="2"/>
  </si>
  <si>
    <t>吉野川紀の川源流物語</t>
    <rPh sb="0" eb="3">
      <t>ヨシノガワ</t>
    </rPh>
    <rPh sb="3" eb="4">
      <t>キ</t>
    </rPh>
    <rPh sb="5" eb="6">
      <t>カワ</t>
    </rPh>
    <rPh sb="6" eb="8">
      <t>ゲンリュウ</t>
    </rPh>
    <rPh sb="8" eb="10">
      <t>モノガタリ</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</si>
  <si>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</si>
  <si>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</si>
  <si>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</si>
  <si>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</si>
  <si>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</si>
  <si>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</si>
  <si>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</si>
  <si>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</si>
  <si>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</si>
  <si>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</si>
  <si>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</si>
  <si>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</si>
  <si>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</si>
  <si>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</si>
  <si>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</si>
  <si>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</si>
  <si>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</si>
  <si>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</si>
  <si>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</si>
  <si>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将来負担比率については、ここ数年健全な水準を維持している。一方で、有形固定資産減価償却率については、公共施設等の老朽化により比較的高い水準となっている。
今後は、村債の新規発行の抑制による地方債残高の減により将来負担を軽減するとともに、公共施設等の更新、廃止等を計画的に進めていく。</t>
    <rPh sb="0" eb="2">
      <t>ショウライ</t>
    </rPh>
    <rPh sb="2" eb="4">
      <t>フタン</t>
    </rPh>
    <rPh sb="4" eb="6">
      <t>ヒリツ</t>
    </rPh>
    <rPh sb="14" eb="16">
      <t>スウネン</t>
    </rPh>
    <rPh sb="29" eb="31">
      <t>イッポウ</t>
    </rPh>
    <rPh sb="62" eb="65">
      <t>ヒカクテキ</t>
    </rPh>
    <rPh sb="65" eb="66">
      <t>タカ</t>
    </rPh>
    <rPh sb="67" eb="69">
      <t>スイジュン</t>
    </rPh>
    <rPh sb="104" eb="106">
      <t>ショウライ</t>
    </rPh>
    <rPh sb="106" eb="108">
      <t>フタン</t>
    </rPh>
    <rPh sb="109" eb="111">
      <t>ケイゲン</t>
    </rPh>
    <rPh sb="124" eb="126">
      <t>コウシン</t>
    </rPh>
    <rPh sb="127" eb="129">
      <t>ハイシ</t>
    </rPh>
    <rPh sb="129" eb="130">
      <t>トウ</t>
    </rPh>
    <rPh sb="131" eb="134">
      <t>ケイカクテキ</t>
    </rPh>
    <rPh sb="135" eb="136">
      <t>スス</t>
    </rPh>
    <phoneticPr fontId="5"/>
  </si>
  <si>
    <t>将来負担比率については、ここ数年健全な水準を維持しており、また、実質公債費比率についても早期健全化判断基準を大きく下回っており、健全な水準を維持している。
今後も、地方債の発行においては交付税措置のある有利な起債に留め、緊急度・住民ニーズを的確に把握した事業の選択により、起債に大きく頼ることのない財政運営に努める。</t>
    <rPh sb="32" eb="34">
      <t>ジッシツ</t>
    </rPh>
    <rPh sb="34" eb="37">
      <t>コウサイヒ</t>
    </rPh>
    <rPh sb="37" eb="39">
      <t>ヒリツ</t>
    </rPh>
    <rPh sb="44" eb="46">
      <t>ソウキ</t>
    </rPh>
    <rPh sb="46" eb="49">
      <t>ケンゼンカ</t>
    </rPh>
    <rPh sb="49" eb="51">
      <t>ハンダン</t>
    </rPh>
    <rPh sb="51" eb="53">
      <t>キジュン</t>
    </rPh>
    <rPh sb="54" eb="55">
      <t>オオ</t>
    </rPh>
    <rPh sb="57" eb="59">
      <t>シタマワ</t>
    </rPh>
    <rPh sb="64" eb="66">
      <t>ケンゼン</t>
    </rPh>
    <rPh sb="67" eb="69">
      <t>スイジュン</t>
    </rPh>
    <rPh sb="70" eb="72">
      <t>イジ</t>
    </rPh>
    <rPh sb="82" eb="85">
      <t>チホウサイ</t>
    </rPh>
    <rPh sb="86" eb="88">
      <t>ハッコウ</t>
    </rPh>
    <rPh sb="93" eb="96">
      <t>コウフゼイ</t>
    </rPh>
    <rPh sb="96" eb="98">
      <t>ソチ</t>
    </rPh>
    <rPh sb="101" eb="103">
      <t>ユウリ</t>
    </rPh>
    <rPh sb="104" eb="106">
      <t>キサイ</t>
    </rPh>
    <rPh sb="107" eb="108">
      <t>トド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</si>
</sst>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210294</c:v>
                </c:pt>
                <c:pt idx="1">
                  <c:v>203582</c:v>
                </c:pt>
                <c:pt idx="2">
                  <c:v>309578</c:v>
                </c:pt>
                <c:pt idx="3">
                  <c:v>348708</c:v>
                </c:pt>
                <c:pt idx="4">
                  <c:v>315267</c:v>
                </c:pt>
              </c:numCache>
            </c:numRef>
          </c:val>
          <c:smooth val="0"/>
        </c:ser>
        <c:dLbls>
          <c:showLegendKey val="0"/>
          <c:showVal val="0"/>
          <c:showCatName val="0"/>
          <c:showSerName val="0"/>
          <c:showPercent val="0"/>
          <c:showBubbleSize val="0"/>
        </c:dLbls>
        <c:marker val="1"/>
        <c:smooth val="0"/>
        <c:axId val="92726400"/>
        <c:axId val="92728320"/>
      </c:lineChart>
      <c:catAx>
        <c:axId val="92726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28320"/>
        <c:crosses val="autoZero"/>
        <c:auto val="1"/>
        <c:lblAlgn val="ctr"/>
        <c:lblOffset val="100"/>
        <c:tickLblSkip val="1"/>
        <c:tickMarkSkip val="1"/>
        <c:noMultiLvlLbl val="0"/>
      </c:catAx>
      <c:valAx>
        <c:axId val="927283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26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12.98</c:v>
                </c:pt>
                <c:pt idx="1">
                  <c:v>12.33</c:v>
                </c:pt>
                <c:pt idx="2">
                  <c:v>16.899999999999999</c:v>
                </c:pt>
                <c:pt idx="3">
                  <c:v>18.899999999999999</c:v>
                </c:pt>
                <c:pt idx="4">
                  <c:v>15.19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92.07</c:v>
                </c:pt>
                <c:pt idx="1">
                  <c:v>99.75</c:v>
                </c:pt>
                <c:pt idx="2">
                  <c:v>109.53</c:v>
                </c:pt>
                <c:pt idx="3">
                  <c:v>126.77</c:v>
                </c:pt>
                <c:pt idx="4">
                  <c:v>117.58</c:v>
                </c:pt>
              </c:numCache>
            </c:numRef>
          </c:val>
        </c:ser>
        <c:dLbls>
          <c:showLegendKey val="0"/>
          <c:showVal val="0"/>
          <c:showCatName val="0"/>
          <c:showSerName val="0"/>
          <c:showPercent val="0"/>
          <c:showBubbleSize val="0"/>
        </c:dLbls>
        <c:gapWidth val="250"/>
        <c:overlap val="100"/>
        <c:axId val="102581376"/>
        <c:axId val="10258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29.59</c:v>
                </c:pt>
                <c:pt idx="1">
                  <c:v>14.29</c:v>
                </c:pt>
                <c:pt idx="2">
                  <c:v>10.36</c:v>
                </c:pt>
                <c:pt idx="3">
                  <c:v>0.49</c:v>
                </c:pt>
                <c:pt idx="4">
                  <c:v>-1.51</c:v>
                </c:pt>
              </c:numCache>
            </c:numRef>
          </c:val>
          <c:smooth val="0"/>
        </c:ser>
        <c:dLbls>
          <c:showLegendKey val="0"/>
          <c:showVal val="0"/>
          <c:showCatName val="0"/>
          <c:showSerName val="0"/>
          <c:showPercent val="0"/>
          <c:showBubbleSize val="0"/>
        </c:dLbls>
        <c:marker val="1"/>
        <c:smooth val="0"/>
        <c:axId val="102581376"/>
        <c:axId val="102583296"/>
      </c:lineChart>
      <c:catAx>
        <c:axId val="10258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583296"/>
        <c:crosses val="autoZero"/>
        <c:auto val="1"/>
        <c:lblAlgn val="ctr"/>
        <c:lblOffset val="100"/>
        <c:tickLblSkip val="1"/>
        <c:tickMarkSkip val="1"/>
        <c:noMultiLvlLbl val="0"/>
      </c:catAx>
      <c:valAx>
        <c:axId val="10258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8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川上村歯科診療所特別会計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0.03</c:v>
                </c:pt>
                <c:pt idx="4">
                  <c:v>#N/A</c:v>
                </c:pt>
                <c:pt idx="5">
                  <c:v>0</c:v>
                </c:pt>
                <c:pt idx="6">
                  <c:v>#N/A</c:v>
                </c:pt>
                <c:pt idx="7">
                  <c:v>0.03</c:v>
                </c:pt>
                <c:pt idx="8">
                  <c:v>#N/A</c:v>
                </c:pt>
                <c:pt idx="9">
                  <c:v>0.03</c:v>
                </c:pt>
              </c:numCache>
            </c:numRef>
          </c:val>
        </c:ser>
        <c:ser>
          <c:idx val="3"/>
          <c:order val="3"/>
          <c:tx>
            <c:strRef>
              <c:f>データシート!$A$30</c:f>
              <c:strCache>
                <c:ptCount val="1"/>
                <c:pt idx="0">
                  <c:v>川上村介護保険事業特別会計(サービス事業勘定)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0.05</c:v>
                </c:pt>
              </c:numCache>
            </c:numRef>
          </c:val>
        </c:ser>
        <c:ser>
          <c:idx val="4"/>
          <c:order val="4"/>
          <c:tx>
            <c:strRef>
              <c:f>データシート!$A$31</c:f>
              <c:strCache>
                <c:ptCount val="1"/>
                <c:pt idx="0">
                  <c:v>川上村簡易水道特別会計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0.21</c:v>
                </c:pt>
                <c:pt idx="4">
                  <c:v>#N/A</c:v>
                </c:pt>
                <c:pt idx="5">
                  <c:v>0.27</c:v>
                </c:pt>
                <c:pt idx="6">
                  <c:v>#N/A</c:v>
                </c:pt>
                <c:pt idx="7">
                  <c:v>0.35</c:v>
                </c:pt>
                <c:pt idx="8">
                  <c:v>#N/A</c:v>
                </c:pt>
                <c:pt idx="9">
                  <c:v>0.22</c:v>
                </c:pt>
              </c:numCache>
            </c:numRef>
          </c:val>
        </c:ser>
        <c:ser>
          <c:idx val="5"/>
          <c:order val="5"/>
          <c:tx>
            <c:strRef>
              <c:f>データシート!$A$32</c:f>
              <c:strCache>
                <c:ptCount val="1"/>
                <c:pt idx="0">
                  <c:v>川上村水没者生活再建対策事業特別会計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0.25</c:v>
                </c:pt>
                <c:pt idx="4">
                  <c:v>#N/A</c:v>
                </c:pt>
                <c:pt idx="5">
                  <c:v>0.26</c:v>
                </c:pt>
                <c:pt idx="6">
                  <c:v>#N/A</c:v>
                </c:pt>
                <c:pt idx="7">
                  <c:v>0.28999999999999998</c:v>
                </c:pt>
                <c:pt idx="8">
                  <c:v>#N/A</c:v>
                </c:pt>
                <c:pt idx="9">
                  <c:v>0.27</c:v>
                </c:pt>
              </c:numCache>
            </c:numRef>
          </c:val>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0.52</c:v>
                </c:pt>
                <c:pt idx="2">
                  <c:v>#N/A</c:v>
                </c:pt>
                <c:pt idx="3">
                  <c:v>0.36</c:v>
                </c:pt>
                <c:pt idx="4">
                  <c:v>#N/A</c:v>
                </c:pt>
                <c:pt idx="5">
                  <c:v>0.52</c:v>
                </c:pt>
                <c:pt idx="6">
                  <c:v>#N/A</c:v>
                </c:pt>
                <c:pt idx="7">
                  <c:v>0.45</c:v>
                </c:pt>
                <c:pt idx="8">
                  <c:v>#N/A</c:v>
                </c:pt>
                <c:pt idx="9">
                  <c:v>0.59</c:v>
                </c:pt>
              </c:numCache>
            </c:numRef>
          </c:val>
        </c:ser>
        <c:ser>
          <c:idx val="7"/>
          <c:order val="7"/>
          <c:tx>
            <c:strRef>
              <c:f>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0.94</c:v>
                </c:pt>
                <c:pt idx="2">
                  <c:v>#N/A</c:v>
                </c:pt>
                <c:pt idx="3">
                  <c:v>1.57</c:v>
                </c:pt>
                <c:pt idx="4">
                  <c:v>#N/A</c:v>
                </c:pt>
                <c:pt idx="5">
                  <c:v>0.87</c:v>
                </c:pt>
                <c:pt idx="6">
                  <c:v>#N/A</c:v>
                </c:pt>
                <c:pt idx="7">
                  <c:v>1.21</c:v>
                </c:pt>
                <c:pt idx="8">
                  <c:v>#N/A</c:v>
                </c:pt>
                <c:pt idx="9">
                  <c:v>1.82</c:v>
                </c:pt>
              </c:numCache>
            </c:numRef>
          </c:val>
        </c:ser>
        <c:ser>
          <c:idx val="8"/>
          <c:order val="8"/>
          <c:tx>
            <c:strRef>
              <c:f>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1.01</c:v>
                </c:pt>
                <c:pt idx="2">
                  <c:v>#N/A</c:v>
                </c:pt>
                <c:pt idx="3">
                  <c:v>1.1000000000000001</c:v>
                </c:pt>
                <c:pt idx="4">
                  <c:v>#N/A</c:v>
                </c:pt>
                <c:pt idx="5">
                  <c:v>1.73</c:v>
                </c:pt>
                <c:pt idx="6">
                  <c:v>#N/A</c:v>
                </c:pt>
                <c:pt idx="7">
                  <c:v>2.38</c:v>
                </c:pt>
                <c:pt idx="8">
                  <c:v>#N/A</c:v>
                </c:pt>
                <c:pt idx="9">
                  <c:v>2.27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12.62</c:v>
                </c:pt>
                <c:pt idx="2">
                  <c:v>#N/A</c:v>
                </c:pt>
                <c:pt idx="3">
                  <c:v>12.03</c:v>
                </c:pt>
                <c:pt idx="4">
                  <c:v>#N/A</c:v>
                </c:pt>
                <c:pt idx="5">
                  <c:v>16.61</c:v>
                </c:pt>
                <c:pt idx="6">
                  <c:v>#N/A</c:v>
                </c:pt>
                <c:pt idx="7">
                  <c:v>18.55</c:v>
                </c:pt>
                <c:pt idx="8">
                  <c:v>#N/A</c:v>
                </c:pt>
                <c:pt idx="9">
                  <c:v>14.86</c:v>
                </c:pt>
              </c:numCache>
            </c:numRef>
          </c:val>
        </c:ser>
        <c:dLbls>
          <c:showLegendKey val="0"/>
          <c:showVal val="0"/>
          <c:showCatName val="0"/>
          <c:showSerName val="0"/>
          <c:showPercent val="0"/>
          <c:showBubbleSize val="0"/>
        </c:dLbls>
        <c:gapWidth val="150"/>
        <c:overlap val="100"/>
        <c:axId val="108104320"/>
        <c:axId val="108118400"/>
      </c:barChart>
      <c:catAx>
        <c:axId val="1081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18400"/>
        <c:crosses val="autoZero"/>
        <c:auto val="1"/>
        <c:lblAlgn val="ctr"/>
        <c:lblOffset val="100"/>
        <c:tickLblSkip val="1"/>
        <c:tickMarkSkip val="1"/>
        <c:noMultiLvlLbl val="0"/>
      </c:catAx>
      <c:valAx>
        <c:axId val="10811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0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435</c:v>
                </c:pt>
                <c:pt idx="5">
                  <c:v>398</c:v>
                </c:pt>
                <c:pt idx="8">
                  <c:v>344</c:v>
                </c:pt>
                <c:pt idx="11">
                  <c:v>293</c:v>
                </c:pt>
                <c:pt idx="14">
                  <c:v>261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c:v>
                </c:pt>
                <c:pt idx="3">
                  <c:v>19</c:v>
                </c:pt>
                <c:pt idx="6">
                  <c:v>19</c:v>
                </c:pt>
                <c:pt idx="9">
                  <c:v>19</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c:v>
                </c:pt>
                <c:pt idx="3">
                  <c:v>84</c:v>
                </c:pt>
                <c:pt idx="6">
                  <c:v>90</c:v>
                </c:pt>
                <c:pt idx="9">
                  <c:v>84</c:v>
                </c:pt>
                <c:pt idx="12">
                  <c:v>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416</c:v>
                </c:pt>
                <c:pt idx="3">
                  <c:v>364</c:v>
                </c:pt>
                <c:pt idx="6">
                  <c:v>284</c:v>
                </c:pt>
                <c:pt idx="9">
                  <c:v>210</c:v>
                </c:pt>
                <c:pt idx="12">
                  <c:v>186</c:v>
                </c:pt>
              </c:numCache>
            </c:numRef>
          </c:val>
        </c:ser>
        <c:dLbls>
          <c:showLegendKey val="0"/>
          <c:showVal val="0"/>
          <c:showCatName val="0"/>
          <c:showSerName val="0"/>
          <c:showPercent val="0"/>
          <c:showBubbleSize val="0"/>
        </c:dLbls>
        <c:gapWidth val="100"/>
        <c:overlap val="100"/>
        <c:axId val="101718656"/>
        <c:axId val="10173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c:v>
                </c:pt>
                <c:pt idx="2">
                  <c:v>#N/A</c:v>
                </c:pt>
                <c:pt idx="3">
                  <c:v>#N/A</c:v>
                </c:pt>
                <c:pt idx="4">
                  <c:v>69</c:v>
                </c:pt>
                <c:pt idx="5">
                  <c:v>#N/A</c:v>
                </c:pt>
                <c:pt idx="6">
                  <c:v>#N/A</c:v>
                </c:pt>
                <c:pt idx="7">
                  <c:v>49</c:v>
                </c:pt>
                <c:pt idx="8">
                  <c:v>#N/A</c:v>
                </c:pt>
                <c:pt idx="9">
                  <c:v>#N/A</c:v>
                </c:pt>
                <c:pt idx="10">
                  <c:v>20</c:v>
                </c:pt>
                <c:pt idx="11">
                  <c:v>#N/A</c:v>
                </c:pt>
                <c:pt idx="12">
                  <c:v>#N/A</c:v>
                </c:pt>
                <c:pt idx="13">
                  <c:v>14</c:v>
                </c:pt>
                <c:pt idx="14">
                  <c:v>#N/A</c:v>
                </c:pt>
              </c:numCache>
            </c:numRef>
          </c:val>
          <c:smooth val="0"/>
        </c:ser>
        <c:dLbls>
          <c:showLegendKey val="0"/>
          <c:showVal val="0"/>
          <c:showCatName val="0"/>
          <c:showSerName val="0"/>
          <c:showPercent val="0"/>
          <c:showBubbleSize val="0"/>
        </c:dLbls>
        <c:marker val="1"/>
        <c:smooth val="0"/>
        <c:axId val="101718656"/>
        <c:axId val="101737216"/>
      </c:lineChart>
      <c:catAx>
        <c:axId val="1017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37216"/>
        <c:crosses val="autoZero"/>
        <c:auto val="1"/>
        <c:lblAlgn val="ctr"/>
        <c:lblOffset val="100"/>
        <c:tickLblSkip val="1"/>
        <c:tickMarkSkip val="1"/>
        <c:noMultiLvlLbl val="0"/>
      </c:catAx>
      <c:valAx>
        <c:axId val="10173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1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2416</c:v>
                </c:pt>
                <c:pt idx="5">
                  <c:v>1806</c:v>
                </c:pt>
                <c:pt idx="8">
                  <c:v>2101</c:v>
                </c:pt>
                <c:pt idx="11">
                  <c:v>2037</c:v>
                </c:pt>
                <c:pt idx="14">
                  <c:v>2215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224</c:v>
                </c:pt>
                <c:pt idx="14">
                  <c:v>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5081</c:v>
                </c:pt>
                <c:pt idx="5">
                  <c:v>6054</c:v>
                </c:pt>
                <c:pt idx="8">
                  <c:v>6582</c:v>
                </c:pt>
                <c:pt idx="11">
                  <c:v>6455</c:v>
                </c:pt>
                <c:pt idx="14">
                  <c:v>6334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415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433</c:v>
                </c:pt>
                <c:pt idx="3">
                  <c:v>409</c:v>
                </c:pt>
                <c:pt idx="6">
                  <c:v>378</c:v>
                </c:pt>
                <c:pt idx="9">
                  <c:v>549</c:v>
                </c:pt>
                <c:pt idx="12">
                  <c:v>513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131</c:v>
                </c:pt>
                <c:pt idx="3">
                  <c:v>103</c:v>
                </c:pt>
                <c:pt idx="6">
                  <c:v>79</c:v>
                </c:pt>
                <c:pt idx="9">
                  <c:v>95</c:v>
                </c:pt>
                <c:pt idx="12">
                  <c:v>200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936</c:v>
                </c:pt>
                <c:pt idx="3">
                  <c:v>888</c:v>
                </c:pt>
                <c:pt idx="6">
                  <c:v>828</c:v>
                </c:pt>
                <c:pt idx="9">
                  <c:v>783</c:v>
                </c:pt>
                <c:pt idx="12">
                  <c:v>718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2054</c:v>
                </c:pt>
                <c:pt idx="3">
                  <c:v>1936</c:v>
                </c:pt>
                <c:pt idx="6">
                  <c:v>1896</c:v>
                </c:pt>
                <c:pt idx="9">
                  <c:v>2009</c:v>
                </c:pt>
                <c:pt idx="12">
                  <c:v>2282</c:v>
                </c:pt>
              </c:numCache>
            </c:numRef>
          </c:val>
        </c:ser>
        <c:dLbls>
          <c:showLegendKey val="0"/>
          <c:showVal val="0"/>
          <c:showCatName val="0"/>
          <c:showSerName val="0"/>
          <c:showPercent val="0"/>
          <c:showBubbleSize val="0"/>
        </c:dLbls>
        <c:gapWidth val="100"/>
        <c:overlap val="100"/>
        <c:axId val="108764544"/>
        <c:axId val="10878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764544"/>
        <c:axId val="108783104"/>
      </c:lineChart>
      <c:catAx>
        <c:axId val="1087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83104"/>
        <c:crosses val="autoZero"/>
        <c:auto val="1"/>
        <c:lblAlgn val="ctr"/>
        <c:lblOffset val="100"/>
        <c:tickLblSkip val="1"/>
        <c:tickMarkSkip val="1"/>
        <c:noMultiLvlLbl val="0"/>
      </c:catAx>
      <c:valAx>
        <c:axId val="10878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6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{CFFC4289-FA10-45EA-858B-5B846B4FA2A4}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{3F54AC0F-238D-4F34-99D8-2D2F241BD575}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{B5C8CA0F-1FA6-4712-B655-75118DC8038C}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{53282BAA-C5EF-4D81-B31F-E56546DFE4A1}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{F211BFB3-CE3A-4B19-AEA1-C03BFBD439C6}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59.7</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{6D76101E-6C27-49CC-A59A-4C0BCCDBF784}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{0AC6A2D4-43CE-4171-AC6B-9CA7BB01B20D}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{450D76D2-B3E1-4ABF-9312-C9FAF56D9FC1}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{4DFA7AE6-F762-450D-AB01-F5D165D95415}</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{B1DB5A67-22FA-4BB8-A1D8-EF1ECF812A23}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109012480"/>
        <c:axId val="109014400"/>
      </c:scatterChart>
      <c:valAx>
        <c:axId val="109012480"/>
        <c:scaling>
          <c:orientation val="minMax"/>
          <c:max val="66.899999999999991"/>
          <c:min val="4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14400"/>
        <c:crosses val="autoZero"/>
        <c:crossBetween val="midCat"/>
      </c:valAx>
      <c:valAx>
        <c:axId val="1090144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12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{2A384D2F-D0D3-4E9F-B0D8-F3F681F891DB}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{7AF62804-7993-426A-A804-F50F773592B2}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{1FBB40C2-B655-4626-90AF-D5ED767F81A4}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{E070A4A6-9AE7-4F99-BA35-6D56A96B2C15}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{98FE558E-4618-45B0-8AE9-25202C148653}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7</c:v>
                </c:pt>
                <c:pt idx="2">
                  <c:v>5.0999999999999996</c:v>
                </c:pt>
                <c:pt idx="3">
                  <c:v>3.3</c:v>
                </c:pt>
                <c:pt idx="4">
                  <c:v>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{83E0A83D-88E3-4A38-90DB-448B067D0248}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{615A3238-14A7-4A60-B7B2-7C0587962675}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{6ED2866F-639C-4C84-AB9E-3044319DD956}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{D95B6543-3596-4851-87EF-C4A8FA2C5186}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{7D0B146D-621E-406D-B06A-46564FCC1D8E}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8438656"/>
        <c:axId val="108440576"/>
      </c:scatterChart>
      <c:valAx>
        <c:axId val="108438656"/>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440576"/>
        <c:crosses val="autoZero"/>
        <c:crossBetween val="midCat"/>
      </c:valAx>
      <c:valAx>
        <c:axId val="1084405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438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人口減少や県下トップの高齢化率に加え、</a:t>
          </a:r>
          <a:r>
            <a:rPr lang="ja-JP" altLang="en-US" sz="1100">
              <a:solidFill>
                <a:schemeClr val="dk1"/>
              </a:solidFill>
              <a:effectLst/>
              <a:latin typeface="+mn-lt"/>
              <a:ea typeface="+mn-ea"/>
              <a:cs typeface="+mn-cs"/>
            </a:rPr>
            <a:t>基幹産業である林業の不振や他に</a:t>
          </a:r>
          <a:r>
            <a:rPr lang="ja-JP" altLang="ja-JP" sz="1100">
              <a:solidFill>
                <a:schemeClr val="dk1"/>
              </a:solidFill>
              <a:effectLst/>
              <a:latin typeface="+mn-lt"/>
              <a:ea typeface="+mn-ea"/>
              <a:cs typeface="+mn-cs"/>
            </a:rPr>
            <a:t>中心となる産業がないこと等により</a:t>
          </a:r>
          <a:r>
            <a:rPr lang="ja-JP" altLang="en-US" sz="1100">
              <a:solidFill>
                <a:schemeClr val="dk1"/>
              </a:solidFill>
              <a:effectLst/>
              <a:latin typeface="+mn-lt"/>
              <a:ea typeface="+mn-ea"/>
              <a:cs typeface="+mn-cs"/>
            </a:rPr>
            <a:t>年々</a:t>
          </a:r>
          <a:r>
            <a:rPr lang="ja-JP" altLang="ja-JP" sz="1100">
              <a:solidFill>
                <a:schemeClr val="dk1"/>
              </a:solidFill>
              <a:effectLst/>
              <a:latin typeface="+mn-lt"/>
              <a:ea typeface="+mn-ea"/>
              <a:cs typeface="+mn-cs"/>
            </a:rPr>
            <a:t>税収が減少しており、財政基盤が弱く、類似団体平均を</a:t>
          </a:r>
          <a:r>
            <a:rPr lang="ja-JP" altLang="en-US" sz="1100">
              <a:solidFill>
                <a:schemeClr val="dk1"/>
              </a:solidFill>
              <a:effectLst/>
              <a:latin typeface="+mn-lt"/>
              <a:ea typeface="+mn-ea"/>
              <a:cs typeface="+mn-cs"/>
            </a:rPr>
            <a:t>大きく</a:t>
          </a:r>
          <a:r>
            <a:rPr lang="ja-JP" altLang="ja-JP" sz="1100">
              <a:solidFill>
                <a:schemeClr val="dk1"/>
              </a:solidFill>
              <a:effectLst/>
              <a:latin typeface="+mn-lt"/>
              <a:ea typeface="+mn-ea"/>
              <a:cs typeface="+mn-cs"/>
            </a:rPr>
            <a:t>下回っている。行政改革プランに沿った施策の重点化に努め、活力ある</a:t>
          </a:r>
          <a:r>
            <a:rPr lang="ja-JP" altLang="en-US" sz="1100">
              <a:solidFill>
                <a:schemeClr val="dk1"/>
              </a:solidFill>
              <a:effectLst/>
              <a:latin typeface="+mn-lt"/>
              <a:ea typeface="+mn-ea"/>
              <a:cs typeface="+mn-cs"/>
            </a:rPr>
            <a:t>村</a:t>
          </a:r>
          <a:r>
            <a:rPr lang="ja-JP" altLang="ja-JP" sz="1100">
              <a:solidFill>
                <a:schemeClr val="dk1"/>
              </a:solidFill>
              <a:effectLst/>
              <a:latin typeface="+mn-lt"/>
              <a:ea typeface="+mn-ea"/>
              <a:cs typeface="+mn-cs"/>
            </a:rPr>
            <a:t>づくりを展開しつつ、行政の効率化</a:t>
          </a:r>
          <a:r>
            <a:rPr lang="ja-JP" altLang="en-US" sz="1100">
              <a:solidFill>
                <a:schemeClr val="dk1"/>
              </a:solidFill>
              <a:effectLst/>
              <a:latin typeface="+mn-lt"/>
              <a:ea typeface="+mn-ea"/>
              <a:cs typeface="+mn-cs"/>
            </a:rPr>
            <a:t>を図る</a:t>
          </a:r>
          <a:r>
            <a:rPr lang="ja-JP" altLang="ja-JP" sz="1100">
              <a:solidFill>
                <a:schemeClr val="dk1"/>
              </a:solidFill>
              <a:effectLst/>
              <a:latin typeface="+mn-lt"/>
              <a:ea typeface="+mn-ea"/>
              <a:cs typeface="+mn-cs"/>
            </a:rPr>
            <a:t>ことにより、財政</a:t>
          </a:r>
          <a:r>
            <a:rPr lang="ja-JP" altLang="en-US" sz="1100">
              <a:solidFill>
                <a:schemeClr val="dk1"/>
              </a:solidFill>
              <a:effectLst/>
              <a:latin typeface="+mn-lt"/>
              <a:ea typeface="+mn-ea"/>
              <a:cs typeface="+mn-cs"/>
            </a:rPr>
            <a:t>基盤の強化</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目指す</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157056</xdr:rowOff>
    </xdr:to>
    <xdr:cxnSp macro="">
      <xdr:nvCxnSpPr>
        <xdr:cNvPr id="67" name="直線コネクタ 66"/>
        <xdr:cNvCxnSpPr/>
      </xdr:nvCxnSpPr>
      <xdr:spPr>
        <a:xfrm flipV="1">
          <a:off x="4114800" y="76847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157056</xdr:rowOff>
    </xdr:from>
    <xdr:to>
      <xdr:col>6</xdr:col>
      <xdr:colOff>0</xdr:colOff>
      <xdr:row>44</xdr:row>
      <xdr:rowOff>165100</xdr:rowOff>
    </xdr:to>
    <xdr:cxnSp macro="">
      <xdr:nvCxnSpPr>
        <xdr:cNvPr id="70" name="直線コネクタ 69"/>
        <xdr:cNvCxnSpPr/>
      </xdr:nvCxnSpPr>
      <xdr:spPr>
        <a:xfrm flipV="1">
          <a:off x="3225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157056</xdr:rowOff>
    </xdr:from>
    <xdr:to>
      <xdr:col>4</xdr:col>
      <xdr:colOff>482600</xdr:colOff>
      <xdr:row>44</xdr:row>
      <xdr:rowOff>165100</xdr:rowOff>
    </xdr:to>
    <xdr:cxnSp macro="">
      <xdr:nvCxnSpPr>
        <xdr:cNvPr id="73" name="直線コネクタ 72"/>
        <xdr:cNvCxnSpPr/>
      </xdr:nvCxnSpPr>
      <xdr:spPr>
        <a:xfrm>
          <a:off x="2336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157056</xdr:rowOff>
    </xdr:to>
    <xdr:cxnSp macro="">
      <xdr:nvCxnSpPr>
        <xdr:cNvPr id="76" name="直線コネクタ 75"/>
        <xdr:cNvCxnSpPr/>
      </xdr:nvCxnSpPr>
      <xdr:spPr>
        <a:xfrm>
          <a:off x="1447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6" name="円/楕円 85"/>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7"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106256</xdr:rowOff>
    </xdr:from>
    <xdr:to>
      <xdr:col>6</xdr:col>
      <xdr:colOff>50800</xdr:colOff>
      <xdr:row>45</xdr:row>
      <xdr:rowOff>36406</xdr:rowOff>
    </xdr:to>
    <xdr:sp macro="" textlink="">
      <xdr:nvSpPr>
        <xdr:cNvPr id="88" name="円/楕円 87"/>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21183</xdr:rowOff>
    </xdr:from>
    <xdr:ext cx="736600" cy="259045"/>
    <xdr:sp macro="" textlink="">
      <xdr:nvSpPr>
        <xdr:cNvPr id="89" name="テキスト ボックス 88"/>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106256</xdr:rowOff>
    </xdr:from>
    <xdr:to>
      <xdr:col>3</xdr:col>
      <xdr:colOff>330200</xdr:colOff>
      <xdr:row>45</xdr:row>
      <xdr:rowOff>36406</xdr:rowOff>
    </xdr:to>
    <xdr:sp macro="" textlink="">
      <xdr:nvSpPr>
        <xdr:cNvPr id="92" name="円/楕円 91"/>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21183</xdr:rowOff>
    </xdr:from>
    <xdr:ext cx="762000" cy="259045"/>
    <xdr:sp macro="" textlink="">
      <xdr:nvSpPr>
        <xdr:cNvPr id="93" name="テキスト ボックス 92"/>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平成２７年度は大滝ダム竣工に伴う国有資産等所在市町村交付金の増加により経常一般財源が増加したため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経常収支比率は大きく低下し、</a:t>
          </a:r>
          <a:r>
            <a:rPr lang="ja-JP" altLang="ja-JP" sz="1100">
              <a:solidFill>
                <a:schemeClr val="dk1"/>
              </a:solidFill>
              <a:effectLst/>
              <a:latin typeface="+mn-lt"/>
              <a:ea typeface="+mn-ea"/>
              <a:cs typeface="+mn-cs"/>
            </a:rPr>
            <a:t>類似団体平均と比較すると</a:t>
          </a:r>
          <a:r>
            <a:rPr lang="en-US" altLang="ja-JP" sz="1100">
              <a:solidFill>
                <a:schemeClr val="dk1"/>
              </a:solidFill>
              <a:effectLst/>
              <a:latin typeface="+mn-lt"/>
              <a:ea typeface="+mn-ea"/>
              <a:cs typeface="+mn-cs"/>
            </a:rPr>
            <a:t>5.9</a:t>
          </a:r>
          <a:r>
            <a:rPr lang="ja-JP" altLang="en-US" sz="1100">
              <a:solidFill>
                <a:schemeClr val="dk1"/>
              </a:solidFill>
              <a:effectLst/>
              <a:latin typeface="+mn-lt"/>
              <a:ea typeface="+mn-ea"/>
              <a:cs typeface="+mn-cs"/>
            </a:rPr>
            <a:t>ポイント下</a:t>
          </a:r>
          <a:r>
            <a:rPr lang="ja-JP" altLang="ja-JP" sz="1100">
              <a:solidFill>
                <a:schemeClr val="dk1"/>
              </a:solidFill>
              <a:effectLst/>
              <a:latin typeface="+mn-lt"/>
              <a:ea typeface="+mn-ea"/>
              <a:cs typeface="+mn-cs"/>
            </a:rPr>
            <a:t>回った。</a:t>
          </a:r>
          <a:r>
            <a:rPr lang="ja-JP" altLang="en-US" sz="1100">
              <a:solidFill>
                <a:schemeClr val="dk1"/>
              </a:solidFill>
              <a:effectLst/>
              <a:latin typeface="+mn-lt"/>
              <a:ea typeface="+mn-ea"/>
              <a:cs typeface="+mn-cs"/>
            </a:rPr>
            <a:t>起債</a:t>
          </a:r>
          <a:r>
            <a:rPr lang="ja-JP" altLang="ja-JP" sz="1100">
              <a:solidFill>
                <a:schemeClr val="dk1"/>
              </a:solidFill>
              <a:effectLst/>
              <a:latin typeface="+mn-lt"/>
              <a:ea typeface="+mn-ea"/>
              <a:cs typeface="+mn-cs"/>
            </a:rPr>
            <a:t>新規発行の抑制</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退職者不補充等による職員数の削減など、行財政改革の取り組みを通じて経常経費の削減に努めている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75692</xdr:rowOff>
    </xdr:from>
    <xdr:to>
      <xdr:col>7</xdr:col>
      <xdr:colOff>152400</xdr:colOff>
      <xdr:row>65</xdr:row>
      <xdr:rowOff>19939</xdr:rowOff>
    </xdr:to>
    <xdr:cxnSp macro="">
      <xdr:nvCxnSpPr>
        <xdr:cNvPr id="128" name="直線コネクタ 127"/>
        <xdr:cNvCxnSpPr/>
      </xdr:nvCxnSpPr>
      <xdr:spPr>
        <a:xfrm flipV="1">
          <a:off x="4114800" y="10877042"/>
          <a:ext cx="8382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169799</xdr:rowOff>
    </xdr:from>
    <xdr:to>
      <xdr:col>6</xdr:col>
      <xdr:colOff>0</xdr:colOff>
      <xdr:row>65</xdr:row>
      <xdr:rowOff>19939</xdr:rowOff>
    </xdr:to>
    <xdr:cxnSp macro="">
      <xdr:nvCxnSpPr>
        <xdr:cNvPr id="131" name="直線コネクタ 130"/>
        <xdr:cNvCxnSpPr/>
      </xdr:nvCxnSpPr>
      <xdr:spPr>
        <a:xfrm>
          <a:off x="3225800" y="1097114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169799</xdr:rowOff>
    </xdr:from>
    <xdr:to>
      <xdr:col>4</xdr:col>
      <xdr:colOff>482600</xdr:colOff>
      <xdr:row>64</xdr:row>
      <xdr:rowOff>32131</xdr:rowOff>
    </xdr:to>
    <xdr:cxnSp macro="">
      <xdr:nvCxnSpPr>
        <xdr:cNvPr id="134" name="直線コネクタ 133"/>
        <xdr:cNvCxnSpPr/>
      </xdr:nvCxnSpPr>
      <xdr:spPr>
        <a:xfrm flipV="1">
          <a:off x="2336800" y="109711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32131</xdr:rowOff>
    </xdr:from>
    <xdr:to>
      <xdr:col>3</xdr:col>
      <xdr:colOff>279400</xdr:colOff>
      <xdr:row>65</xdr:row>
      <xdr:rowOff>56134</xdr:rowOff>
    </xdr:to>
    <xdr:cxnSp macro="">
      <xdr:nvCxnSpPr>
        <xdr:cNvPr id="137" name="直線コネクタ 136"/>
        <xdr:cNvCxnSpPr/>
      </xdr:nvCxnSpPr>
      <xdr:spPr>
        <a:xfrm flipV="1">
          <a:off x="1447800" y="11004931"/>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47" name="円/楕円 146"/>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41419</xdr:rowOff>
    </xdr:from>
    <xdr:ext cx="762000" cy="259045"/>
    <xdr:sp macro="" textlink="">
      <xdr:nvSpPr>
        <xdr:cNvPr id="148" name="財政構造の弾力性該当値テキスト"/>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140589</xdr:rowOff>
    </xdr:from>
    <xdr:to>
      <xdr:col>6</xdr:col>
      <xdr:colOff>50800</xdr:colOff>
      <xdr:row>65</xdr:row>
      <xdr:rowOff>70739</xdr:rowOff>
    </xdr:to>
    <xdr:sp macro="" textlink="">
      <xdr:nvSpPr>
        <xdr:cNvPr id="149" name="円/楕円 148"/>
        <xdr:cNvSpPr/>
      </xdr:nvSpPr>
      <xdr:spPr>
        <a:xfrm>
          <a:off x="4064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55516</xdr:rowOff>
    </xdr:from>
    <xdr:ext cx="736600" cy="259045"/>
    <xdr:sp macro="" textlink="">
      <xdr:nvSpPr>
        <xdr:cNvPr id="150" name="テキスト ボックス 149"/>
        <xdr:cNvSpPr txBox="1"/>
      </xdr:nvSpPr>
      <xdr:spPr>
        <a:xfrm>
          <a:off x="3733800" y="1119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118999</xdr:rowOff>
    </xdr:from>
    <xdr:to>
      <xdr:col>4</xdr:col>
      <xdr:colOff>533400</xdr:colOff>
      <xdr:row>64</xdr:row>
      <xdr:rowOff>49149</xdr:rowOff>
    </xdr:to>
    <xdr:sp macro="" textlink="">
      <xdr:nvSpPr>
        <xdr:cNvPr id="151" name="円/楕円 150"/>
        <xdr:cNvSpPr/>
      </xdr:nvSpPr>
      <xdr:spPr>
        <a:xfrm>
          <a:off x="3175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59326</xdr:rowOff>
    </xdr:from>
    <xdr:ext cx="762000" cy="259045"/>
    <xdr:sp macro="" textlink="">
      <xdr:nvSpPr>
        <xdr:cNvPr id="152" name="テキスト ボックス 151"/>
        <xdr:cNvSpPr txBox="1"/>
      </xdr:nvSpPr>
      <xdr:spPr>
        <a:xfrm>
          <a:off x="2844800" y="1068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152781</xdr:rowOff>
    </xdr:from>
    <xdr:to>
      <xdr:col>3</xdr:col>
      <xdr:colOff>330200</xdr:colOff>
      <xdr:row>64</xdr:row>
      <xdr:rowOff>82931</xdr:rowOff>
    </xdr:to>
    <xdr:sp macro="" textlink="">
      <xdr:nvSpPr>
        <xdr:cNvPr id="153" name="円/楕円 152"/>
        <xdr:cNvSpPr/>
      </xdr:nvSpPr>
      <xdr:spPr>
        <a:xfrm>
          <a:off x="2286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93108</xdr:rowOff>
    </xdr:from>
    <xdr:ext cx="762000" cy="259045"/>
    <xdr:sp macro="" textlink="">
      <xdr:nvSpPr>
        <xdr:cNvPr id="154" name="テキスト ボックス 153"/>
        <xdr:cNvSpPr txBox="1"/>
      </xdr:nvSpPr>
      <xdr:spPr>
        <a:xfrm>
          <a:off x="1955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5" name="円/楕円 154"/>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56" name="テキスト ボックス 155"/>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[645,321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人件費、物件費及び維持補修費の合計額の人口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人当たりの金額が類似団体平均を上回っているのは、主に類似団体に比べて職員数が多いこと、公共施設整備に伴う維持管理費が増加し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ことによるものである。職員数は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スクールバスの運行や保育所などの運営を直営で行っているため</a:t>
          </a:r>
          <a:r>
            <a:rPr lang="ja-JP" altLang="en-US" sz="1100">
              <a:solidFill>
                <a:schemeClr val="dk1"/>
              </a:solidFill>
              <a:effectLst/>
              <a:latin typeface="+mn-lt"/>
              <a:ea typeface="+mn-ea"/>
              <a:cs typeface="+mn-cs"/>
            </a:rPr>
            <a:t>、類似団体と比べて多くなっている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行政</a:t>
          </a:r>
          <a:r>
            <a:rPr lang="ja-JP" altLang="ja-JP" sz="1100">
              <a:solidFill>
                <a:schemeClr val="dk1"/>
              </a:solidFill>
              <a:effectLst/>
              <a:latin typeface="+mn-lt"/>
              <a:ea typeface="+mn-ea"/>
              <a:cs typeface="+mn-cs"/>
            </a:rPr>
            <a:t>改革プランに基づき、職員の定員適正化計画により定年退職者の不補充</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や公共施設の効率的</a:t>
          </a:r>
          <a:r>
            <a:rPr lang="ja-JP" altLang="en-US" sz="1100">
              <a:solidFill>
                <a:schemeClr val="dk1"/>
              </a:solidFill>
              <a:effectLst/>
              <a:latin typeface="+mn-lt"/>
              <a:ea typeface="+mn-ea"/>
              <a:cs typeface="+mn-cs"/>
            </a:rPr>
            <a:t>な</a:t>
          </a:r>
          <a:r>
            <a:rPr lang="ja-JP" altLang="ja-JP" sz="1100">
              <a:solidFill>
                <a:schemeClr val="dk1"/>
              </a:solidFill>
              <a:effectLst/>
              <a:latin typeface="+mn-lt"/>
              <a:ea typeface="+mn-ea"/>
              <a:cs typeface="+mn-cs"/>
            </a:rPr>
            <a:t>運営に努める。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28031</xdr:rowOff>
    </xdr:from>
    <xdr:to>
      <xdr:col>7</xdr:col>
      <xdr:colOff>152400</xdr:colOff>
      <xdr:row>83</xdr:row>
      <xdr:rowOff>89370</xdr:rowOff>
    </xdr:to>
    <xdr:cxnSp macro="">
      <xdr:nvCxnSpPr>
        <xdr:cNvPr id="190" name="直線コネクタ 189"/>
        <xdr:cNvCxnSpPr/>
      </xdr:nvCxnSpPr>
      <xdr:spPr>
        <a:xfrm>
          <a:off x="4114800" y="14258381"/>
          <a:ext cx="838200" cy="6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8942</xdr:rowOff>
    </xdr:from>
    <xdr:to>
      <xdr:col>6</xdr:col>
      <xdr:colOff>0</xdr:colOff>
      <xdr:row>83</xdr:row>
      <xdr:rowOff>28031</xdr:rowOff>
    </xdr:to>
    <xdr:cxnSp macro="">
      <xdr:nvCxnSpPr>
        <xdr:cNvPr id="193" name="直線コネクタ 192"/>
        <xdr:cNvCxnSpPr/>
      </xdr:nvCxnSpPr>
      <xdr:spPr>
        <a:xfrm>
          <a:off x="3225800" y="14239292"/>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151819</xdr:rowOff>
    </xdr:from>
    <xdr:to>
      <xdr:col>4</xdr:col>
      <xdr:colOff>482600</xdr:colOff>
      <xdr:row>83</xdr:row>
      <xdr:rowOff>8942</xdr:rowOff>
    </xdr:to>
    <xdr:cxnSp macro="">
      <xdr:nvCxnSpPr>
        <xdr:cNvPr id="196" name="直線コネクタ 195"/>
        <xdr:cNvCxnSpPr/>
      </xdr:nvCxnSpPr>
      <xdr:spPr>
        <a:xfrm>
          <a:off x="2336800" y="14210719"/>
          <a:ext cx="889000" cy="2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141968</xdr:rowOff>
    </xdr:from>
    <xdr:to>
      <xdr:col>3</xdr:col>
      <xdr:colOff>279400</xdr:colOff>
      <xdr:row>82</xdr:row>
      <xdr:rowOff>151819</xdr:rowOff>
    </xdr:to>
    <xdr:cxnSp macro="">
      <xdr:nvCxnSpPr>
        <xdr:cNvPr id="199" name="直線コネクタ 198"/>
        <xdr:cNvCxnSpPr/>
      </xdr:nvCxnSpPr>
      <xdr:spPr>
        <a:xfrm>
          <a:off x="1447800" y="14200868"/>
          <a:ext cx="8890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38570</xdr:rowOff>
    </xdr:from>
    <xdr:to>
      <xdr:col>7</xdr:col>
      <xdr:colOff>203200</xdr:colOff>
      <xdr:row>83</xdr:row>
      <xdr:rowOff>140170</xdr:rowOff>
    </xdr:to>
    <xdr:sp macro="" textlink="">
      <xdr:nvSpPr>
        <xdr:cNvPr id="209" name="円/楕円 208"/>
        <xdr:cNvSpPr/>
      </xdr:nvSpPr>
      <xdr:spPr>
        <a:xfrm>
          <a:off x="4902200" y="142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10647</xdr:rowOff>
    </xdr:from>
    <xdr:ext cx="762000" cy="259045"/>
    <xdr:sp macro="" textlink="">
      <xdr:nvSpPr>
        <xdr:cNvPr id="210" name="人件費・物件費等の状況該当値テキスト"/>
        <xdr:cNvSpPr txBox="1"/>
      </xdr:nvSpPr>
      <xdr:spPr>
        <a:xfrm>
          <a:off x="5041900" y="142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645,321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148681</xdr:rowOff>
    </xdr:from>
    <xdr:to>
      <xdr:col>6</xdr:col>
      <xdr:colOff>50800</xdr:colOff>
      <xdr:row>83</xdr:row>
      <xdr:rowOff>78831</xdr:rowOff>
    </xdr:to>
    <xdr:sp macro="" textlink="">
      <xdr:nvSpPr>
        <xdr:cNvPr id="211" name="円/楕円 210"/>
        <xdr:cNvSpPr/>
      </xdr:nvSpPr>
      <xdr:spPr>
        <a:xfrm>
          <a:off x="4064000" y="142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63608</xdr:rowOff>
    </xdr:from>
    <xdr:ext cx="736600" cy="259045"/>
    <xdr:sp macro="" textlink="">
      <xdr:nvSpPr>
        <xdr:cNvPr id="212" name="テキスト ボックス 211"/>
        <xdr:cNvSpPr txBox="1"/>
      </xdr:nvSpPr>
      <xdr:spPr>
        <a:xfrm>
          <a:off x="3733800" y="1429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569,060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129592</xdr:rowOff>
    </xdr:from>
    <xdr:to>
      <xdr:col>4</xdr:col>
      <xdr:colOff>533400</xdr:colOff>
      <xdr:row>83</xdr:row>
      <xdr:rowOff>59742</xdr:rowOff>
    </xdr:to>
    <xdr:sp macro="" textlink="">
      <xdr:nvSpPr>
        <xdr:cNvPr id="213" name="円/楕円 212"/>
        <xdr:cNvSpPr/>
      </xdr:nvSpPr>
      <xdr:spPr>
        <a:xfrm>
          <a:off x="3175000" y="141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44519</xdr:rowOff>
    </xdr:from>
    <xdr:ext cx="762000" cy="259045"/>
    <xdr:sp macro="" textlink="">
      <xdr:nvSpPr>
        <xdr:cNvPr id="214" name="テキスト ボックス 213"/>
        <xdr:cNvSpPr txBox="1"/>
      </xdr:nvSpPr>
      <xdr:spPr>
        <a:xfrm>
          <a:off x="2844800" y="1427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545,327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101019</xdr:rowOff>
    </xdr:from>
    <xdr:to>
      <xdr:col>3</xdr:col>
      <xdr:colOff>330200</xdr:colOff>
      <xdr:row>83</xdr:row>
      <xdr:rowOff>31169</xdr:rowOff>
    </xdr:to>
    <xdr:sp macro="" textlink="">
      <xdr:nvSpPr>
        <xdr:cNvPr id="215" name="円/楕円 214"/>
        <xdr:cNvSpPr/>
      </xdr:nvSpPr>
      <xdr:spPr>
        <a:xfrm>
          <a:off x="2286000" y="141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15946</xdr:rowOff>
    </xdr:from>
    <xdr:ext cx="762000" cy="259045"/>
    <xdr:sp macro="" textlink="">
      <xdr:nvSpPr>
        <xdr:cNvPr id="216" name="テキスト ボックス 215"/>
        <xdr:cNvSpPr txBox="1"/>
      </xdr:nvSpPr>
      <xdr:spPr>
        <a:xfrm>
          <a:off x="1955800" y="1424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509,803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91168</xdr:rowOff>
    </xdr:from>
    <xdr:to>
      <xdr:col>2</xdr:col>
      <xdr:colOff>127000</xdr:colOff>
      <xdr:row>83</xdr:row>
      <xdr:rowOff>21318</xdr:rowOff>
    </xdr:to>
    <xdr:sp macro="" textlink="">
      <xdr:nvSpPr>
        <xdr:cNvPr id="217" name="円/楕円 216"/>
        <xdr:cNvSpPr/>
      </xdr:nvSpPr>
      <xdr:spPr>
        <a:xfrm>
          <a:off x="1397000" y="141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6095</xdr:rowOff>
    </xdr:from>
    <xdr:ext cx="762000" cy="259045"/>
    <xdr:sp macro="" textlink="">
      <xdr:nvSpPr>
        <xdr:cNvPr id="218" name="テキスト ボックス 217"/>
        <xdr:cNvSpPr txBox="1"/>
      </xdr:nvSpPr>
      <xdr:spPr>
        <a:xfrm>
          <a:off x="1066800" y="1423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497,557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給与体制も国に準拠し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行政改革プランに基づく定員適正化計画による定員管理・給与の適正化に努めている。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72644</xdr:rowOff>
    </xdr:to>
    <xdr:cxnSp macro="">
      <xdr:nvCxnSpPr>
        <xdr:cNvPr id="250" name="直線コネクタ 249"/>
        <xdr:cNvCxnSpPr/>
      </xdr:nvCxnSpPr>
      <xdr:spPr>
        <a:xfrm flipV="1">
          <a:off x="16179800" y="147449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72644</xdr:rowOff>
    </xdr:to>
    <xdr:cxnSp macro="">
      <xdr:nvCxnSpPr>
        <xdr:cNvPr id="253" name="直線コネクタ 252"/>
        <xdr:cNvCxnSpPr/>
      </xdr:nvCxnSpPr>
      <xdr:spPr>
        <a:xfrm>
          <a:off x="15290800" y="1470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87</xdr:row>
      <xdr:rowOff>132842</xdr:rowOff>
    </xdr:to>
    <xdr:cxnSp macro="">
      <xdr:nvCxnSpPr>
        <xdr:cNvPr id="256" name="直線コネクタ 255"/>
        <xdr:cNvCxnSpPr/>
      </xdr:nvCxnSpPr>
      <xdr:spPr>
        <a:xfrm flipV="1">
          <a:off x="14401800" y="1470152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132842</xdr:rowOff>
    </xdr:from>
    <xdr:to>
      <xdr:col>21</xdr:col>
      <xdr:colOff>0</xdr:colOff>
      <xdr:row>88</xdr:row>
      <xdr:rowOff>24130</xdr:rowOff>
    </xdr:to>
    <xdr:cxnSp macro="">
      <xdr:nvCxnSpPr>
        <xdr:cNvPr id="259" name="直線コネクタ 258"/>
        <xdr:cNvCxnSpPr/>
      </xdr:nvCxnSpPr>
      <xdr:spPr>
        <a:xfrm flipV="1">
          <a:off x="13512800" y="1504899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69" name="円/楕円 268"/>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0"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71" name="円/楕円 270"/>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72" name="テキスト ボックス 271"/>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3" name="円/楕円 272"/>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4" name="テキスト ボックス 273"/>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82042</xdr:rowOff>
    </xdr:from>
    <xdr:to>
      <xdr:col>21</xdr:col>
      <xdr:colOff>50800</xdr:colOff>
      <xdr:row>88</xdr:row>
      <xdr:rowOff>12192</xdr:rowOff>
    </xdr:to>
    <xdr:sp macro="" textlink="">
      <xdr:nvSpPr>
        <xdr:cNvPr id="275" name="円/楕円 274"/>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168419</xdr:rowOff>
    </xdr:from>
    <xdr:ext cx="762000" cy="259045"/>
    <xdr:sp macro="" textlink="">
      <xdr:nvSpPr>
        <xdr:cNvPr id="276" name="テキスト ボックス 275"/>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77" name="円/楕円 276"/>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78" name="テキスト ボックス 277"/>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行政改革プランに基づく定員適正化計画による定員管理・給与の適正化等の取り組みを通じて、職員数の削減に努めている。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120989</xdr:rowOff>
    </xdr:from>
    <xdr:to>
      <xdr:col>24</xdr:col>
      <xdr:colOff>558800</xdr:colOff>
      <xdr:row>61</xdr:row>
      <xdr:rowOff>156983</xdr:rowOff>
    </xdr:to>
    <xdr:cxnSp macro="">
      <xdr:nvCxnSpPr>
        <xdr:cNvPr id="312" name="直線コネクタ 311"/>
        <xdr:cNvCxnSpPr/>
      </xdr:nvCxnSpPr>
      <xdr:spPr>
        <a:xfrm>
          <a:off x="16179800" y="10579439"/>
          <a:ext cx="8382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3"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120989</xdr:rowOff>
    </xdr:from>
    <xdr:to>
      <xdr:col>23</xdr:col>
      <xdr:colOff>406400</xdr:colOff>
      <xdr:row>61</xdr:row>
      <xdr:rowOff>159798</xdr:rowOff>
    </xdr:to>
    <xdr:cxnSp macro="">
      <xdr:nvCxnSpPr>
        <xdr:cNvPr id="315" name="直線コネクタ 314"/>
        <xdr:cNvCxnSpPr/>
      </xdr:nvCxnSpPr>
      <xdr:spPr>
        <a:xfrm flipV="1">
          <a:off x="15290800" y="10579439"/>
          <a:ext cx="889000" cy="3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7" name="テキスト ボックス 316"/>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159798</xdr:rowOff>
    </xdr:from>
    <xdr:to>
      <xdr:col>22</xdr:col>
      <xdr:colOff>203200</xdr:colOff>
      <xdr:row>61</xdr:row>
      <xdr:rowOff>168846</xdr:rowOff>
    </xdr:to>
    <xdr:cxnSp macro="">
      <xdr:nvCxnSpPr>
        <xdr:cNvPr id="318" name="直線コネクタ 317"/>
        <xdr:cNvCxnSpPr/>
      </xdr:nvCxnSpPr>
      <xdr:spPr>
        <a:xfrm flipV="1">
          <a:off x="14401800" y="10618248"/>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0" name="テキスト ボックス 319"/>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132852</xdr:rowOff>
    </xdr:from>
    <xdr:to>
      <xdr:col>21</xdr:col>
      <xdr:colOff>0</xdr:colOff>
      <xdr:row>61</xdr:row>
      <xdr:rowOff>168846</xdr:rowOff>
    </xdr:to>
    <xdr:cxnSp macro="">
      <xdr:nvCxnSpPr>
        <xdr:cNvPr id="321" name="直線コネクタ 320"/>
        <xdr:cNvCxnSpPr/>
      </xdr:nvCxnSpPr>
      <xdr:spPr>
        <a:xfrm>
          <a:off x="13512800" y="10591302"/>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3" name="テキスト ボックス 322"/>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5" name="テキスト ボックス 324"/>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106183</xdr:rowOff>
    </xdr:from>
    <xdr:to>
      <xdr:col>24</xdr:col>
      <xdr:colOff>609600</xdr:colOff>
      <xdr:row>62</xdr:row>
      <xdr:rowOff>36333</xdr:rowOff>
    </xdr:to>
    <xdr:sp macro="" textlink="">
      <xdr:nvSpPr>
        <xdr:cNvPr id="331" name="円/楕円 330"/>
        <xdr:cNvSpPr/>
      </xdr:nvSpPr>
      <xdr:spPr>
        <a:xfrm>
          <a:off x="16967200" y="105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78260</xdr:rowOff>
    </xdr:from>
    <xdr:ext cx="762000" cy="259045"/>
    <xdr:sp macro="" textlink="">
      <xdr:nvSpPr>
        <xdr:cNvPr id="332" name="定員管理の状況該当値テキスト"/>
        <xdr:cNvSpPr txBox="1"/>
      </xdr:nvSpPr>
      <xdr:spPr>
        <a:xfrm>
          <a:off x="17106900" y="1053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70189</xdr:rowOff>
    </xdr:from>
    <xdr:to>
      <xdr:col>23</xdr:col>
      <xdr:colOff>457200</xdr:colOff>
      <xdr:row>62</xdr:row>
      <xdr:rowOff>339</xdr:rowOff>
    </xdr:to>
    <xdr:sp macro="" textlink="">
      <xdr:nvSpPr>
        <xdr:cNvPr id="333" name="円/楕円 332"/>
        <xdr:cNvSpPr/>
      </xdr:nvSpPr>
      <xdr:spPr>
        <a:xfrm>
          <a:off x="16129000" y="105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156566</xdr:rowOff>
    </xdr:from>
    <xdr:ext cx="736600" cy="259045"/>
    <xdr:sp macro="" textlink="">
      <xdr:nvSpPr>
        <xdr:cNvPr id="334" name="テキスト ボックス 333"/>
        <xdr:cNvSpPr txBox="1"/>
      </xdr:nvSpPr>
      <xdr:spPr>
        <a:xfrm>
          <a:off x="15798800" y="1061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108998</xdr:rowOff>
    </xdr:from>
    <xdr:to>
      <xdr:col>22</xdr:col>
      <xdr:colOff>254000</xdr:colOff>
      <xdr:row>62</xdr:row>
      <xdr:rowOff>39148</xdr:rowOff>
    </xdr:to>
    <xdr:sp macro="" textlink="">
      <xdr:nvSpPr>
        <xdr:cNvPr id="335" name="円/楕円 334"/>
        <xdr:cNvSpPr/>
      </xdr:nvSpPr>
      <xdr:spPr>
        <a:xfrm>
          <a:off x="15240000" y="105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23925</xdr:rowOff>
    </xdr:from>
    <xdr:ext cx="762000" cy="259045"/>
    <xdr:sp macro="" textlink="">
      <xdr:nvSpPr>
        <xdr:cNvPr id="336" name="テキスト ボックス 335"/>
        <xdr:cNvSpPr txBox="1"/>
      </xdr:nvSpPr>
      <xdr:spPr>
        <a:xfrm>
          <a:off x="14909800" y="1065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118046</xdr:rowOff>
    </xdr:from>
    <xdr:to>
      <xdr:col>21</xdr:col>
      <xdr:colOff>50800</xdr:colOff>
      <xdr:row>62</xdr:row>
      <xdr:rowOff>48196</xdr:rowOff>
    </xdr:to>
    <xdr:sp macro="" textlink="">
      <xdr:nvSpPr>
        <xdr:cNvPr id="337" name="円/楕円 336"/>
        <xdr:cNvSpPr/>
      </xdr:nvSpPr>
      <xdr:spPr>
        <a:xfrm>
          <a:off x="14351000" y="105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32973</xdr:rowOff>
    </xdr:from>
    <xdr:ext cx="762000" cy="259045"/>
    <xdr:sp macro="" textlink="">
      <xdr:nvSpPr>
        <xdr:cNvPr id="338" name="テキスト ボックス 337"/>
        <xdr:cNvSpPr txBox="1"/>
      </xdr:nvSpPr>
      <xdr:spPr>
        <a:xfrm>
          <a:off x="14020800" y="1066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82052</xdr:rowOff>
    </xdr:from>
    <xdr:to>
      <xdr:col>19</xdr:col>
      <xdr:colOff>533400</xdr:colOff>
      <xdr:row>62</xdr:row>
      <xdr:rowOff>12202</xdr:rowOff>
    </xdr:to>
    <xdr:sp macro="" textlink="">
      <xdr:nvSpPr>
        <xdr:cNvPr id="339" name="円/楕円 338"/>
        <xdr:cNvSpPr/>
      </xdr:nvSpPr>
      <xdr:spPr>
        <a:xfrm>
          <a:off x="13462000" y="105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168429</xdr:rowOff>
    </xdr:from>
    <xdr:ext cx="762000" cy="259045"/>
    <xdr:sp macro="" textlink="">
      <xdr:nvSpPr>
        <xdr:cNvPr id="340" name="テキスト ボックス 339"/>
        <xdr:cNvSpPr txBox="1"/>
      </xdr:nvSpPr>
      <xdr:spPr>
        <a:xfrm>
          <a:off x="13131800" y="1062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適量・適切な事業実施により新規発行の抑制に努め</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類似団体平均値を</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ポイント下回っている。今後とも、緊急度・住民ニーズを的確に把握した事業の選択により、起債に大きく頼ることのない財政運営に努める。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39</xdr:row>
      <xdr:rowOff>8890</xdr:rowOff>
    </xdr:to>
    <xdr:cxnSp macro="">
      <xdr:nvCxnSpPr>
        <xdr:cNvPr id="375" name="直線コネクタ 374"/>
        <xdr:cNvCxnSpPr/>
      </xdr:nvCxnSpPr>
      <xdr:spPr>
        <a:xfrm flipV="1">
          <a:off x="16179800" y="6605815"/>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132987</xdr:rowOff>
    </xdr:to>
    <xdr:cxnSp macro="">
      <xdr:nvCxnSpPr>
        <xdr:cNvPr id="378" name="直線コネクタ 377"/>
        <xdr:cNvCxnSpPr/>
      </xdr:nvCxnSpPr>
      <xdr:spPr>
        <a:xfrm flipV="1">
          <a:off x="15290800" y="66954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132987</xdr:rowOff>
    </xdr:from>
    <xdr:to>
      <xdr:col>22</xdr:col>
      <xdr:colOff>203200</xdr:colOff>
      <xdr:row>40</xdr:row>
      <xdr:rowOff>92528</xdr:rowOff>
    </xdr:to>
    <xdr:cxnSp macro="">
      <xdr:nvCxnSpPr>
        <xdr:cNvPr id="381" name="直線コネクタ 380"/>
        <xdr:cNvCxnSpPr/>
      </xdr:nvCxnSpPr>
      <xdr:spPr>
        <a:xfrm flipV="1">
          <a:off x="14401800" y="681953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41</xdr:row>
      <xdr:rowOff>17599</xdr:rowOff>
    </xdr:to>
    <xdr:cxnSp macro="">
      <xdr:nvCxnSpPr>
        <xdr:cNvPr id="384" name="直線コネクタ 383"/>
        <xdr:cNvCxnSpPr/>
      </xdr:nvCxnSpPr>
      <xdr:spPr>
        <a:xfrm flipV="1">
          <a:off x="13512800" y="695052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394" name="円/楕円 393"/>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56441</xdr:rowOff>
    </xdr:from>
    <xdr:ext cx="762000" cy="259045"/>
    <xdr:sp macro="" textlink="">
      <xdr:nvSpPr>
        <xdr:cNvPr id="395"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6" name="円/楕円 395"/>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97" name="テキスト ボックス 396"/>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82187</xdr:rowOff>
    </xdr:from>
    <xdr:to>
      <xdr:col>22</xdr:col>
      <xdr:colOff>254000</xdr:colOff>
      <xdr:row>40</xdr:row>
      <xdr:rowOff>12337</xdr:rowOff>
    </xdr:to>
    <xdr:sp macro="" textlink="">
      <xdr:nvSpPr>
        <xdr:cNvPr id="398" name="円/楕円 397"/>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22514</xdr:rowOff>
    </xdr:from>
    <xdr:ext cx="762000" cy="259045"/>
    <xdr:sp macro="" textlink="">
      <xdr:nvSpPr>
        <xdr:cNvPr id="399" name="テキスト ボックス 398"/>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41728</xdr:rowOff>
    </xdr:from>
    <xdr:to>
      <xdr:col>21</xdr:col>
      <xdr:colOff>50800</xdr:colOff>
      <xdr:row>40</xdr:row>
      <xdr:rowOff>143328</xdr:rowOff>
    </xdr:to>
    <xdr:sp macro="" textlink="">
      <xdr:nvSpPr>
        <xdr:cNvPr id="400" name="円/楕円 399"/>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153505</xdr:rowOff>
    </xdr:from>
    <xdr:ext cx="762000" cy="259045"/>
    <xdr:sp macro="" textlink="">
      <xdr:nvSpPr>
        <xdr:cNvPr id="401" name="テキスト ボックス 400"/>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138249</xdr:rowOff>
    </xdr:from>
    <xdr:to>
      <xdr:col>19</xdr:col>
      <xdr:colOff>533400</xdr:colOff>
      <xdr:row>41</xdr:row>
      <xdr:rowOff>68399</xdr:rowOff>
    </xdr:to>
    <xdr:sp macro="" textlink="">
      <xdr:nvSpPr>
        <xdr:cNvPr id="402" name="円/楕円 401"/>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78576</xdr:rowOff>
    </xdr:from>
    <xdr:ext cx="762000" cy="259045"/>
    <xdr:sp macro="" textlink="">
      <xdr:nvSpPr>
        <xdr:cNvPr id="403" name="テキスト ボックス 402"/>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充当可能</a:t>
          </a:r>
          <a:r>
            <a:rPr lang="ja-JP" altLang="en-US" sz="1100">
              <a:solidFill>
                <a:schemeClr val="dk1"/>
              </a:solidFill>
              <a:effectLst/>
              <a:latin typeface="+mn-lt"/>
              <a:ea typeface="+mn-ea"/>
              <a:cs typeface="+mn-cs"/>
            </a:rPr>
            <a:t>基金</a:t>
          </a:r>
          <a:r>
            <a:rPr lang="ja-JP" altLang="ja-JP" sz="1100">
              <a:solidFill>
                <a:schemeClr val="dk1"/>
              </a:solidFill>
              <a:effectLst/>
              <a:latin typeface="+mn-lt"/>
              <a:ea typeface="+mn-ea"/>
              <a:cs typeface="+mn-cs"/>
            </a:rPr>
            <a:t>等が</a:t>
          </a:r>
          <a:r>
            <a:rPr lang="ja-JP" altLang="en-US" sz="1100">
              <a:solidFill>
                <a:schemeClr val="dk1"/>
              </a:solidFill>
              <a:effectLst/>
              <a:latin typeface="+mn-lt"/>
              <a:ea typeface="+mn-ea"/>
              <a:cs typeface="+mn-cs"/>
            </a:rPr>
            <a:t>多く、</a:t>
          </a:r>
          <a:r>
            <a:rPr lang="ja-JP" altLang="ja-JP" sz="1100">
              <a:solidFill>
                <a:schemeClr val="dk1"/>
              </a:solidFill>
              <a:effectLst/>
              <a:latin typeface="+mn-lt"/>
              <a:ea typeface="+mn-ea"/>
              <a:cs typeface="+mn-cs"/>
            </a:rPr>
            <a:t>将来負担</a:t>
          </a:r>
          <a:r>
            <a:rPr lang="ja-JP" altLang="en-US" sz="1100">
              <a:solidFill>
                <a:schemeClr val="dk1"/>
              </a:solidFill>
              <a:effectLst/>
              <a:latin typeface="+mn-lt"/>
              <a:ea typeface="+mn-ea"/>
              <a:cs typeface="+mn-cs"/>
            </a:rPr>
            <a:t>額</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大きく</a:t>
          </a:r>
          <a:r>
            <a:rPr lang="ja-JP" altLang="ja-JP" sz="1100">
              <a:solidFill>
                <a:schemeClr val="dk1"/>
              </a:solidFill>
              <a:effectLst/>
              <a:latin typeface="+mn-lt"/>
              <a:ea typeface="+mn-ea"/>
              <a:cs typeface="+mn-cs"/>
            </a:rPr>
            <a:t>上回っているため、マイナス表示</a:t>
          </a:r>
          <a:r>
            <a:rPr lang="ja-JP" altLang="en-US" sz="1100">
              <a:solidFill>
                <a:schemeClr val="dk1"/>
              </a:solidFill>
              <a:effectLst/>
              <a:latin typeface="+mn-lt"/>
              <a:ea typeface="+mn-ea"/>
              <a:cs typeface="+mn-cs"/>
            </a:rPr>
            <a:t>となっている。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今後も公債費等の義務的経費の増加を極力抑え、財政の健全化に努める。</a:t>
          </a:r>
          <a:endParaRPr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9" name="フローチャート :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1" name="フローチャート :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3" name="フローチャート :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退職者不補充等による職員数の削減など、行財政改革の取り組みを通じて経常経費の削減に努め</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年度では</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ポイント下</a:t>
          </a:r>
          <a:r>
            <a:rPr lang="ja-JP" altLang="ja-JP" sz="1100">
              <a:solidFill>
                <a:schemeClr val="dk1"/>
              </a:solidFill>
              <a:effectLst/>
              <a:latin typeface="+mn-lt"/>
              <a:ea typeface="+mn-ea"/>
              <a:cs typeface="+mn-cs"/>
            </a:rPr>
            <a:t>回った。</a:t>
          </a:r>
          <a:r>
            <a:rPr lang="ja-JP" altLang="ja-JP" sz="1100" b="0" i="0" baseline="0">
              <a:solidFill>
                <a:schemeClr val="dk1"/>
              </a:solidFill>
              <a:effectLst/>
              <a:latin typeface="+mn-lt"/>
              <a:ea typeface="+mn-ea"/>
              <a:cs typeface="+mn-cs"/>
            </a:rPr>
            <a:t>今後も引き続き人件費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27396</xdr:rowOff>
    </xdr:from>
    <xdr:to>
      <xdr:col>7</xdr:col>
      <xdr:colOff>15875</xdr:colOff>
      <xdr:row>37</xdr:row>
      <xdr:rowOff>158024</xdr:rowOff>
    </xdr:to>
    <xdr:cxnSp macro="">
      <xdr:nvCxnSpPr>
        <xdr:cNvPr id="67" name="直線コネクタ 66"/>
        <xdr:cNvCxnSpPr/>
      </xdr:nvCxnSpPr>
      <xdr:spPr>
        <a:xfrm flipV="1">
          <a:off x="3987800" y="637104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158024</xdr:rowOff>
    </xdr:to>
    <xdr:cxnSp macro="">
      <xdr:nvCxnSpPr>
        <xdr:cNvPr id="70" name="直線コネクタ 69"/>
        <xdr:cNvCxnSpPr/>
      </xdr:nvCxnSpPr>
      <xdr:spPr>
        <a:xfrm>
          <a:off x="3098800" y="636778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166189</xdr:rowOff>
    </xdr:from>
    <xdr:to>
      <xdr:col>4</xdr:col>
      <xdr:colOff>346075</xdr:colOff>
      <xdr:row>37</xdr:row>
      <xdr:rowOff>24130</xdr:rowOff>
    </xdr:to>
    <xdr:cxnSp macro="">
      <xdr:nvCxnSpPr>
        <xdr:cNvPr id="73" name="直線コネクタ 72"/>
        <xdr:cNvCxnSpPr/>
      </xdr:nvCxnSpPr>
      <xdr:spPr>
        <a:xfrm>
          <a:off x="2209800" y="633838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166189</xdr:rowOff>
    </xdr:from>
    <xdr:to>
      <xdr:col>3</xdr:col>
      <xdr:colOff>142875</xdr:colOff>
      <xdr:row>37</xdr:row>
      <xdr:rowOff>79647</xdr:rowOff>
    </xdr:to>
    <xdr:cxnSp macro="">
      <xdr:nvCxnSpPr>
        <xdr:cNvPr id="76" name="直線コネクタ 75"/>
        <xdr:cNvCxnSpPr/>
      </xdr:nvCxnSpPr>
      <xdr:spPr>
        <a:xfrm flipV="1">
          <a:off x="1320800" y="633838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148046</xdr:rowOff>
    </xdr:from>
    <xdr:to>
      <xdr:col>7</xdr:col>
      <xdr:colOff>66675</xdr:colOff>
      <xdr:row>37</xdr:row>
      <xdr:rowOff>78196</xdr:rowOff>
    </xdr:to>
    <xdr:sp macro="" textlink="">
      <xdr:nvSpPr>
        <xdr:cNvPr id="86" name="円/楕円 85"/>
        <xdr:cNvSpPr/>
      </xdr:nvSpPr>
      <xdr:spPr>
        <a:xfrm>
          <a:off x="47752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164573</xdr:rowOff>
    </xdr:from>
    <xdr:ext cx="762000" cy="259045"/>
    <xdr:sp macro="" textlink="">
      <xdr:nvSpPr>
        <xdr:cNvPr id="87" name="人件費該当値テキスト"/>
        <xdr:cNvSpPr txBox="1"/>
      </xdr:nvSpPr>
      <xdr:spPr>
        <a:xfrm>
          <a:off x="49149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107224</xdr:rowOff>
    </xdr:from>
    <xdr:to>
      <xdr:col>5</xdr:col>
      <xdr:colOff>600075</xdr:colOff>
      <xdr:row>38</xdr:row>
      <xdr:rowOff>37374</xdr:rowOff>
    </xdr:to>
    <xdr:sp macro="" textlink="">
      <xdr:nvSpPr>
        <xdr:cNvPr id="88" name="円/楕円 87"/>
        <xdr:cNvSpPr/>
      </xdr:nvSpPr>
      <xdr:spPr>
        <a:xfrm>
          <a:off x="3937000" y="64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22151</xdr:rowOff>
    </xdr:from>
    <xdr:ext cx="736600" cy="259045"/>
    <xdr:sp macro="" textlink="">
      <xdr:nvSpPr>
        <xdr:cNvPr id="89" name="テキスト ボックス 88"/>
        <xdr:cNvSpPr txBox="1"/>
      </xdr:nvSpPr>
      <xdr:spPr>
        <a:xfrm>
          <a:off x="3606800" y="653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90" name="円/楕円 89"/>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91" name="テキスト ボックス 9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115389</xdr:rowOff>
    </xdr:from>
    <xdr:to>
      <xdr:col>3</xdr:col>
      <xdr:colOff>193675</xdr:colOff>
      <xdr:row>37</xdr:row>
      <xdr:rowOff>45539</xdr:rowOff>
    </xdr:to>
    <xdr:sp macro="" textlink="">
      <xdr:nvSpPr>
        <xdr:cNvPr id="92" name="円/楕円 91"/>
        <xdr:cNvSpPr/>
      </xdr:nvSpPr>
      <xdr:spPr>
        <a:xfrm>
          <a:off x="2159000" y="62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55716</xdr:rowOff>
    </xdr:from>
    <xdr:ext cx="762000" cy="259045"/>
    <xdr:sp macro="" textlink="">
      <xdr:nvSpPr>
        <xdr:cNvPr id="93" name="テキスト ボックス 92"/>
        <xdr:cNvSpPr txBox="1"/>
      </xdr:nvSpPr>
      <xdr:spPr>
        <a:xfrm>
          <a:off x="1828800" y="605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28847</xdr:rowOff>
    </xdr:from>
    <xdr:to>
      <xdr:col>1</xdr:col>
      <xdr:colOff>676275</xdr:colOff>
      <xdr:row>37</xdr:row>
      <xdr:rowOff>130447</xdr:rowOff>
    </xdr:to>
    <xdr:sp macro="" textlink="">
      <xdr:nvSpPr>
        <xdr:cNvPr id="94" name="円/楕円 93"/>
        <xdr:cNvSpPr/>
      </xdr:nvSpPr>
      <xdr:spPr>
        <a:xfrm>
          <a:off x="1270000" y="63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140624</xdr:rowOff>
    </xdr:from>
    <xdr:ext cx="762000" cy="259045"/>
    <xdr:sp macro="" textlink="">
      <xdr:nvSpPr>
        <xdr:cNvPr id="95" name="テキスト ボックス 94"/>
        <xdr:cNvSpPr txBox="1"/>
      </xdr:nvSpPr>
      <xdr:spPr>
        <a:xfrm>
          <a:off x="939800" y="614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公共施設の効率的な管理等により歳出削減に努め、適正な管理を進めていることにより類似団体平均値とほぼ変わりなく推移している。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60706</xdr:rowOff>
    </xdr:from>
    <xdr:to>
      <xdr:col>24</xdr:col>
      <xdr:colOff>31750</xdr:colOff>
      <xdr:row>17</xdr:row>
      <xdr:rowOff>97282</xdr:rowOff>
    </xdr:to>
    <xdr:cxnSp macro="">
      <xdr:nvCxnSpPr>
        <xdr:cNvPr id="125" name="直線コネクタ 124"/>
        <xdr:cNvCxnSpPr/>
      </xdr:nvCxnSpPr>
      <xdr:spPr>
        <a:xfrm flipV="1">
          <a:off x="15671800" y="2975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33274</xdr:rowOff>
    </xdr:from>
    <xdr:to>
      <xdr:col>22</xdr:col>
      <xdr:colOff>565150</xdr:colOff>
      <xdr:row>17</xdr:row>
      <xdr:rowOff>97282</xdr:rowOff>
    </xdr:to>
    <xdr:cxnSp macro="">
      <xdr:nvCxnSpPr>
        <xdr:cNvPr id="128" name="直線コネクタ 127"/>
        <xdr:cNvCxnSpPr/>
      </xdr:nvCxnSpPr>
      <xdr:spPr>
        <a:xfrm>
          <a:off x="14782800" y="2947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17</xdr:row>
      <xdr:rowOff>33274</xdr:rowOff>
    </xdr:to>
    <xdr:cxnSp macro="">
      <xdr:nvCxnSpPr>
        <xdr:cNvPr id="131" name="直線コネクタ 130"/>
        <xdr:cNvCxnSpPr/>
      </xdr:nvCxnSpPr>
      <xdr:spPr>
        <a:xfrm>
          <a:off x="13893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163576</xdr:rowOff>
    </xdr:from>
    <xdr:to>
      <xdr:col>20</xdr:col>
      <xdr:colOff>158750</xdr:colOff>
      <xdr:row>16</xdr:row>
      <xdr:rowOff>168148</xdr:rowOff>
    </xdr:to>
    <xdr:cxnSp macro="">
      <xdr:nvCxnSpPr>
        <xdr:cNvPr id="134" name="直線コネクタ 133"/>
        <xdr:cNvCxnSpPr/>
      </xdr:nvCxnSpPr>
      <xdr:spPr>
        <a:xfrm flipV="1">
          <a:off x="13004800" y="2906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9906</xdr:rowOff>
    </xdr:from>
    <xdr:to>
      <xdr:col>24</xdr:col>
      <xdr:colOff>82550</xdr:colOff>
      <xdr:row>17</xdr:row>
      <xdr:rowOff>111506</xdr:rowOff>
    </xdr:to>
    <xdr:sp macro="" textlink="">
      <xdr:nvSpPr>
        <xdr:cNvPr id="144" name="円/楕円 143"/>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153433</xdr:rowOff>
    </xdr:from>
    <xdr:ext cx="762000" cy="259045"/>
    <xdr:sp macro="" textlink="">
      <xdr:nvSpPr>
        <xdr:cNvPr id="145" name="物件費該当値テキスト"/>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6" name="円/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8" name="円/楕円 147"/>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9" name="テキスト ボックス 148"/>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50" name="円/楕円 149"/>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27703</xdr:rowOff>
    </xdr:from>
    <xdr:ext cx="762000" cy="259045"/>
    <xdr:sp macro="" textlink="">
      <xdr:nvSpPr>
        <xdr:cNvPr id="151" name="テキスト ボックス 150"/>
        <xdr:cNvSpPr txBox="1"/>
      </xdr:nvSpPr>
      <xdr:spPr>
        <a:xfrm>
          <a:off x="13512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117348</xdr:rowOff>
    </xdr:from>
    <xdr:to>
      <xdr:col>19</xdr:col>
      <xdr:colOff>6350</xdr:colOff>
      <xdr:row>17</xdr:row>
      <xdr:rowOff>47498</xdr:rowOff>
    </xdr:to>
    <xdr:sp macro="" textlink="">
      <xdr:nvSpPr>
        <xdr:cNvPr id="152" name="円/楕円 151"/>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32275</xdr:rowOff>
    </xdr:from>
    <xdr:ext cx="762000" cy="259045"/>
    <xdr:sp macro="" textlink="">
      <xdr:nvSpPr>
        <xdr:cNvPr id="153" name="テキスト ボックス 152"/>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介護予防の推進等に努めており、</a:t>
          </a:r>
          <a:r>
            <a:rPr lang="ja-JP" altLang="ja-JP" sz="1100">
              <a:solidFill>
                <a:schemeClr val="dk1"/>
              </a:solidFill>
              <a:effectLst/>
              <a:latin typeface="+mn-lt"/>
              <a:ea typeface="+mn-ea"/>
              <a:cs typeface="+mn-cs"/>
            </a:rPr>
            <a:t>扶助費に係る経常収支比率</a:t>
          </a:r>
          <a:r>
            <a:rPr lang="ja-JP" altLang="en-US" sz="1100">
              <a:solidFill>
                <a:schemeClr val="dk1"/>
              </a:solidFill>
              <a:effectLst/>
              <a:latin typeface="+mn-lt"/>
              <a:ea typeface="+mn-ea"/>
              <a:cs typeface="+mn-cs"/>
            </a:rPr>
            <a:t>は平成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年度では</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127000</xdr:rowOff>
    </xdr:to>
    <xdr:cxnSp macro="">
      <xdr:nvCxnSpPr>
        <xdr:cNvPr id="185" name="直線コネクタ 184"/>
        <xdr:cNvCxnSpPr/>
      </xdr:nvCxnSpPr>
      <xdr:spPr>
        <a:xfrm>
          <a:off x="3987800" y="927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8" name="直線コネクタ 187"/>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1" name="直線コネクタ 190"/>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12700</xdr:rowOff>
    </xdr:to>
    <xdr:cxnSp macro="">
      <xdr:nvCxnSpPr>
        <xdr:cNvPr id="194" name="直線コネクタ 193"/>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4" name="円/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6" name="円/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8" name="円/楕円 207"/>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9" name="テキスト ボックス 208"/>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0" name="円/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2" name="円/楕円 211"/>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3" name="テキスト ボックス 212"/>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繰出金について、公営事業会計及び特別会計が健全に運営されていることにより、繰出基準以下の繰出金を各会計に繰出</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ことが</a:t>
          </a:r>
          <a:r>
            <a:rPr lang="ja-JP" altLang="en-US" sz="1100">
              <a:solidFill>
                <a:schemeClr val="dk1"/>
              </a:solidFill>
              <a:effectLst/>
              <a:latin typeface="+mn-lt"/>
              <a:ea typeface="+mn-ea"/>
              <a:cs typeface="+mn-cs"/>
            </a:rPr>
            <a:t>でき</a:t>
          </a:r>
          <a:r>
            <a:rPr lang="ja-JP" altLang="ja-JP" sz="1100">
              <a:solidFill>
                <a:schemeClr val="dk1"/>
              </a:solidFill>
              <a:effectLst/>
              <a:latin typeface="+mn-lt"/>
              <a:ea typeface="+mn-ea"/>
              <a:cs typeface="+mn-cs"/>
            </a:rPr>
            <a:t>ているため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類似団体平均値を下回っている。今後も効率化に努め、財政の健全化を図る。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110998</xdr:rowOff>
    </xdr:from>
    <xdr:to>
      <xdr:col>24</xdr:col>
      <xdr:colOff>31750</xdr:colOff>
      <xdr:row>56</xdr:row>
      <xdr:rowOff>40132</xdr:rowOff>
    </xdr:to>
    <xdr:cxnSp macro="">
      <xdr:nvCxnSpPr>
        <xdr:cNvPr id="243" name="直線コネクタ 242"/>
        <xdr:cNvCxnSpPr/>
      </xdr:nvCxnSpPr>
      <xdr:spPr>
        <a:xfrm flipV="1">
          <a:off x="15671800" y="95407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133858</xdr:rowOff>
    </xdr:from>
    <xdr:to>
      <xdr:col>22</xdr:col>
      <xdr:colOff>565150</xdr:colOff>
      <xdr:row>56</xdr:row>
      <xdr:rowOff>40132</xdr:rowOff>
    </xdr:to>
    <xdr:cxnSp macro="">
      <xdr:nvCxnSpPr>
        <xdr:cNvPr id="246" name="直線コネクタ 245"/>
        <xdr:cNvCxnSpPr/>
      </xdr:nvCxnSpPr>
      <xdr:spPr>
        <a:xfrm>
          <a:off x="14782800" y="9563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101854</xdr:rowOff>
    </xdr:from>
    <xdr:to>
      <xdr:col>21</xdr:col>
      <xdr:colOff>361950</xdr:colOff>
      <xdr:row>55</xdr:row>
      <xdr:rowOff>133858</xdr:rowOff>
    </xdr:to>
    <xdr:cxnSp macro="">
      <xdr:nvCxnSpPr>
        <xdr:cNvPr id="249" name="直線コネクタ 248"/>
        <xdr:cNvCxnSpPr/>
      </xdr:nvCxnSpPr>
      <xdr:spPr>
        <a:xfrm>
          <a:off x="13893800" y="9531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101854</xdr:rowOff>
    </xdr:from>
    <xdr:to>
      <xdr:col>20</xdr:col>
      <xdr:colOff>158750</xdr:colOff>
      <xdr:row>55</xdr:row>
      <xdr:rowOff>138430</xdr:rowOff>
    </xdr:to>
    <xdr:cxnSp macro="">
      <xdr:nvCxnSpPr>
        <xdr:cNvPr id="252" name="直線コネクタ 251"/>
        <xdr:cNvCxnSpPr/>
      </xdr:nvCxnSpPr>
      <xdr:spPr>
        <a:xfrm flipV="1">
          <a:off x="13004800" y="9531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60198</xdr:rowOff>
    </xdr:from>
    <xdr:to>
      <xdr:col>24</xdr:col>
      <xdr:colOff>82550</xdr:colOff>
      <xdr:row>55</xdr:row>
      <xdr:rowOff>161798</xdr:rowOff>
    </xdr:to>
    <xdr:sp macro="" textlink="">
      <xdr:nvSpPr>
        <xdr:cNvPr id="262" name="円/楕円 261"/>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76725</xdr:rowOff>
    </xdr:from>
    <xdr:ext cx="762000" cy="259045"/>
    <xdr:sp macro="" textlink="">
      <xdr:nvSpPr>
        <xdr:cNvPr id="263" name="その他該当値テキスト"/>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4" name="円/楕円 263"/>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101109</xdr:rowOff>
    </xdr:from>
    <xdr:ext cx="736600" cy="259045"/>
    <xdr:sp macro="" textlink="">
      <xdr:nvSpPr>
        <xdr:cNvPr id="265" name="テキスト ボックス 264"/>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83058</xdr:rowOff>
    </xdr:from>
    <xdr:to>
      <xdr:col>21</xdr:col>
      <xdr:colOff>412750</xdr:colOff>
      <xdr:row>56</xdr:row>
      <xdr:rowOff>13208</xdr:rowOff>
    </xdr:to>
    <xdr:sp macro="" textlink="">
      <xdr:nvSpPr>
        <xdr:cNvPr id="266" name="円/楕円 265"/>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23385</xdr:rowOff>
    </xdr:from>
    <xdr:ext cx="762000" cy="259045"/>
    <xdr:sp macro="" textlink="">
      <xdr:nvSpPr>
        <xdr:cNvPr id="267" name="テキスト ボックス 266"/>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51054</xdr:rowOff>
    </xdr:from>
    <xdr:to>
      <xdr:col>20</xdr:col>
      <xdr:colOff>209550</xdr:colOff>
      <xdr:row>55</xdr:row>
      <xdr:rowOff>152654</xdr:rowOff>
    </xdr:to>
    <xdr:sp macro="" textlink="">
      <xdr:nvSpPr>
        <xdr:cNvPr id="268" name="円/楕円 267"/>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162831</xdr:rowOff>
    </xdr:from>
    <xdr:ext cx="762000" cy="259045"/>
    <xdr:sp macro="" textlink="">
      <xdr:nvSpPr>
        <xdr:cNvPr id="269" name="テキスト ボックス 268"/>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0" name="円/楕円 269"/>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1" name="テキスト ボックス 27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係る経常収支比率が類似団体平均を上回っているのは、村の出資する法人等各種団体への補助金が多額になっているためである。今後は、補助金を交付するのが適当な事業を行っているのかなどについて明確な基準を設けて、不適当な補助金は見直しや廃止を行う方針である。</a:t>
          </a:r>
          <a:endParaRPr lang="en-US" altLang="ja-JP" sz="1100">
            <a:solidFill>
              <a:schemeClr val="dk1"/>
            </a:solidFill>
            <a:effectLst/>
            <a:latin typeface="+mn-lt"/>
            <a:ea typeface="+mn-ea"/>
            <a:cs typeface="+mn-cs"/>
          </a:endParaRPr>
        </a:p>
        <a:p>
          <a:pPr rtl="0"/>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152146</xdr:rowOff>
    </xdr:to>
    <xdr:cxnSp macro="">
      <xdr:nvCxnSpPr>
        <xdr:cNvPr id="301" name="直線コネクタ 300"/>
        <xdr:cNvCxnSpPr/>
      </xdr:nvCxnSpPr>
      <xdr:spPr>
        <a:xfrm flipV="1">
          <a:off x="15671800" y="63952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152146</xdr:rowOff>
    </xdr:to>
    <xdr:cxnSp macro="">
      <xdr:nvCxnSpPr>
        <xdr:cNvPr id="304" name="直線コネクタ 303"/>
        <xdr:cNvCxnSpPr/>
      </xdr:nvCxnSpPr>
      <xdr:spPr>
        <a:xfrm>
          <a:off x="14782800" y="63494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5842</xdr:rowOff>
    </xdr:to>
    <xdr:cxnSp macro="">
      <xdr:nvCxnSpPr>
        <xdr:cNvPr id="307" name="直線コネクタ 306"/>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14986</xdr:rowOff>
    </xdr:to>
    <xdr:cxnSp macro="">
      <xdr:nvCxnSpPr>
        <xdr:cNvPr id="310" name="直線コネクタ 309"/>
        <xdr:cNvCxnSpPr/>
      </xdr:nvCxnSpPr>
      <xdr:spPr>
        <a:xfrm flipV="1">
          <a:off x="13004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0" name="円/楕円 319"/>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1"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2" name="円/楕円 321"/>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3" name="テキスト ボックス 322"/>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4" name="円/楕円 323"/>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5" name="テキスト ボックス 324"/>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6" name="円/楕円 32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27" name="テキスト ボックス 326"/>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28" name="円/楕円 327"/>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29" name="テキスト ボックス 328"/>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適量・適切な事業実施により新規発行の抑制に努めて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年度では類似団体平均値を</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ポイント下回っている。。今後とも、緊急度・住民ニーズを的確に把握した事業の選択により、起債に大きく頼ることのない財政運営に努める。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43180</xdr:rowOff>
    </xdr:from>
    <xdr:to>
      <xdr:col>7</xdr:col>
      <xdr:colOff>15875</xdr:colOff>
      <xdr:row>75</xdr:row>
      <xdr:rowOff>168911</xdr:rowOff>
    </xdr:to>
    <xdr:cxnSp macro="">
      <xdr:nvCxnSpPr>
        <xdr:cNvPr id="361" name="直線コネクタ 360"/>
        <xdr:cNvCxnSpPr/>
      </xdr:nvCxnSpPr>
      <xdr:spPr>
        <a:xfrm flipV="1">
          <a:off x="3987800" y="1290193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85089</xdr:rowOff>
    </xdr:to>
    <xdr:cxnSp macro="">
      <xdr:nvCxnSpPr>
        <xdr:cNvPr id="364" name="直線コネクタ 363"/>
        <xdr:cNvCxnSpPr/>
      </xdr:nvCxnSpPr>
      <xdr:spPr>
        <a:xfrm flipV="1">
          <a:off x="3098800" y="130276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85089</xdr:rowOff>
    </xdr:from>
    <xdr:to>
      <xdr:col>4</xdr:col>
      <xdr:colOff>346075</xdr:colOff>
      <xdr:row>77</xdr:row>
      <xdr:rowOff>69850</xdr:rowOff>
    </xdr:to>
    <xdr:cxnSp macro="">
      <xdr:nvCxnSpPr>
        <xdr:cNvPr id="367" name="直線コネクタ 366"/>
        <xdr:cNvCxnSpPr/>
      </xdr:nvCxnSpPr>
      <xdr:spPr>
        <a:xfrm flipV="1">
          <a:off x="2209800" y="131152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78</xdr:row>
      <xdr:rowOff>66039</xdr:rowOff>
    </xdr:to>
    <xdr:cxnSp macro="">
      <xdr:nvCxnSpPr>
        <xdr:cNvPr id="370" name="直線コネクタ 369"/>
        <xdr:cNvCxnSpPr/>
      </xdr:nvCxnSpPr>
      <xdr:spPr>
        <a:xfrm flipV="1">
          <a:off x="1320800" y="132715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163830</xdr:rowOff>
    </xdr:from>
    <xdr:to>
      <xdr:col>7</xdr:col>
      <xdr:colOff>66675</xdr:colOff>
      <xdr:row>75</xdr:row>
      <xdr:rowOff>93980</xdr:rowOff>
    </xdr:to>
    <xdr:sp macro="" textlink="">
      <xdr:nvSpPr>
        <xdr:cNvPr id="380" name="円/楕円 379"/>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8907</xdr:rowOff>
    </xdr:from>
    <xdr:ext cx="762000" cy="259045"/>
    <xdr:sp macro="" textlink="">
      <xdr:nvSpPr>
        <xdr:cNvPr id="381" name="公債費該当値テキスト"/>
        <xdr:cNvSpPr txBox="1"/>
      </xdr:nvSpPr>
      <xdr:spPr>
        <a:xfrm>
          <a:off x="4914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82" name="円/楕円 381"/>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83" name="テキスト ボックス 382"/>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34289</xdr:rowOff>
    </xdr:from>
    <xdr:to>
      <xdr:col>4</xdr:col>
      <xdr:colOff>396875</xdr:colOff>
      <xdr:row>76</xdr:row>
      <xdr:rowOff>135889</xdr:rowOff>
    </xdr:to>
    <xdr:sp macro="" textlink="">
      <xdr:nvSpPr>
        <xdr:cNvPr id="384" name="円/楕円 383"/>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146067</xdr:rowOff>
    </xdr:from>
    <xdr:ext cx="762000" cy="259045"/>
    <xdr:sp macro="" textlink="">
      <xdr:nvSpPr>
        <xdr:cNvPr id="385" name="テキスト ボックス 384"/>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6" name="円/楕円 38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7" name="テキスト ボックス 38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8" name="円/楕円 387"/>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89" name="テキスト ボックス 388"/>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年度では</a:t>
          </a:r>
          <a:r>
            <a:rPr lang="ja-JP" altLang="ja-JP" sz="1100">
              <a:solidFill>
                <a:schemeClr val="dk1"/>
              </a:solidFill>
              <a:effectLst/>
              <a:latin typeface="+mn-lt"/>
              <a:ea typeface="+mn-ea"/>
              <a:cs typeface="+mn-cs"/>
            </a:rPr>
            <a:t>類似団体平均値</a:t>
          </a:r>
          <a:r>
            <a:rPr lang="ja-JP" altLang="en-US" sz="1100">
              <a:solidFill>
                <a:schemeClr val="dk1"/>
              </a:solidFill>
              <a:effectLst/>
              <a:latin typeface="+mn-lt"/>
              <a:ea typeface="+mn-ea"/>
              <a:cs typeface="+mn-cs"/>
            </a:rPr>
            <a:t>と同水準となっている</a:t>
          </a:r>
          <a:r>
            <a:rPr lang="ja-JP" altLang="ja-JP" sz="1100">
              <a:solidFill>
                <a:schemeClr val="dk1"/>
              </a:solidFill>
              <a:effectLst/>
              <a:latin typeface="+mn-lt"/>
              <a:ea typeface="+mn-ea"/>
              <a:cs typeface="+mn-cs"/>
            </a:rPr>
            <a:t>。行政改革プランに基づき、事務処理の改善と工夫による庁費の削減や各種団体に対する補助金の経費負担のあり方等、行政効果の観点から検討して、廃止、縮小、整理し、歳出削減に努める。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162923</xdr:rowOff>
    </xdr:from>
    <xdr:to>
      <xdr:col>24</xdr:col>
      <xdr:colOff>31750</xdr:colOff>
      <xdr:row>80</xdr:row>
      <xdr:rowOff>100874</xdr:rowOff>
    </xdr:to>
    <xdr:cxnSp macro="">
      <xdr:nvCxnSpPr>
        <xdr:cNvPr id="424" name="直線コネクタ 423"/>
        <xdr:cNvCxnSpPr/>
      </xdr:nvCxnSpPr>
      <xdr:spPr>
        <a:xfrm flipV="1">
          <a:off x="15671800" y="13536023"/>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107406</xdr:rowOff>
    </xdr:from>
    <xdr:to>
      <xdr:col>22</xdr:col>
      <xdr:colOff>565150</xdr:colOff>
      <xdr:row>80</xdr:row>
      <xdr:rowOff>100874</xdr:rowOff>
    </xdr:to>
    <xdr:cxnSp macro="">
      <xdr:nvCxnSpPr>
        <xdr:cNvPr id="427" name="直線コネクタ 426"/>
        <xdr:cNvCxnSpPr/>
      </xdr:nvCxnSpPr>
      <xdr:spPr>
        <a:xfrm>
          <a:off x="14782800" y="13480506"/>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19231</xdr:rowOff>
    </xdr:from>
    <xdr:to>
      <xdr:col>21</xdr:col>
      <xdr:colOff>361950</xdr:colOff>
      <xdr:row>78</xdr:row>
      <xdr:rowOff>107406</xdr:rowOff>
    </xdr:to>
    <xdr:cxnSp macro="">
      <xdr:nvCxnSpPr>
        <xdr:cNvPr id="430" name="直線コネクタ 429"/>
        <xdr:cNvCxnSpPr/>
      </xdr:nvCxnSpPr>
      <xdr:spPr>
        <a:xfrm>
          <a:off x="13893800" y="1339233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19231</xdr:rowOff>
    </xdr:from>
    <xdr:to>
      <xdr:col>20</xdr:col>
      <xdr:colOff>158750</xdr:colOff>
      <xdr:row>78</xdr:row>
      <xdr:rowOff>140063</xdr:rowOff>
    </xdr:to>
    <xdr:cxnSp macro="">
      <xdr:nvCxnSpPr>
        <xdr:cNvPr id="433" name="直線コネクタ 432"/>
        <xdr:cNvCxnSpPr/>
      </xdr:nvCxnSpPr>
      <xdr:spPr>
        <a:xfrm flipV="1">
          <a:off x="13004800" y="1339233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112123</xdr:rowOff>
    </xdr:from>
    <xdr:to>
      <xdr:col>24</xdr:col>
      <xdr:colOff>82550</xdr:colOff>
      <xdr:row>79</xdr:row>
      <xdr:rowOff>42273</xdr:rowOff>
    </xdr:to>
    <xdr:sp macro="" textlink="">
      <xdr:nvSpPr>
        <xdr:cNvPr id="443" name="円/楕円 442"/>
        <xdr:cNvSpPr/>
      </xdr:nvSpPr>
      <xdr:spPr>
        <a:xfrm>
          <a:off x="164592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128650</xdr:rowOff>
    </xdr:from>
    <xdr:ext cx="762000" cy="259045"/>
    <xdr:sp macro="" textlink="">
      <xdr:nvSpPr>
        <xdr:cNvPr id="444" name="公債費以外該当値テキスト"/>
        <xdr:cNvSpPr txBox="1"/>
      </xdr:nvSpPr>
      <xdr:spPr>
        <a:xfrm>
          <a:off x="16598900" y="1333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50074</xdr:rowOff>
    </xdr:from>
    <xdr:to>
      <xdr:col>22</xdr:col>
      <xdr:colOff>615950</xdr:colOff>
      <xdr:row>80</xdr:row>
      <xdr:rowOff>151674</xdr:rowOff>
    </xdr:to>
    <xdr:sp macro="" textlink="">
      <xdr:nvSpPr>
        <xdr:cNvPr id="445" name="円/楕円 444"/>
        <xdr:cNvSpPr/>
      </xdr:nvSpPr>
      <xdr:spPr>
        <a:xfrm>
          <a:off x="15621000" y="137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136451</xdr:rowOff>
    </xdr:from>
    <xdr:ext cx="736600" cy="259045"/>
    <xdr:sp macro="" textlink="">
      <xdr:nvSpPr>
        <xdr:cNvPr id="446" name="テキスト ボックス 445"/>
        <xdr:cNvSpPr txBox="1"/>
      </xdr:nvSpPr>
      <xdr:spPr>
        <a:xfrm>
          <a:off x="15290800" y="13852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56606</xdr:rowOff>
    </xdr:from>
    <xdr:to>
      <xdr:col>21</xdr:col>
      <xdr:colOff>412750</xdr:colOff>
      <xdr:row>78</xdr:row>
      <xdr:rowOff>158206</xdr:rowOff>
    </xdr:to>
    <xdr:sp macro="" textlink="">
      <xdr:nvSpPr>
        <xdr:cNvPr id="447" name="円/楕円 446"/>
        <xdr:cNvSpPr/>
      </xdr:nvSpPr>
      <xdr:spPr>
        <a:xfrm>
          <a:off x="14732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168383</xdr:rowOff>
    </xdr:from>
    <xdr:ext cx="762000" cy="259045"/>
    <xdr:sp macro="" textlink="">
      <xdr:nvSpPr>
        <xdr:cNvPr id="448" name="テキスト ボックス 447"/>
        <xdr:cNvSpPr txBox="1"/>
      </xdr:nvSpPr>
      <xdr:spPr>
        <a:xfrm>
          <a:off x="14401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139881</xdr:rowOff>
    </xdr:from>
    <xdr:to>
      <xdr:col>20</xdr:col>
      <xdr:colOff>209550</xdr:colOff>
      <xdr:row>78</xdr:row>
      <xdr:rowOff>70031</xdr:rowOff>
    </xdr:to>
    <xdr:sp macro="" textlink="">
      <xdr:nvSpPr>
        <xdr:cNvPr id="449" name="円/楕円 448"/>
        <xdr:cNvSpPr/>
      </xdr:nvSpPr>
      <xdr:spPr>
        <a:xfrm>
          <a:off x="13843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80208</xdr:rowOff>
    </xdr:from>
    <xdr:ext cx="762000" cy="259045"/>
    <xdr:sp macro="" textlink="">
      <xdr:nvSpPr>
        <xdr:cNvPr id="450" name="テキスト ボックス 449"/>
        <xdr:cNvSpPr txBox="1"/>
      </xdr:nvSpPr>
      <xdr:spPr>
        <a:xfrm>
          <a:off x="13512800" y="131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89263</xdr:rowOff>
    </xdr:from>
    <xdr:to>
      <xdr:col>19</xdr:col>
      <xdr:colOff>6350</xdr:colOff>
      <xdr:row>79</xdr:row>
      <xdr:rowOff>19413</xdr:rowOff>
    </xdr:to>
    <xdr:sp macro="" textlink="">
      <xdr:nvSpPr>
        <xdr:cNvPr id="451" name="円/楕円 450"/>
        <xdr:cNvSpPr/>
      </xdr:nvSpPr>
      <xdr:spPr>
        <a:xfrm>
          <a:off x="12954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29590</xdr:rowOff>
    </xdr:from>
    <xdr:ext cx="762000" cy="259045"/>
    <xdr:sp macro="" textlink="">
      <xdr:nvSpPr>
        <xdr:cNvPr id="452" name="テキスト ボックス 451"/>
        <xdr:cNvSpPr txBox="1"/>
      </xdr:nvSpPr>
      <xdr:spPr>
        <a:xfrm>
          <a:off x="12623800" y="132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奈良県川上村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150719</xdr:rowOff>
    </xdr:from>
    <xdr:to>
      <xdr:col>4</xdr:col>
      <xdr:colOff>1117600</xdr:colOff>
      <xdr:row>16</xdr:row>
      <xdr:rowOff>12266</xdr:rowOff>
    </xdr:to>
    <xdr:cxnSp macro="">
      <xdr:nvCxnSpPr>
        <xdr:cNvPr id="49" name="直線コネクタ 48"/>
        <xdr:cNvCxnSpPr/>
      </xdr:nvCxnSpPr>
      <xdr:spPr bwMode="auto">
        <a:xfrm flipV="1">
          <a:off x="5003800" y="2770094"/>
          <a:ext cx="647700" cy="3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12266</xdr:rowOff>
    </xdr:from>
    <xdr:to>
      <xdr:col>4</xdr:col>
      <xdr:colOff>469900</xdr:colOff>
      <xdr:row>16</xdr:row>
      <xdr:rowOff>39431</xdr:rowOff>
    </xdr:to>
    <xdr:cxnSp macro="">
      <xdr:nvCxnSpPr>
        <xdr:cNvPr id="52" name="直線コネクタ 51"/>
        <xdr:cNvCxnSpPr/>
      </xdr:nvCxnSpPr>
      <xdr:spPr bwMode="auto">
        <a:xfrm flipV="1">
          <a:off x="4305300" y="2803091"/>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39431</xdr:rowOff>
    </xdr:from>
    <xdr:to>
      <xdr:col>3</xdr:col>
      <xdr:colOff>904875</xdr:colOff>
      <xdr:row>16</xdr:row>
      <xdr:rowOff>68579</xdr:rowOff>
    </xdr:to>
    <xdr:cxnSp macro="">
      <xdr:nvCxnSpPr>
        <xdr:cNvPr id="55" name="直線コネクタ 54"/>
        <xdr:cNvCxnSpPr/>
      </xdr:nvCxnSpPr>
      <xdr:spPr bwMode="auto">
        <a:xfrm flipV="1">
          <a:off x="3606800" y="2830256"/>
          <a:ext cx="698500" cy="2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60912</xdr:rowOff>
    </xdr:from>
    <xdr:to>
      <xdr:col>3</xdr:col>
      <xdr:colOff>206375</xdr:colOff>
      <xdr:row>16</xdr:row>
      <xdr:rowOff>68579</xdr:rowOff>
    </xdr:to>
    <xdr:cxnSp macro="">
      <xdr:nvCxnSpPr>
        <xdr:cNvPr id="58" name="直線コネクタ 57"/>
        <xdr:cNvCxnSpPr/>
      </xdr:nvCxnSpPr>
      <xdr:spPr bwMode="auto">
        <a:xfrm>
          <a:off x="2908300" y="2851737"/>
          <a:ext cx="698500" cy="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99919</xdr:rowOff>
    </xdr:from>
    <xdr:to>
      <xdr:col>5</xdr:col>
      <xdr:colOff>34925</xdr:colOff>
      <xdr:row>16</xdr:row>
      <xdr:rowOff>30069</xdr:rowOff>
    </xdr:to>
    <xdr:sp macro="" textlink="">
      <xdr:nvSpPr>
        <xdr:cNvPr id="68" name="円/楕円 67"/>
        <xdr:cNvSpPr/>
      </xdr:nvSpPr>
      <xdr:spPr bwMode="auto">
        <a:xfrm>
          <a:off x="5600700" y="271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116446</xdr:rowOff>
    </xdr:from>
    <xdr:ext cx="762000" cy="259045"/>
    <xdr:sp macro="" textlink="">
      <xdr:nvSpPr>
        <xdr:cNvPr id="69" name="人口1人当たり決算額の推移該当値テキスト130"/>
        <xdr:cNvSpPr txBox="1"/>
      </xdr:nvSpPr>
      <xdr:spPr>
        <a:xfrm>
          <a:off x="5740400" y="256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412,549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132916</xdr:rowOff>
    </xdr:from>
    <xdr:to>
      <xdr:col>4</xdr:col>
      <xdr:colOff>520700</xdr:colOff>
      <xdr:row>16</xdr:row>
      <xdr:rowOff>63066</xdr:rowOff>
    </xdr:to>
    <xdr:sp macro="" textlink="">
      <xdr:nvSpPr>
        <xdr:cNvPr id="70" name="円/楕円 69"/>
        <xdr:cNvSpPr/>
      </xdr:nvSpPr>
      <xdr:spPr bwMode="auto">
        <a:xfrm>
          <a:off x="4953000" y="275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73243</xdr:rowOff>
    </xdr:from>
    <xdr:ext cx="736600" cy="259045"/>
    <xdr:sp macro="" textlink="">
      <xdr:nvSpPr>
        <xdr:cNvPr id="71" name="テキスト ボックス 70"/>
        <xdr:cNvSpPr txBox="1"/>
      </xdr:nvSpPr>
      <xdr:spPr>
        <a:xfrm>
          <a:off x="4622800" y="252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395,228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160081</xdr:rowOff>
    </xdr:from>
    <xdr:to>
      <xdr:col>3</xdr:col>
      <xdr:colOff>955675</xdr:colOff>
      <xdr:row>16</xdr:row>
      <xdr:rowOff>90231</xdr:rowOff>
    </xdr:to>
    <xdr:sp macro="" textlink="">
      <xdr:nvSpPr>
        <xdr:cNvPr id="72" name="円/楕円 71"/>
        <xdr:cNvSpPr/>
      </xdr:nvSpPr>
      <xdr:spPr bwMode="auto">
        <a:xfrm>
          <a:off x="4254500" y="2779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100408</xdr:rowOff>
    </xdr:from>
    <xdr:ext cx="762000" cy="259045"/>
    <xdr:sp macro="" textlink="">
      <xdr:nvSpPr>
        <xdr:cNvPr id="73" name="テキスト ボックス 72"/>
        <xdr:cNvSpPr txBox="1"/>
      </xdr:nvSpPr>
      <xdr:spPr>
        <a:xfrm>
          <a:off x="3924300" y="254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380,968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17779</xdr:rowOff>
    </xdr:from>
    <xdr:to>
      <xdr:col>3</xdr:col>
      <xdr:colOff>257175</xdr:colOff>
      <xdr:row>16</xdr:row>
      <xdr:rowOff>119379</xdr:rowOff>
    </xdr:to>
    <xdr:sp macro="" textlink="">
      <xdr:nvSpPr>
        <xdr:cNvPr id="74" name="円/楕円 73"/>
        <xdr:cNvSpPr/>
      </xdr:nvSpPr>
      <xdr:spPr bwMode="auto">
        <a:xfrm>
          <a:off x="3556000" y="280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129556</xdr:rowOff>
    </xdr:from>
    <xdr:ext cx="762000" cy="259045"/>
    <xdr:sp macro="" textlink="">
      <xdr:nvSpPr>
        <xdr:cNvPr id="75" name="テキスト ボックス 74"/>
        <xdr:cNvSpPr txBox="1"/>
      </xdr:nvSpPr>
      <xdr:spPr>
        <a:xfrm>
          <a:off x="3225800" y="257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365,667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10112</xdr:rowOff>
    </xdr:from>
    <xdr:to>
      <xdr:col>2</xdr:col>
      <xdr:colOff>692150</xdr:colOff>
      <xdr:row>16</xdr:row>
      <xdr:rowOff>111712</xdr:rowOff>
    </xdr:to>
    <xdr:sp macro="" textlink="">
      <xdr:nvSpPr>
        <xdr:cNvPr id="76" name="円/楕円 75"/>
        <xdr:cNvSpPr/>
      </xdr:nvSpPr>
      <xdr:spPr bwMode="auto">
        <a:xfrm>
          <a:off x="2857500" y="280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121889</xdr:rowOff>
    </xdr:from>
    <xdr:ext cx="762000" cy="259045"/>
    <xdr:sp macro="" textlink="">
      <xdr:nvSpPr>
        <xdr:cNvPr id="77" name="テキスト ボックス 76"/>
        <xdr:cNvSpPr txBox="1"/>
      </xdr:nvSpPr>
      <xdr:spPr>
        <a:xfrm>
          <a:off x="2527300" y="256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369,692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9692</xdr:rowOff>
    </xdr:from>
    <xdr:to>
      <xdr:col>4</xdr:col>
      <xdr:colOff>1117600</xdr:colOff>
      <xdr:row>36</xdr:row>
      <xdr:rowOff>27742</xdr:rowOff>
    </xdr:to>
    <xdr:cxnSp macro="">
      <xdr:nvCxnSpPr>
        <xdr:cNvPr id="108" name="直線コネクタ 107"/>
        <xdr:cNvCxnSpPr/>
      </xdr:nvCxnSpPr>
      <xdr:spPr bwMode="auto">
        <a:xfrm>
          <a:off x="5003800" y="6962942"/>
          <a:ext cx="647700" cy="1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275489</xdr:rowOff>
    </xdr:from>
    <xdr:to>
      <xdr:col>4</xdr:col>
      <xdr:colOff>469900</xdr:colOff>
      <xdr:row>36</xdr:row>
      <xdr:rowOff>9692</xdr:rowOff>
    </xdr:to>
    <xdr:cxnSp macro="">
      <xdr:nvCxnSpPr>
        <xdr:cNvPr id="111" name="直線コネクタ 110"/>
        <xdr:cNvCxnSpPr/>
      </xdr:nvCxnSpPr>
      <xdr:spPr bwMode="auto">
        <a:xfrm>
          <a:off x="4305300" y="6885839"/>
          <a:ext cx="698500" cy="7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224992</xdr:rowOff>
    </xdr:from>
    <xdr:to>
      <xdr:col>3</xdr:col>
      <xdr:colOff>904875</xdr:colOff>
      <xdr:row>35</xdr:row>
      <xdr:rowOff>275489</xdr:rowOff>
    </xdr:to>
    <xdr:cxnSp macro="">
      <xdr:nvCxnSpPr>
        <xdr:cNvPr id="114" name="直線コネクタ 113"/>
        <xdr:cNvCxnSpPr/>
      </xdr:nvCxnSpPr>
      <xdr:spPr bwMode="auto">
        <a:xfrm>
          <a:off x="3606800" y="6835342"/>
          <a:ext cx="698500" cy="5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172579</xdr:rowOff>
    </xdr:from>
    <xdr:to>
      <xdr:col>3</xdr:col>
      <xdr:colOff>206375</xdr:colOff>
      <xdr:row>35</xdr:row>
      <xdr:rowOff>224992</xdr:rowOff>
    </xdr:to>
    <xdr:cxnSp macro="">
      <xdr:nvCxnSpPr>
        <xdr:cNvPr id="117" name="直線コネクタ 116"/>
        <xdr:cNvCxnSpPr/>
      </xdr:nvCxnSpPr>
      <xdr:spPr bwMode="auto">
        <a:xfrm>
          <a:off x="2908300" y="6782929"/>
          <a:ext cx="698500" cy="5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319842</xdr:rowOff>
    </xdr:from>
    <xdr:to>
      <xdr:col>5</xdr:col>
      <xdr:colOff>34925</xdr:colOff>
      <xdr:row>36</xdr:row>
      <xdr:rowOff>78542</xdr:rowOff>
    </xdr:to>
    <xdr:sp macro="" textlink="">
      <xdr:nvSpPr>
        <xdr:cNvPr id="127" name="円/楕円 126"/>
        <xdr:cNvSpPr/>
      </xdr:nvSpPr>
      <xdr:spPr bwMode="auto">
        <a:xfrm>
          <a:off x="5600700" y="693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291919</xdr:rowOff>
    </xdr:from>
    <xdr:ext cx="762000" cy="259045"/>
    <xdr:sp macro="" textlink="">
      <xdr:nvSpPr>
        <xdr:cNvPr id="128" name="人口1人当たり決算額の推移該当値テキスト445"/>
        <xdr:cNvSpPr txBox="1"/>
      </xdr:nvSpPr>
      <xdr:spPr>
        <a:xfrm>
          <a:off x="5740400" y="690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301792</xdr:rowOff>
    </xdr:from>
    <xdr:to>
      <xdr:col>4</xdr:col>
      <xdr:colOff>520700</xdr:colOff>
      <xdr:row>36</xdr:row>
      <xdr:rowOff>60492</xdr:rowOff>
    </xdr:to>
    <xdr:sp macro="" textlink="">
      <xdr:nvSpPr>
        <xdr:cNvPr id="129" name="円/楕円 128"/>
        <xdr:cNvSpPr/>
      </xdr:nvSpPr>
      <xdr:spPr bwMode="auto">
        <a:xfrm>
          <a:off x="4953000" y="691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45269</xdr:rowOff>
    </xdr:from>
    <xdr:ext cx="736600" cy="259045"/>
    <xdr:sp macro="" textlink="">
      <xdr:nvSpPr>
        <xdr:cNvPr id="130" name="テキスト ボックス 129"/>
        <xdr:cNvSpPr txBox="1"/>
      </xdr:nvSpPr>
      <xdr:spPr>
        <a:xfrm>
          <a:off x="4622800" y="699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224689</xdr:rowOff>
    </xdr:from>
    <xdr:to>
      <xdr:col>3</xdr:col>
      <xdr:colOff>955675</xdr:colOff>
      <xdr:row>35</xdr:row>
      <xdr:rowOff>326289</xdr:rowOff>
    </xdr:to>
    <xdr:sp macro="" textlink="">
      <xdr:nvSpPr>
        <xdr:cNvPr id="131" name="円/楕円 130"/>
        <xdr:cNvSpPr/>
      </xdr:nvSpPr>
      <xdr:spPr bwMode="auto">
        <a:xfrm>
          <a:off x="4254500" y="683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311066</xdr:rowOff>
    </xdr:from>
    <xdr:ext cx="762000" cy="259045"/>
    <xdr:sp macro="" textlink="">
      <xdr:nvSpPr>
        <xdr:cNvPr id="132" name="テキスト ボックス 131"/>
        <xdr:cNvSpPr txBox="1"/>
      </xdr:nvSpPr>
      <xdr:spPr>
        <a:xfrm>
          <a:off x="3924300" y="692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174192</xdr:rowOff>
    </xdr:from>
    <xdr:to>
      <xdr:col>3</xdr:col>
      <xdr:colOff>257175</xdr:colOff>
      <xdr:row>35</xdr:row>
      <xdr:rowOff>275792</xdr:rowOff>
    </xdr:to>
    <xdr:sp macro="" textlink="">
      <xdr:nvSpPr>
        <xdr:cNvPr id="133" name="円/楕円 132"/>
        <xdr:cNvSpPr/>
      </xdr:nvSpPr>
      <xdr:spPr bwMode="auto">
        <a:xfrm>
          <a:off x="3556000" y="678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260569</xdr:rowOff>
    </xdr:from>
    <xdr:ext cx="762000" cy="259045"/>
    <xdr:sp macro="" textlink="">
      <xdr:nvSpPr>
        <xdr:cNvPr id="134" name="テキスト ボックス 133"/>
        <xdr:cNvSpPr txBox="1"/>
      </xdr:nvSpPr>
      <xdr:spPr>
        <a:xfrm>
          <a:off x="3225800" y="687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121779</xdr:rowOff>
    </xdr:from>
    <xdr:to>
      <xdr:col>2</xdr:col>
      <xdr:colOff>692150</xdr:colOff>
      <xdr:row>35</xdr:row>
      <xdr:rowOff>223379</xdr:rowOff>
    </xdr:to>
    <xdr:sp macro="" textlink="">
      <xdr:nvSpPr>
        <xdr:cNvPr id="135" name="円/楕円 134"/>
        <xdr:cNvSpPr/>
      </xdr:nvSpPr>
      <xdr:spPr bwMode="auto">
        <a:xfrm>
          <a:off x="2857500" y="67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208156</xdr:rowOff>
    </xdr:from>
    <xdr:ext cx="762000" cy="259045"/>
    <xdr:sp macro="" textlink="">
      <xdr:nvSpPr>
        <xdr:cNvPr id="136" name="テキスト ボックス 135"/>
        <xdr:cNvSpPr txBox="1"/>
      </xdr:nvSpPr>
      <xdr:spPr>
        <a:xfrm>
          <a:off x="2527300" y="68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164555</xdr:rowOff>
    </xdr:from>
    <xdr:to>
      <xdr:col>6</xdr:col>
      <xdr:colOff>511175</xdr:colOff>
      <xdr:row>36</xdr:row>
      <xdr:rowOff>14254</xdr:rowOff>
    </xdr:to>
    <xdr:cxnSp macro="">
      <xdr:nvCxnSpPr>
        <xdr:cNvPr id="60" name="直線コネクタ 59"/>
        <xdr:cNvCxnSpPr/>
      </xdr:nvCxnSpPr>
      <xdr:spPr>
        <a:xfrm flipV="1">
          <a:off x="3797300" y="6165305"/>
          <a:ext cx="8382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14254</xdr:rowOff>
    </xdr:from>
    <xdr:to>
      <xdr:col>5</xdr:col>
      <xdr:colOff>358775</xdr:colOff>
      <xdr:row>36</xdr:row>
      <xdr:rowOff>27873</xdr:rowOff>
    </xdr:to>
    <xdr:cxnSp macro="">
      <xdr:nvCxnSpPr>
        <xdr:cNvPr id="63" name="直線コネクタ 62"/>
        <xdr:cNvCxnSpPr/>
      </xdr:nvCxnSpPr>
      <xdr:spPr>
        <a:xfrm flipV="1">
          <a:off x="2908300" y="6186454"/>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27873</xdr:rowOff>
    </xdr:from>
    <xdr:to>
      <xdr:col>4</xdr:col>
      <xdr:colOff>155575</xdr:colOff>
      <xdr:row>36</xdr:row>
      <xdr:rowOff>49258</xdr:rowOff>
    </xdr:to>
    <xdr:cxnSp macro="">
      <xdr:nvCxnSpPr>
        <xdr:cNvPr id="66" name="直線コネクタ 65"/>
        <xdr:cNvCxnSpPr/>
      </xdr:nvCxnSpPr>
      <xdr:spPr>
        <a:xfrm flipV="1">
          <a:off x="2019300" y="6200073"/>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42137</xdr:rowOff>
    </xdr:from>
    <xdr:to>
      <xdr:col>2</xdr:col>
      <xdr:colOff>638175</xdr:colOff>
      <xdr:row>36</xdr:row>
      <xdr:rowOff>49258</xdr:rowOff>
    </xdr:to>
    <xdr:cxnSp macro="">
      <xdr:nvCxnSpPr>
        <xdr:cNvPr id="69" name="直線コネクタ 68"/>
        <xdr:cNvCxnSpPr/>
      </xdr:nvCxnSpPr>
      <xdr:spPr>
        <a:xfrm>
          <a:off x="1130300" y="6214337"/>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113755</xdr:rowOff>
    </xdr:from>
    <xdr:to>
      <xdr:col>6</xdr:col>
      <xdr:colOff>561975</xdr:colOff>
      <xdr:row>36</xdr:row>
      <xdr:rowOff>43905</xdr:rowOff>
    </xdr:to>
    <xdr:sp macro="" textlink="">
      <xdr:nvSpPr>
        <xdr:cNvPr id="79" name="円/楕円 78"/>
        <xdr:cNvSpPr/>
      </xdr:nvSpPr>
      <xdr:spPr>
        <a:xfrm>
          <a:off x="4584700" y="61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136632</xdr:rowOff>
    </xdr:from>
    <xdr:ext cx="599010" cy="259045"/>
    <xdr:sp macro="" textlink="">
      <xdr:nvSpPr>
        <xdr:cNvPr id="80" name="人件費該当値テキスト"/>
        <xdr:cNvSpPr txBox="1"/>
      </xdr:nvSpPr>
      <xdr:spPr>
        <a:xfrm>
          <a:off x="4686300" y="596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134904</xdr:rowOff>
    </xdr:from>
    <xdr:to>
      <xdr:col>5</xdr:col>
      <xdr:colOff>409575</xdr:colOff>
      <xdr:row>36</xdr:row>
      <xdr:rowOff>65054</xdr:rowOff>
    </xdr:to>
    <xdr:sp macro="" textlink="">
      <xdr:nvSpPr>
        <xdr:cNvPr id="81" name="円/楕円 80"/>
        <xdr:cNvSpPr/>
      </xdr:nvSpPr>
      <xdr:spPr>
        <a:xfrm>
          <a:off x="3746500" y="61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81581</xdr:rowOff>
    </xdr:from>
    <xdr:ext cx="599010" cy="259045"/>
    <xdr:sp macro="" textlink="">
      <xdr:nvSpPr>
        <xdr:cNvPr id="82" name="テキスト ボックス 81"/>
        <xdr:cNvSpPr txBox="1"/>
      </xdr:nvSpPr>
      <xdr:spPr>
        <a:xfrm>
          <a:off x="3497794" y="591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148523</xdr:rowOff>
    </xdr:from>
    <xdr:to>
      <xdr:col>4</xdr:col>
      <xdr:colOff>206375</xdr:colOff>
      <xdr:row>36</xdr:row>
      <xdr:rowOff>78673</xdr:rowOff>
    </xdr:to>
    <xdr:sp macro="" textlink="">
      <xdr:nvSpPr>
        <xdr:cNvPr id="83" name="円/楕円 82"/>
        <xdr:cNvSpPr/>
      </xdr:nvSpPr>
      <xdr:spPr>
        <a:xfrm>
          <a:off x="2857500" y="61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95200</xdr:rowOff>
    </xdr:from>
    <xdr:ext cx="599010" cy="259045"/>
    <xdr:sp macro="" textlink="">
      <xdr:nvSpPr>
        <xdr:cNvPr id="84" name="テキスト ボックス 83"/>
        <xdr:cNvSpPr txBox="1"/>
      </xdr:nvSpPr>
      <xdr:spPr>
        <a:xfrm>
          <a:off x="2608794" y="592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278,702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169908</xdr:rowOff>
    </xdr:from>
    <xdr:to>
      <xdr:col>3</xdr:col>
      <xdr:colOff>3175</xdr:colOff>
      <xdr:row>36</xdr:row>
      <xdr:rowOff>100058</xdr:rowOff>
    </xdr:to>
    <xdr:sp macro="" textlink="">
      <xdr:nvSpPr>
        <xdr:cNvPr id="85" name="円/楕円 84"/>
        <xdr:cNvSpPr/>
      </xdr:nvSpPr>
      <xdr:spPr>
        <a:xfrm>
          <a:off x="1968500" y="61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116585</xdr:rowOff>
    </xdr:from>
    <xdr:ext cx="599010" cy="259045"/>
    <xdr:sp macro="" textlink="">
      <xdr:nvSpPr>
        <xdr:cNvPr id="86" name="テキスト ボックス 85"/>
        <xdr:cNvSpPr txBox="1"/>
      </xdr:nvSpPr>
      <xdr:spPr>
        <a:xfrm>
          <a:off x="1719794" y="594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162787</xdr:rowOff>
    </xdr:from>
    <xdr:to>
      <xdr:col>1</xdr:col>
      <xdr:colOff>485775</xdr:colOff>
      <xdr:row>36</xdr:row>
      <xdr:rowOff>92937</xdr:rowOff>
    </xdr:to>
    <xdr:sp macro="" textlink="">
      <xdr:nvSpPr>
        <xdr:cNvPr id="87" name="円/楕円 86"/>
        <xdr:cNvSpPr/>
      </xdr:nvSpPr>
      <xdr:spPr>
        <a:xfrm>
          <a:off x="1079500" y="61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109464</xdr:rowOff>
    </xdr:from>
    <xdr:ext cx="599010" cy="259045"/>
    <xdr:sp macro="" textlink="">
      <xdr:nvSpPr>
        <xdr:cNvPr id="88" name="テキスト ボックス 87"/>
        <xdr:cNvSpPr txBox="1"/>
      </xdr:nvSpPr>
      <xdr:spPr>
        <a:xfrm>
          <a:off x="830794" y="593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114490</xdr:rowOff>
    </xdr:from>
    <xdr:to>
      <xdr:col>6</xdr:col>
      <xdr:colOff>511175</xdr:colOff>
      <xdr:row>57</xdr:row>
      <xdr:rowOff>166932</xdr:rowOff>
    </xdr:to>
    <xdr:cxnSp macro="">
      <xdr:nvCxnSpPr>
        <xdr:cNvPr id="117" name="直線コネクタ 116"/>
        <xdr:cNvCxnSpPr/>
      </xdr:nvCxnSpPr>
      <xdr:spPr>
        <a:xfrm flipV="1">
          <a:off x="3797300" y="9887140"/>
          <a:ext cx="8382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166932</xdr:rowOff>
    </xdr:from>
    <xdr:to>
      <xdr:col>5</xdr:col>
      <xdr:colOff>358775</xdr:colOff>
      <xdr:row>58</xdr:row>
      <xdr:rowOff>5046</xdr:rowOff>
    </xdr:to>
    <xdr:cxnSp macro="">
      <xdr:nvCxnSpPr>
        <xdr:cNvPr id="120" name="直線コネクタ 119"/>
        <xdr:cNvCxnSpPr/>
      </xdr:nvCxnSpPr>
      <xdr:spPr>
        <a:xfrm flipV="1">
          <a:off x="2908300" y="9939582"/>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5046</xdr:rowOff>
    </xdr:from>
    <xdr:to>
      <xdr:col>4</xdr:col>
      <xdr:colOff>155575</xdr:colOff>
      <xdr:row>58</xdr:row>
      <xdr:rowOff>28532</xdr:rowOff>
    </xdr:to>
    <xdr:cxnSp macro="">
      <xdr:nvCxnSpPr>
        <xdr:cNvPr id="123" name="直線コネクタ 122"/>
        <xdr:cNvCxnSpPr/>
      </xdr:nvCxnSpPr>
      <xdr:spPr>
        <a:xfrm flipV="1">
          <a:off x="2019300" y="9949146"/>
          <a:ext cx="8890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28532</xdr:rowOff>
    </xdr:from>
    <xdr:to>
      <xdr:col>2</xdr:col>
      <xdr:colOff>638175</xdr:colOff>
      <xdr:row>58</xdr:row>
      <xdr:rowOff>45786</xdr:rowOff>
    </xdr:to>
    <xdr:cxnSp macro="">
      <xdr:nvCxnSpPr>
        <xdr:cNvPr id="126" name="直線コネクタ 125"/>
        <xdr:cNvCxnSpPr/>
      </xdr:nvCxnSpPr>
      <xdr:spPr>
        <a:xfrm flipV="1">
          <a:off x="1130300" y="9972632"/>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63690</xdr:rowOff>
    </xdr:from>
    <xdr:to>
      <xdr:col>6</xdr:col>
      <xdr:colOff>561975</xdr:colOff>
      <xdr:row>57</xdr:row>
      <xdr:rowOff>165290</xdr:rowOff>
    </xdr:to>
    <xdr:sp macro="" textlink="">
      <xdr:nvSpPr>
        <xdr:cNvPr id="136" name="円/楕円 135"/>
        <xdr:cNvSpPr/>
      </xdr:nvSpPr>
      <xdr:spPr>
        <a:xfrm>
          <a:off x="4584700" y="98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86567</xdr:rowOff>
    </xdr:from>
    <xdr:ext cx="599010" cy="259045"/>
    <xdr:sp macro="" textlink="">
      <xdr:nvSpPr>
        <xdr:cNvPr id="137" name="物件費該当値テキスト"/>
        <xdr:cNvSpPr txBox="1"/>
      </xdr:nvSpPr>
      <xdr:spPr>
        <a:xfrm>
          <a:off x="4686300" y="968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116132</xdr:rowOff>
    </xdr:from>
    <xdr:to>
      <xdr:col>5</xdr:col>
      <xdr:colOff>409575</xdr:colOff>
      <xdr:row>58</xdr:row>
      <xdr:rowOff>46282</xdr:rowOff>
    </xdr:to>
    <xdr:sp macro="" textlink="">
      <xdr:nvSpPr>
        <xdr:cNvPr id="138" name="円/楕円 137"/>
        <xdr:cNvSpPr/>
      </xdr:nvSpPr>
      <xdr:spPr>
        <a:xfrm>
          <a:off x="3746500" y="988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62809</xdr:rowOff>
    </xdr:from>
    <xdr:ext cx="599010" cy="259045"/>
    <xdr:sp macro="" textlink="">
      <xdr:nvSpPr>
        <xdr:cNvPr id="139" name="テキスト ボックス 138"/>
        <xdr:cNvSpPr txBox="1"/>
      </xdr:nvSpPr>
      <xdr:spPr>
        <a:xfrm>
          <a:off x="3497794" y="966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125696</xdr:rowOff>
    </xdr:from>
    <xdr:to>
      <xdr:col>4</xdr:col>
      <xdr:colOff>206375</xdr:colOff>
      <xdr:row>58</xdr:row>
      <xdr:rowOff>55846</xdr:rowOff>
    </xdr:to>
    <xdr:sp macro="" textlink="">
      <xdr:nvSpPr>
        <xdr:cNvPr id="140" name="円/楕円 139"/>
        <xdr:cNvSpPr/>
      </xdr:nvSpPr>
      <xdr:spPr>
        <a:xfrm>
          <a:off x="2857500" y="989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72373</xdr:rowOff>
    </xdr:from>
    <xdr:ext cx="599010" cy="259045"/>
    <xdr:sp macro="" textlink="">
      <xdr:nvSpPr>
        <xdr:cNvPr id="141" name="テキスト ボックス 140"/>
        <xdr:cNvSpPr txBox="1"/>
      </xdr:nvSpPr>
      <xdr:spPr>
        <a:xfrm>
          <a:off x="2608794" y="967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149182</xdr:rowOff>
    </xdr:from>
    <xdr:to>
      <xdr:col>3</xdr:col>
      <xdr:colOff>3175</xdr:colOff>
      <xdr:row>58</xdr:row>
      <xdr:rowOff>79332</xdr:rowOff>
    </xdr:to>
    <xdr:sp macro="" textlink="">
      <xdr:nvSpPr>
        <xdr:cNvPr id="142" name="円/楕円 141"/>
        <xdr:cNvSpPr/>
      </xdr:nvSpPr>
      <xdr:spPr>
        <a:xfrm>
          <a:off x="1968500" y="99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95859</xdr:rowOff>
    </xdr:from>
    <xdr:ext cx="599010" cy="259045"/>
    <xdr:sp macro="" textlink="">
      <xdr:nvSpPr>
        <xdr:cNvPr id="143" name="テキスト ボックス 142"/>
        <xdr:cNvSpPr txBox="1"/>
      </xdr:nvSpPr>
      <xdr:spPr>
        <a:xfrm>
          <a:off x="1719794" y="969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166436</xdr:rowOff>
    </xdr:from>
    <xdr:to>
      <xdr:col>1</xdr:col>
      <xdr:colOff>485775</xdr:colOff>
      <xdr:row>58</xdr:row>
      <xdr:rowOff>96586</xdr:rowOff>
    </xdr:to>
    <xdr:sp macro="" textlink="">
      <xdr:nvSpPr>
        <xdr:cNvPr id="144" name="円/楕円 143"/>
        <xdr:cNvSpPr/>
      </xdr:nvSpPr>
      <xdr:spPr>
        <a:xfrm>
          <a:off x="1079500" y="99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113113</xdr:rowOff>
    </xdr:from>
    <xdr:ext cx="599010" cy="259045"/>
    <xdr:sp macro="" textlink="">
      <xdr:nvSpPr>
        <xdr:cNvPr id="145" name="テキスト ボックス 144"/>
        <xdr:cNvSpPr txBox="1"/>
      </xdr:nvSpPr>
      <xdr:spPr>
        <a:xfrm>
          <a:off x="830794" y="971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122975</xdr:rowOff>
    </xdr:from>
    <xdr:to>
      <xdr:col>6</xdr:col>
      <xdr:colOff>511175</xdr:colOff>
      <xdr:row>78</xdr:row>
      <xdr:rowOff>126039</xdr:rowOff>
    </xdr:to>
    <xdr:cxnSp macro="">
      <xdr:nvCxnSpPr>
        <xdr:cNvPr id="172" name="直線コネクタ 171"/>
        <xdr:cNvCxnSpPr/>
      </xdr:nvCxnSpPr>
      <xdr:spPr>
        <a:xfrm>
          <a:off x="3797300" y="13496075"/>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122975</xdr:rowOff>
    </xdr:from>
    <xdr:to>
      <xdr:col>5</xdr:col>
      <xdr:colOff>358775</xdr:colOff>
      <xdr:row>78</xdr:row>
      <xdr:rowOff>131873</xdr:rowOff>
    </xdr:to>
    <xdr:cxnSp macro="">
      <xdr:nvCxnSpPr>
        <xdr:cNvPr id="175" name="直線コネクタ 174"/>
        <xdr:cNvCxnSpPr/>
      </xdr:nvCxnSpPr>
      <xdr:spPr>
        <a:xfrm flipV="1">
          <a:off x="2908300" y="13496075"/>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131873</xdr:rowOff>
    </xdr:from>
    <xdr:to>
      <xdr:col>4</xdr:col>
      <xdr:colOff>155575</xdr:colOff>
      <xdr:row>78</xdr:row>
      <xdr:rowOff>137254</xdr:rowOff>
    </xdr:to>
    <xdr:cxnSp macro="">
      <xdr:nvCxnSpPr>
        <xdr:cNvPr id="178" name="直線コネクタ 177"/>
        <xdr:cNvCxnSpPr/>
      </xdr:nvCxnSpPr>
      <xdr:spPr>
        <a:xfrm flipV="1">
          <a:off x="2019300" y="13504973"/>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124251</xdr:rowOff>
    </xdr:from>
    <xdr:to>
      <xdr:col>2</xdr:col>
      <xdr:colOff>638175</xdr:colOff>
      <xdr:row>78</xdr:row>
      <xdr:rowOff>137254</xdr:rowOff>
    </xdr:to>
    <xdr:cxnSp macro="">
      <xdr:nvCxnSpPr>
        <xdr:cNvPr id="181" name="直線コネクタ 180"/>
        <xdr:cNvCxnSpPr/>
      </xdr:nvCxnSpPr>
      <xdr:spPr>
        <a:xfrm>
          <a:off x="1130300" y="13497351"/>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75239</xdr:rowOff>
    </xdr:from>
    <xdr:to>
      <xdr:col>6</xdr:col>
      <xdr:colOff>561975</xdr:colOff>
      <xdr:row>79</xdr:row>
      <xdr:rowOff>5389</xdr:rowOff>
    </xdr:to>
    <xdr:sp macro="" textlink="">
      <xdr:nvSpPr>
        <xdr:cNvPr id="191" name="円/楕円 190"/>
        <xdr:cNvSpPr/>
      </xdr:nvSpPr>
      <xdr:spPr>
        <a:xfrm>
          <a:off x="4584700" y="134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161616</xdr:rowOff>
    </xdr:from>
    <xdr:ext cx="469744" cy="259045"/>
    <xdr:sp macro="" textlink="">
      <xdr:nvSpPr>
        <xdr:cNvPr id="192" name="維持補修費該当値テキスト"/>
        <xdr:cNvSpPr txBox="1"/>
      </xdr:nvSpPr>
      <xdr:spPr>
        <a:xfrm>
          <a:off x="4686300" y="1336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72175</xdr:rowOff>
    </xdr:from>
    <xdr:to>
      <xdr:col>5</xdr:col>
      <xdr:colOff>409575</xdr:colOff>
      <xdr:row>79</xdr:row>
      <xdr:rowOff>2325</xdr:rowOff>
    </xdr:to>
    <xdr:sp macro="" textlink="">
      <xdr:nvSpPr>
        <xdr:cNvPr id="193" name="円/楕円 192"/>
        <xdr:cNvSpPr/>
      </xdr:nvSpPr>
      <xdr:spPr>
        <a:xfrm>
          <a:off x="3746500" y="134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164902</xdr:rowOff>
    </xdr:from>
    <xdr:ext cx="469744" cy="259045"/>
    <xdr:sp macro="" textlink="">
      <xdr:nvSpPr>
        <xdr:cNvPr id="194" name="テキスト ボックス 193"/>
        <xdr:cNvSpPr txBox="1"/>
      </xdr:nvSpPr>
      <xdr:spPr>
        <a:xfrm>
          <a:off x="3562427" y="135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81073</xdr:rowOff>
    </xdr:from>
    <xdr:to>
      <xdr:col>4</xdr:col>
      <xdr:colOff>206375</xdr:colOff>
      <xdr:row>79</xdr:row>
      <xdr:rowOff>11223</xdr:rowOff>
    </xdr:to>
    <xdr:sp macro="" textlink="">
      <xdr:nvSpPr>
        <xdr:cNvPr id="195" name="円/楕円 194"/>
        <xdr:cNvSpPr/>
      </xdr:nvSpPr>
      <xdr:spPr>
        <a:xfrm>
          <a:off x="2857500" y="134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2350</xdr:rowOff>
    </xdr:from>
    <xdr:ext cx="469744" cy="259045"/>
    <xdr:sp macro="" textlink="">
      <xdr:nvSpPr>
        <xdr:cNvPr id="196" name="テキスト ボックス 195"/>
        <xdr:cNvSpPr txBox="1"/>
      </xdr:nvSpPr>
      <xdr:spPr>
        <a:xfrm>
          <a:off x="2673427" y="1354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86454</xdr:rowOff>
    </xdr:from>
    <xdr:to>
      <xdr:col>3</xdr:col>
      <xdr:colOff>3175</xdr:colOff>
      <xdr:row>79</xdr:row>
      <xdr:rowOff>16604</xdr:rowOff>
    </xdr:to>
    <xdr:sp macro="" textlink="">
      <xdr:nvSpPr>
        <xdr:cNvPr id="197" name="円/楕円 196"/>
        <xdr:cNvSpPr/>
      </xdr:nvSpPr>
      <xdr:spPr>
        <a:xfrm>
          <a:off x="1968500" y="134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7731</xdr:rowOff>
    </xdr:from>
    <xdr:ext cx="378565" cy="259045"/>
    <xdr:sp macro="" textlink="">
      <xdr:nvSpPr>
        <xdr:cNvPr id="198" name="テキスト ボックス 197"/>
        <xdr:cNvSpPr txBox="1"/>
      </xdr:nvSpPr>
      <xdr:spPr>
        <a:xfrm>
          <a:off x="1830017" y="1355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73451</xdr:rowOff>
    </xdr:from>
    <xdr:to>
      <xdr:col>1</xdr:col>
      <xdr:colOff>485775</xdr:colOff>
      <xdr:row>79</xdr:row>
      <xdr:rowOff>3601</xdr:rowOff>
    </xdr:to>
    <xdr:sp macro="" textlink="">
      <xdr:nvSpPr>
        <xdr:cNvPr id="199" name="円/楕円 198"/>
        <xdr:cNvSpPr/>
      </xdr:nvSpPr>
      <xdr:spPr>
        <a:xfrm>
          <a:off x="1079500" y="134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166178</xdr:rowOff>
    </xdr:from>
    <xdr:ext cx="469744" cy="259045"/>
    <xdr:sp macro="" textlink="">
      <xdr:nvSpPr>
        <xdr:cNvPr id="200" name="テキスト ボックス 199"/>
        <xdr:cNvSpPr txBox="1"/>
      </xdr:nvSpPr>
      <xdr:spPr>
        <a:xfrm>
          <a:off x="895427" y="1353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103189</xdr:rowOff>
    </xdr:from>
    <xdr:to>
      <xdr:col>6</xdr:col>
      <xdr:colOff>511175</xdr:colOff>
      <xdr:row>96</xdr:row>
      <xdr:rowOff>136065</xdr:rowOff>
    </xdr:to>
    <xdr:cxnSp macro="">
      <xdr:nvCxnSpPr>
        <xdr:cNvPr id="231" name="直線コネクタ 230"/>
        <xdr:cNvCxnSpPr/>
      </xdr:nvCxnSpPr>
      <xdr:spPr>
        <a:xfrm flipV="1">
          <a:off x="3797300" y="16562389"/>
          <a:ext cx="838200" cy="3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136065</xdr:rowOff>
    </xdr:from>
    <xdr:to>
      <xdr:col>5</xdr:col>
      <xdr:colOff>358775</xdr:colOff>
      <xdr:row>97</xdr:row>
      <xdr:rowOff>56685</xdr:rowOff>
    </xdr:to>
    <xdr:cxnSp macro="">
      <xdr:nvCxnSpPr>
        <xdr:cNvPr id="234" name="直線コネクタ 233"/>
        <xdr:cNvCxnSpPr/>
      </xdr:nvCxnSpPr>
      <xdr:spPr>
        <a:xfrm flipV="1">
          <a:off x="2908300" y="16595265"/>
          <a:ext cx="889000" cy="9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56685</xdr:rowOff>
    </xdr:from>
    <xdr:to>
      <xdr:col>4</xdr:col>
      <xdr:colOff>155575</xdr:colOff>
      <xdr:row>97</xdr:row>
      <xdr:rowOff>76236</xdr:rowOff>
    </xdr:to>
    <xdr:cxnSp macro="">
      <xdr:nvCxnSpPr>
        <xdr:cNvPr id="237" name="直線コネクタ 236"/>
        <xdr:cNvCxnSpPr/>
      </xdr:nvCxnSpPr>
      <xdr:spPr>
        <a:xfrm flipV="1">
          <a:off x="2019300" y="16687335"/>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76236</xdr:rowOff>
    </xdr:from>
    <xdr:to>
      <xdr:col>2</xdr:col>
      <xdr:colOff>638175</xdr:colOff>
      <xdr:row>97</xdr:row>
      <xdr:rowOff>109623</xdr:rowOff>
    </xdr:to>
    <xdr:cxnSp macro="">
      <xdr:nvCxnSpPr>
        <xdr:cNvPr id="240" name="直線コネクタ 239"/>
        <xdr:cNvCxnSpPr/>
      </xdr:nvCxnSpPr>
      <xdr:spPr>
        <a:xfrm flipV="1">
          <a:off x="1130300" y="16706886"/>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52389</xdr:rowOff>
    </xdr:from>
    <xdr:to>
      <xdr:col>6</xdr:col>
      <xdr:colOff>561975</xdr:colOff>
      <xdr:row>96</xdr:row>
      <xdr:rowOff>153989</xdr:rowOff>
    </xdr:to>
    <xdr:sp macro="" textlink="">
      <xdr:nvSpPr>
        <xdr:cNvPr id="250" name="円/楕円 249"/>
        <xdr:cNvSpPr/>
      </xdr:nvSpPr>
      <xdr:spPr>
        <a:xfrm>
          <a:off x="4584700" y="165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30816</xdr:rowOff>
    </xdr:from>
    <xdr:ext cx="534377" cy="259045"/>
    <xdr:sp macro="" textlink="">
      <xdr:nvSpPr>
        <xdr:cNvPr id="251" name="扶助費該当値テキスト"/>
        <xdr:cNvSpPr txBox="1"/>
      </xdr:nvSpPr>
      <xdr:spPr>
        <a:xfrm>
          <a:off x="4686300" y="164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85265</xdr:rowOff>
    </xdr:from>
    <xdr:to>
      <xdr:col>5</xdr:col>
      <xdr:colOff>409575</xdr:colOff>
      <xdr:row>97</xdr:row>
      <xdr:rowOff>15415</xdr:rowOff>
    </xdr:to>
    <xdr:sp macro="" textlink="">
      <xdr:nvSpPr>
        <xdr:cNvPr id="252" name="円/楕円 251"/>
        <xdr:cNvSpPr/>
      </xdr:nvSpPr>
      <xdr:spPr>
        <a:xfrm>
          <a:off x="3746500" y="165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6542</xdr:rowOff>
    </xdr:from>
    <xdr:ext cx="534377" cy="259045"/>
    <xdr:sp macro="" textlink="">
      <xdr:nvSpPr>
        <xdr:cNvPr id="253" name="テキスト ボックス 252"/>
        <xdr:cNvSpPr txBox="1"/>
      </xdr:nvSpPr>
      <xdr:spPr>
        <a:xfrm>
          <a:off x="3530111" y="1663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5885</xdr:rowOff>
    </xdr:from>
    <xdr:to>
      <xdr:col>4</xdr:col>
      <xdr:colOff>206375</xdr:colOff>
      <xdr:row>97</xdr:row>
      <xdr:rowOff>107485</xdr:rowOff>
    </xdr:to>
    <xdr:sp macro="" textlink="">
      <xdr:nvSpPr>
        <xdr:cNvPr id="254" name="円/楕円 253"/>
        <xdr:cNvSpPr/>
      </xdr:nvSpPr>
      <xdr:spPr>
        <a:xfrm>
          <a:off x="2857500" y="166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98612</xdr:rowOff>
    </xdr:from>
    <xdr:ext cx="534377" cy="259045"/>
    <xdr:sp macro="" textlink="">
      <xdr:nvSpPr>
        <xdr:cNvPr id="255" name="テキスト ボックス 254"/>
        <xdr:cNvSpPr txBox="1"/>
      </xdr:nvSpPr>
      <xdr:spPr>
        <a:xfrm>
          <a:off x="2641111" y="167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25436</xdr:rowOff>
    </xdr:from>
    <xdr:to>
      <xdr:col>3</xdr:col>
      <xdr:colOff>3175</xdr:colOff>
      <xdr:row>97</xdr:row>
      <xdr:rowOff>127036</xdr:rowOff>
    </xdr:to>
    <xdr:sp macro="" textlink="">
      <xdr:nvSpPr>
        <xdr:cNvPr id="256" name="円/楕円 255"/>
        <xdr:cNvSpPr/>
      </xdr:nvSpPr>
      <xdr:spPr>
        <a:xfrm>
          <a:off x="1968500" y="166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118163</xdr:rowOff>
    </xdr:from>
    <xdr:ext cx="534377" cy="259045"/>
    <xdr:sp macro="" textlink="">
      <xdr:nvSpPr>
        <xdr:cNvPr id="257" name="テキスト ボックス 256"/>
        <xdr:cNvSpPr txBox="1"/>
      </xdr:nvSpPr>
      <xdr:spPr>
        <a:xfrm>
          <a:off x="1752111" y="167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58823</xdr:rowOff>
    </xdr:from>
    <xdr:to>
      <xdr:col>1</xdr:col>
      <xdr:colOff>485775</xdr:colOff>
      <xdr:row>97</xdr:row>
      <xdr:rowOff>160423</xdr:rowOff>
    </xdr:to>
    <xdr:sp macro="" textlink="">
      <xdr:nvSpPr>
        <xdr:cNvPr id="258" name="円/楕円 257"/>
        <xdr:cNvSpPr/>
      </xdr:nvSpPr>
      <xdr:spPr>
        <a:xfrm>
          <a:off x="1079500" y="166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151550</xdr:rowOff>
    </xdr:from>
    <xdr:ext cx="534377" cy="259045"/>
    <xdr:sp macro="" textlink="">
      <xdr:nvSpPr>
        <xdr:cNvPr id="259" name="テキスト ボックス 258"/>
        <xdr:cNvSpPr txBox="1"/>
      </xdr:nvSpPr>
      <xdr:spPr>
        <a:xfrm>
          <a:off x="863111" y="167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82243</xdr:rowOff>
    </xdr:from>
    <xdr:to>
      <xdr:col>15</xdr:col>
      <xdr:colOff>180975</xdr:colOff>
      <xdr:row>33</xdr:row>
      <xdr:rowOff>120442</xdr:rowOff>
    </xdr:to>
    <xdr:cxnSp macro="">
      <xdr:nvCxnSpPr>
        <xdr:cNvPr id="290" name="直線コネクタ 289"/>
        <xdr:cNvCxnSpPr/>
      </xdr:nvCxnSpPr>
      <xdr:spPr>
        <a:xfrm flipV="1">
          <a:off x="9639300" y="5568643"/>
          <a:ext cx="838200" cy="2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120442</xdr:rowOff>
    </xdr:from>
    <xdr:to>
      <xdr:col>14</xdr:col>
      <xdr:colOff>28575</xdr:colOff>
      <xdr:row>35</xdr:row>
      <xdr:rowOff>148171</xdr:rowOff>
    </xdr:to>
    <xdr:cxnSp macro="">
      <xdr:nvCxnSpPr>
        <xdr:cNvPr id="293" name="直線コネクタ 292"/>
        <xdr:cNvCxnSpPr/>
      </xdr:nvCxnSpPr>
      <xdr:spPr>
        <a:xfrm flipV="1">
          <a:off x="8750300" y="5778292"/>
          <a:ext cx="889000" cy="37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148171</xdr:rowOff>
    </xdr:from>
    <xdr:to>
      <xdr:col>12</xdr:col>
      <xdr:colOff>511175</xdr:colOff>
      <xdr:row>36</xdr:row>
      <xdr:rowOff>18535</xdr:rowOff>
    </xdr:to>
    <xdr:cxnSp macro="">
      <xdr:nvCxnSpPr>
        <xdr:cNvPr id="296" name="直線コネクタ 295"/>
        <xdr:cNvCxnSpPr/>
      </xdr:nvCxnSpPr>
      <xdr:spPr>
        <a:xfrm flipV="1">
          <a:off x="7861300" y="6148921"/>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18535</xdr:rowOff>
    </xdr:from>
    <xdr:to>
      <xdr:col>11</xdr:col>
      <xdr:colOff>307975</xdr:colOff>
      <xdr:row>36</xdr:row>
      <xdr:rowOff>91158</xdr:rowOff>
    </xdr:to>
    <xdr:cxnSp macro="">
      <xdr:nvCxnSpPr>
        <xdr:cNvPr id="299" name="直線コネクタ 298"/>
        <xdr:cNvCxnSpPr/>
      </xdr:nvCxnSpPr>
      <xdr:spPr>
        <a:xfrm flipV="1">
          <a:off x="6972300" y="6190735"/>
          <a:ext cx="889000" cy="7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31443</xdr:rowOff>
    </xdr:from>
    <xdr:to>
      <xdr:col>15</xdr:col>
      <xdr:colOff>231775</xdr:colOff>
      <xdr:row>32</xdr:row>
      <xdr:rowOff>133043</xdr:rowOff>
    </xdr:to>
    <xdr:sp macro="" textlink="">
      <xdr:nvSpPr>
        <xdr:cNvPr id="309" name="円/楕円 308"/>
        <xdr:cNvSpPr/>
      </xdr:nvSpPr>
      <xdr:spPr>
        <a:xfrm>
          <a:off x="10426700" y="5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54320</xdr:rowOff>
    </xdr:from>
    <xdr:ext cx="599010" cy="259045"/>
    <xdr:sp macro="" textlink="">
      <xdr:nvSpPr>
        <xdr:cNvPr id="310" name="補助費等該当値テキスト"/>
        <xdr:cNvSpPr txBox="1"/>
      </xdr:nvSpPr>
      <xdr:spPr>
        <a:xfrm>
          <a:off x="10528300" y="536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372,594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69642</xdr:rowOff>
    </xdr:from>
    <xdr:to>
      <xdr:col>14</xdr:col>
      <xdr:colOff>79375</xdr:colOff>
      <xdr:row>33</xdr:row>
      <xdr:rowOff>171242</xdr:rowOff>
    </xdr:to>
    <xdr:sp macro="" textlink="">
      <xdr:nvSpPr>
        <xdr:cNvPr id="311" name="円/楕円 310"/>
        <xdr:cNvSpPr/>
      </xdr:nvSpPr>
      <xdr:spPr>
        <a:xfrm>
          <a:off x="9588500" y="5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16319</xdr:rowOff>
    </xdr:from>
    <xdr:ext cx="599010" cy="259045"/>
    <xdr:sp macro="" textlink="">
      <xdr:nvSpPr>
        <xdr:cNvPr id="312" name="テキスト ボックス 311"/>
        <xdr:cNvSpPr txBox="1"/>
      </xdr:nvSpPr>
      <xdr:spPr>
        <a:xfrm>
          <a:off x="9339794" y="550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308,397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97371</xdr:rowOff>
    </xdr:from>
    <xdr:to>
      <xdr:col>12</xdr:col>
      <xdr:colOff>561975</xdr:colOff>
      <xdr:row>36</xdr:row>
      <xdr:rowOff>27521</xdr:rowOff>
    </xdr:to>
    <xdr:sp macro="" textlink="">
      <xdr:nvSpPr>
        <xdr:cNvPr id="313" name="円/楕円 312"/>
        <xdr:cNvSpPr/>
      </xdr:nvSpPr>
      <xdr:spPr>
        <a:xfrm>
          <a:off x="8699500" y="60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44048</xdr:rowOff>
    </xdr:from>
    <xdr:ext cx="599010" cy="259045"/>
    <xdr:sp macro="" textlink="">
      <xdr:nvSpPr>
        <xdr:cNvPr id="314" name="テキスト ボックス 313"/>
        <xdr:cNvSpPr txBox="1"/>
      </xdr:nvSpPr>
      <xdr:spPr>
        <a:xfrm>
          <a:off x="8450794"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194,906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139185</xdr:rowOff>
    </xdr:from>
    <xdr:to>
      <xdr:col>11</xdr:col>
      <xdr:colOff>358775</xdr:colOff>
      <xdr:row>36</xdr:row>
      <xdr:rowOff>69335</xdr:rowOff>
    </xdr:to>
    <xdr:sp macro="" textlink="">
      <xdr:nvSpPr>
        <xdr:cNvPr id="315" name="円/楕円 314"/>
        <xdr:cNvSpPr/>
      </xdr:nvSpPr>
      <xdr:spPr>
        <a:xfrm>
          <a:off x="7810500" y="61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85862</xdr:rowOff>
    </xdr:from>
    <xdr:ext cx="599010" cy="259045"/>
    <xdr:sp macro="" textlink="">
      <xdr:nvSpPr>
        <xdr:cNvPr id="316" name="テキスト ボックス 315"/>
        <xdr:cNvSpPr txBox="1"/>
      </xdr:nvSpPr>
      <xdr:spPr>
        <a:xfrm>
          <a:off x="7561794" y="59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40358</xdr:rowOff>
    </xdr:from>
    <xdr:to>
      <xdr:col>10</xdr:col>
      <xdr:colOff>155575</xdr:colOff>
      <xdr:row>36</xdr:row>
      <xdr:rowOff>141958</xdr:rowOff>
    </xdr:to>
    <xdr:sp macro="" textlink="">
      <xdr:nvSpPr>
        <xdr:cNvPr id="317" name="円/楕円 316"/>
        <xdr:cNvSpPr/>
      </xdr:nvSpPr>
      <xdr:spPr>
        <a:xfrm>
          <a:off x="6921500" y="62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158485</xdr:rowOff>
    </xdr:from>
    <xdr:ext cx="599010" cy="259045"/>
    <xdr:sp macro="" textlink="">
      <xdr:nvSpPr>
        <xdr:cNvPr id="318" name="テキスト ボックス 317"/>
        <xdr:cNvSpPr txBox="1"/>
      </xdr:nvSpPr>
      <xdr:spPr>
        <a:xfrm>
          <a:off x="6672794" y="59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169014</xdr:rowOff>
    </xdr:from>
    <xdr:to>
      <xdr:col>15</xdr:col>
      <xdr:colOff>180975</xdr:colOff>
      <xdr:row>57</xdr:row>
      <xdr:rowOff>16675</xdr:rowOff>
    </xdr:to>
    <xdr:cxnSp macro="">
      <xdr:nvCxnSpPr>
        <xdr:cNvPr id="343" name="直線コネクタ 342"/>
        <xdr:cNvCxnSpPr/>
      </xdr:nvCxnSpPr>
      <xdr:spPr>
        <a:xfrm>
          <a:off x="9639300" y="9770214"/>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169014</xdr:rowOff>
    </xdr:from>
    <xdr:to>
      <xdr:col>14</xdr:col>
      <xdr:colOff>28575</xdr:colOff>
      <xdr:row>57</xdr:row>
      <xdr:rowOff>19926</xdr:rowOff>
    </xdr:to>
    <xdr:cxnSp macro="">
      <xdr:nvCxnSpPr>
        <xdr:cNvPr id="346" name="直線コネクタ 345"/>
        <xdr:cNvCxnSpPr/>
      </xdr:nvCxnSpPr>
      <xdr:spPr>
        <a:xfrm flipV="1">
          <a:off x="8750300" y="9770214"/>
          <a:ext cx="889000" cy="2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19926</xdr:rowOff>
    </xdr:from>
    <xdr:to>
      <xdr:col>12</xdr:col>
      <xdr:colOff>511175</xdr:colOff>
      <xdr:row>57</xdr:row>
      <xdr:rowOff>80503</xdr:rowOff>
    </xdr:to>
    <xdr:cxnSp macro="">
      <xdr:nvCxnSpPr>
        <xdr:cNvPr id="349" name="直線コネクタ 348"/>
        <xdr:cNvCxnSpPr/>
      </xdr:nvCxnSpPr>
      <xdr:spPr>
        <a:xfrm flipV="1">
          <a:off x="7861300" y="9792576"/>
          <a:ext cx="889000" cy="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76667</xdr:rowOff>
    </xdr:from>
    <xdr:to>
      <xdr:col>11</xdr:col>
      <xdr:colOff>307975</xdr:colOff>
      <xdr:row>57</xdr:row>
      <xdr:rowOff>80503</xdr:rowOff>
    </xdr:to>
    <xdr:cxnSp macro="">
      <xdr:nvCxnSpPr>
        <xdr:cNvPr id="352" name="直線コネクタ 351"/>
        <xdr:cNvCxnSpPr/>
      </xdr:nvCxnSpPr>
      <xdr:spPr>
        <a:xfrm>
          <a:off x="6972300" y="9849317"/>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137325</xdr:rowOff>
    </xdr:from>
    <xdr:to>
      <xdr:col>15</xdr:col>
      <xdr:colOff>231775</xdr:colOff>
      <xdr:row>57</xdr:row>
      <xdr:rowOff>67475</xdr:rowOff>
    </xdr:to>
    <xdr:sp macro="" textlink="">
      <xdr:nvSpPr>
        <xdr:cNvPr id="362" name="円/楕円 361"/>
        <xdr:cNvSpPr/>
      </xdr:nvSpPr>
      <xdr:spPr>
        <a:xfrm>
          <a:off x="10426700" y="97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160202</xdr:rowOff>
    </xdr:from>
    <xdr:ext cx="599010" cy="259045"/>
    <xdr:sp macro="" textlink="">
      <xdr:nvSpPr>
        <xdr:cNvPr id="363" name="普通建設事業費該当値テキスト"/>
        <xdr:cNvSpPr txBox="1"/>
      </xdr:nvSpPr>
      <xdr:spPr>
        <a:xfrm>
          <a:off x="10528300" y="958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118214</xdr:rowOff>
    </xdr:from>
    <xdr:to>
      <xdr:col>14</xdr:col>
      <xdr:colOff>79375</xdr:colOff>
      <xdr:row>57</xdr:row>
      <xdr:rowOff>48364</xdr:rowOff>
    </xdr:to>
    <xdr:sp macro="" textlink="">
      <xdr:nvSpPr>
        <xdr:cNvPr id="364" name="円/楕円 363"/>
        <xdr:cNvSpPr/>
      </xdr:nvSpPr>
      <xdr:spPr>
        <a:xfrm>
          <a:off x="9588500" y="9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64891</xdr:rowOff>
    </xdr:from>
    <xdr:ext cx="599010" cy="259045"/>
    <xdr:sp macro="" textlink="">
      <xdr:nvSpPr>
        <xdr:cNvPr id="365" name="テキスト ボックス 364"/>
        <xdr:cNvSpPr txBox="1"/>
      </xdr:nvSpPr>
      <xdr:spPr>
        <a:xfrm>
          <a:off x="9339794" y="949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140576</xdr:rowOff>
    </xdr:from>
    <xdr:to>
      <xdr:col>12</xdr:col>
      <xdr:colOff>561975</xdr:colOff>
      <xdr:row>57</xdr:row>
      <xdr:rowOff>70726</xdr:rowOff>
    </xdr:to>
    <xdr:sp macro="" textlink="">
      <xdr:nvSpPr>
        <xdr:cNvPr id="366" name="円/楕円 365"/>
        <xdr:cNvSpPr/>
      </xdr:nvSpPr>
      <xdr:spPr>
        <a:xfrm>
          <a:off x="8699500" y="97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87253</xdr:rowOff>
    </xdr:from>
    <xdr:ext cx="599010" cy="259045"/>
    <xdr:sp macro="" textlink="">
      <xdr:nvSpPr>
        <xdr:cNvPr id="367" name="テキスト ボックス 366"/>
        <xdr:cNvSpPr txBox="1"/>
      </xdr:nvSpPr>
      <xdr:spPr>
        <a:xfrm>
          <a:off x="8450794" y="951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29703</xdr:rowOff>
    </xdr:from>
    <xdr:to>
      <xdr:col>11</xdr:col>
      <xdr:colOff>358775</xdr:colOff>
      <xdr:row>57</xdr:row>
      <xdr:rowOff>131303</xdr:rowOff>
    </xdr:to>
    <xdr:sp macro="" textlink="">
      <xdr:nvSpPr>
        <xdr:cNvPr id="368" name="円/楕円 367"/>
        <xdr:cNvSpPr/>
      </xdr:nvSpPr>
      <xdr:spPr>
        <a:xfrm>
          <a:off x="7810500" y="98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147830</xdr:rowOff>
    </xdr:from>
    <xdr:ext cx="599010" cy="259045"/>
    <xdr:sp macro="" textlink="">
      <xdr:nvSpPr>
        <xdr:cNvPr id="369" name="テキスト ボックス 368"/>
        <xdr:cNvSpPr txBox="1"/>
      </xdr:nvSpPr>
      <xdr:spPr>
        <a:xfrm>
          <a:off x="7561794" y="957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25867</xdr:rowOff>
    </xdr:from>
    <xdr:to>
      <xdr:col>10</xdr:col>
      <xdr:colOff>155575</xdr:colOff>
      <xdr:row>57</xdr:row>
      <xdr:rowOff>127467</xdr:rowOff>
    </xdr:to>
    <xdr:sp macro="" textlink="">
      <xdr:nvSpPr>
        <xdr:cNvPr id="370" name="円/楕円 369"/>
        <xdr:cNvSpPr/>
      </xdr:nvSpPr>
      <xdr:spPr>
        <a:xfrm>
          <a:off x="6921500" y="97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143994</xdr:rowOff>
    </xdr:from>
    <xdr:ext cx="599010" cy="259045"/>
    <xdr:sp macro="" textlink="">
      <xdr:nvSpPr>
        <xdr:cNvPr id="371" name="テキスト ボックス 370"/>
        <xdr:cNvSpPr txBox="1"/>
      </xdr:nvSpPr>
      <xdr:spPr>
        <a:xfrm>
          <a:off x="6672794" y="957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5482</xdr:rowOff>
    </xdr:from>
    <xdr:to>
      <xdr:col>15</xdr:col>
      <xdr:colOff>180975</xdr:colOff>
      <xdr:row>79</xdr:row>
      <xdr:rowOff>23002</xdr:rowOff>
    </xdr:to>
    <xdr:cxnSp macro="">
      <xdr:nvCxnSpPr>
        <xdr:cNvPr id="400" name="直線コネクタ 399"/>
        <xdr:cNvCxnSpPr/>
      </xdr:nvCxnSpPr>
      <xdr:spPr>
        <a:xfrm flipV="1">
          <a:off x="9639300" y="13550032"/>
          <a:ext cx="8382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126132</xdr:rowOff>
    </xdr:from>
    <xdr:to>
      <xdr:col>15</xdr:col>
      <xdr:colOff>231775</xdr:colOff>
      <xdr:row>79</xdr:row>
      <xdr:rowOff>56282</xdr:rowOff>
    </xdr:to>
    <xdr:sp macro="" textlink="">
      <xdr:nvSpPr>
        <xdr:cNvPr id="410" name="円/楕円 409"/>
        <xdr:cNvSpPr/>
      </xdr:nvSpPr>
      <xdr:spPr>
        <a:xfrm>
          <a:off x="10426700" y="134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41059</xdr:rowOff>
    </xdr:from>
    <xdr:ext cx="534377" cy="259045"/>
    <xdr:sp macro="" textlink="">
      <xdr:nvSpPr>
        <xdr:cNvPr id="411" name="普通建設事業費 （ うち新規整備　）該当値テキスト"/>
        <xdr:cNvSpPr txBox="1"/>
      </xdr:nvSpPr>
      <xdr:spPr>
        <a:xfrm>
          <a:off x="10528300" y="134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143652</xdr:rowOff>
    </xdr:from>
    <xdr:to>
      <xdr:col>14</xdr:col>
      <xdr:colOff>79375</xdr:colOff>
      <xdr:row>79</xdr:row>
      <xdr:rowOff>73802</xdr:rowOff>
    </xdr:to>
    <xdr:sp macro="" textlink="">
      <xdr:nvSpPr>
        <xdr:cNvPr id="412" name="円/楕円 411"/>
        <xdr:cNvSpPr/>
      </xdr:nvSpPr>
      <xdr:spPr>
        <a:xfrm>
          <a:off x="9588500" y="135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64929</xdr:rowOff>
    </xdr:from>
    <xdr:ext cx="534377" cy="259045"/>
    <xdr:sp macro="" textlink="">
      <xdr:nvSpPr>
        <xdr:cNvPr id="413" name="テキスト ボックス 412"/>
        <xdr:cNvSpPr txBox="1"/>
      </xdr:nvSpPr>
      <xdr:spPr>
        <a:xfrm>
          <a:off x="9372111" y="136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82851</xdr:rowOff>
    </xdr:from>
    <xdr:to>
      <xdr:col>15</xdr:col>
      <xdr:colOff>180975</xdr:colOff>
      <xdr:row>97</xdr:row>
      <xdr:rowOff>107550</xdr:rowOff>
    </xdr:to>
    <xdr:cxnSp macro="">
      <xdr:nvCxnSpPr>
        <xdr:cNvPr id="440" name="直線コネクタ 439"/>
        <xdr:cNvCxnSpPr/>
      </xdr:nvCxnSpPr>
      <xdr:spPr>
        <a:xfrm>
          <a:off x="9639300" y="16713501"/>
          <a:ext cx="8382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56750</xdr:rowOff>
    </xdr:from>
    <xdr:to>
      <xdr:col>15</xdr:col>
      <xdr:colOff>231775</xdr:colOff>
      <xdr:row>97</xdr:row>
      <xdr:rowOff>158350</xdr:rowOff>
    </xdr:to>
    <xdr:sp macro="" textlink="">
      <xdr:nvSpPr>
        <xdr:cNvPr id="450" name="円/楕円 449"/>
        <xdr:cNvSpPr/>
      </xdr:nvSpPr>
      <xdr:spPr>
        <a:xfrm>
          <a:off x="10426700" y="166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79627</xdr:rowOff>
    </xdr:from>
    <xdr:ext cx="599010" cy="259045"/>
    <xdr:sp macro="" textlink="">
      <xdr:nvSpPr>
        <xdr:cNvPr id="451" name="普通建設事業費 （ うち更新整備　）該当値テキスト"/>
        <xdr:cNvSpPr txBox="1"/>
      </xdr:nvSpPr>
      <xdr:spPr>
        <a:xfrm>
          <a:off x="10528300" y="165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222,660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32051</xdr:rowOff>
    </xdr:from>
    <xdr:to>
      <xdr:col>14</xdr:col>
      <xdr:colOff>79375</xdr:colOff>
      <xdr:row>97</xdr:row>
      <xdr:rowOff>133651</xdr:rowOff>
    </xdr:to>
    <xdr:sp macro="" textlink="">
      <xdr:nvSpPr>
        <xdr:cNvPr id="452" name="円/楕円 451"/>
        <xdr:cNvSpPr/>
      </xdr:nvSpPr>
      <xdr:spPr>
        <a:xfrm>
          <a:off x="9588500" y="166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150178</xdr:rowOff>
    </xdr:from>
    <xdr:ext cx="599010" cy="259045"/>
    <xdr:sp macro="" textlink="">
      <xdr:nvSpPr>
        <xdr:cNvPr id="453" name="テキスト ボックス 452"/>
        <xdr:cNvSpPr txBox="1"/>
      </xdr:nvSpPr>
      <xdr:spPr>
        <a:xfrm>
          <a:off x="9339794" y="1643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36574</xdr:rowOff>
    </xdr:from>
    <xdr:to>
      <xdr:col>23</xdr:col>
      <xdr:colOff>517525</xdr:colOff>
      <xdr:row>39</xdr:row>
      <xdr:rowOff>36749</xdr:rowOff>
    </xdr:to>
    <xdr:cxnSp macro="">
      <xdr:nvCxnSpPr>
        <xdr:cNvPr id="482" name="直線コネクタ 481"/>
        <xdr:cNvCxnSpPr/>
      </xdr:nvCxnSpPr>
      <xdr:spPr>
        <a:xfrm flipV="1">
          <a:off x="15481300" y="6723124"/>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36749</xdr:rowOff>
    </xdr:from>
    <xdr:to>
      <xdr:col>22</xdr:col>
      <xdr:colOff>365125</xdr:colOff>
      <xdr:row>39</xdr:row>
      <xdr:rowOff>37126</xdr:rowOff>
    </xdr:to>
    <xdr:cxnSp macro="">
      <xdr:nvCxnSpPr>
        <xdr:cNvPr id="485" name="直線コネクタ 484"/>
        <xdr:cNvCxnSpPr/>
      </xdr:nvCxnSpPr>
      <xdr:spPr>
        <a:xfrm flipV="1">
          <a:off x="14592300" y="6723299"/>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10644</xdr:rowOff>
    </xdr:from>
    <xdr:to>
      <xdr:col>21</xdr:col>
      <xdr:colOff>161925</xdr:colOff>
      <xdr:row>39</xdr:row>
      <xdr:rowOff>37126</xdr:rowOff>
    </xdr:to>
    <xdr:cxnSp macro="">
      <xdr:nvCxnSpPr>
        <xdr:cNvPr id="488" name="直線コネクタ 487"/>
        <xdr:cNvCxnSpPr/>
      </xdr:nvCxnSpPr>
      <xdr:spPr>
        <a:xfrm>
          <a:off x="13703300" y="6697194"/>
          <a:ext cx="889000" cy="2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10644</xdr:rowOff>
    </xdr:from>
    <xdr:to>
      <xdr:col>19</xdr:col>
      <xdr:colOff>644525</xdr:colOff>
      <xdr:row>39</xdr:row>
      <xdr:rowOff>22627</xdr:rowOff>
    </xdr:to>
    <xdr:cxnSp macro="">
      <xdr:nvCxnSpPr>
        <xdr:cNvPr id="491" name="直線コネクタ 490"/>
        <xdr:cNvCxnSpPr/>
      </xdr:nvCxnSpPr>
      <xdr:spPr>
        <a:xfrm flipV="1">
          <a:off x="12814300" y="669719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157224</xdr:rowOff>
    </xdr:from>
    <xdr:to>
      <xdr:col>23</xdr:col>
      <xdr:colOff>568325</xdr:colOff>
      <xdr:row>39</xdr:row>
      <xdr:rowOff>87374</xdr:rowOff>
    </xdr:to>
    <xdr:sp macro="" textlink="">
      <xdr:nvSpPr>
        <xdr:cNvPr id="501" name="円/楕円 500"/>
        <xdr:cNvSpPr/>
      </xdr:nvSpPr>
      <xdr:spPr>
        <a:xfrm>
          <a:off x="16268700" y="66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122094</xdr:rowOff>
    </xdr:from>
    <xdr:ext cx="469744" cy="259045"/>
    <xdr:sp macro="" textlink="">
      <xdr:nvSpPr>
        <xdr:cNvPr id="502" name="災害復旧事業費該当値テキスト"/>
        <xdr:cNvSpPr txBox="1"/>
      </xdr:nvSpPr>
      <xdr:spPr>
        <a:xfrm>
          <a:off x="16370300" y="663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157399</xdr:rowOff>
    </xdr:from>
    <xdr:to>
      <xdr:col>22</xdr:col>
      <xdr:colOff>415925</xdr:colOff>
      <xdr:row>39</xdr:row>
      <xdr:rowOff>87549</xdr:rowOff>
    </xdr:to>
    <xdr:sp macro="" textlink="">
      <xdr:nvSpPr>
        <xdr:cNvPr id="503" name="円/楕円 502"/>
        <xdr:cNvSpPr/>
      </xdr:nvSpPr>
      <xdr:spPr>
        <a:xfrm>
          <a:off x="15430500" y="66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78676</xdr:rowOff>
    </xdr:from>
    <xdr:ext cx="469744" cy="259045"/>
    <xdr:sp macro="" textlink="">
      <xdr:nvSpPr>
        <xdr:cNvPr id="504" name="テキスト ボックス 503"/>
        <xdr:cNvSpPr txBox="1"/>
      </xdr:nvSpPr>
      <xdr:spPr>
        <a:xfrm>
          <a:off x="15246427" y="67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157776</xdr:rowOff>
    </xdr:from>
    <xdr:to>
      <xdr:col>21</xdr:col>
      <xdr:colOff>212725</xdr:colOff>
      <xdr:row>39</xdr:row>
      <xdr:rowOff>87926</xdr:rowOff>
    </xdr:to>
    <xdr:sp macro="" textlink="">
      <xdr:nvSpPr>
        <xdr:cNvPr id="505" name="円/楕円 504"/>
        <xdr:cNvSpPr/>
      </xdr:nvSpPr>
      <xdr:spPr>
        <a:xfrm>
          <a:off x="14541500" y="66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79053</xdr:rowOff>
    </xdr:from>
    <xdr:ext cx="469744" cy="259045"/>
    <xdr:sp macro="" textlink="">
      <xdr:nvSpPr>
        <xdr:cNvPr id="506" name="テキスト ボックス 505"/>
        <xdr:cNvSpPr txBox="1"/>
      </xdr:nvSpPr>
      <xdr:spPr>
        <a:xfrm>
          <a:off x="14357427" y="676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131294</xdr:rowOff>
    </xdr:from>
    <xdr:to>
      <xdr:col>20</xdr:col>
      <xdr:colOff>9525</xdr:colOff>
      <xdr:row>39</xdr:row>
      <xdr:rowOff>61444</xdr:rowOff>
    </xdr:to>
    <xdr:sp macro="" textlink="">
      <xdr:nvSpPr>
        <xdr:cNvPr id="507" name="円/楕円 506"/>
        <xdr:cNvSpPr/>
      </xdr:nvSpPr>
      <xdr:spPr>
        <a:xfrm>
          <a:off x="13652500" y="66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77971</xdr:rowOff>
    </xdr:from>
    <xdr:ext cx="534377" cy="259045"/>
    <xdr:sp macro="" textlink="">
      <xdr:nvSpPr>
        <xdr:cNvPr id="508" name="テキスト ボックス 507"/>
        <xdr:cNvSpPr txBox="1"/>
      </xdr:nvSpPr>
      <xdr:spPr>
        <a:xfrm>
          <a:off x="13436111" y="64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143277</xdr:rowOff>
    </xdr:from>
    <xdr:to>
      <xdr:col>18</xdr:col>
      <xdr:colOff>492125</xdr:colOff>
      <xdr:row>39</xdr:row>
      <xdr:rowOff>73427</xdr:rowOff>
    </xdr:to>
    <xdr:sp macro="" textlink="">
      <xdr:nvSpPr>
        <xdr:cNvPr id="509" name="円/楕円 508"/>
        <xdr:cNvSpPr/>
      </xdr:nvSpPr>
      <xdr:spPr>
        <a:xfrm>
          <a:off x="12763500" y="66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89953</xdr:rowOff>
    </xdr:from>
    <xdr:ext cx="534377" cy="259045"/>
    <xdr:sp macro="" textlink="">
      <xdr:nvSpPr>
        <xdr:cNvPr id="510" name="テキスト ボックス 509"/>
        <xdr:cNvSpPr txBox="1"/>
      </xdr:nvSpPr>
      <xdr:spPr>
        <a:xfrm>
          <a:off x="12547111" y="64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137962</xdr:rowOff>
    </xdr:from>
    <xdr:to>
      <xdr:col>23</xdr:col>
      <xdr:colOff>517525</xdr:colOff>
      <xdr:row>77</xdr:row>
      <xdr:rowOff>158472</xdr:rowOff>
    </xdr:to>
    <xdr:cxnSp macro="">
      <xdr:nvCxnSpPr>
        <xdr:cNvPr id="596" name="直線コネクタ 595"/>
        <xdr:cNvCxnSpPr/>
      </xdr:nvCxnSpPr>
      <xdr:spPr>
        <a:xfrm>
          <a:off x="15481300" y="13339612"/>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56714</xdr:rowOff>
    </xdr:from>
    <xdr:to>
      <xdr:col>22</xdr:col>
      <xdr:colOff>365125</xdr:colOff>
      <xdr:row>77</xdr:row>
      <xdr:rowOff>137962</xdr:rowOff>
    </xdr:to>
    <xdr:cxnSp macro="">
      <xdr:nvCxnSpPr>
        <xdr:cNvPr id="599" name="直線コネクタ 598"/>
        <xdr:cNvCxnSpPr/>
      </xdr:nvCxnSpPr>
      <xdr:spPr>
        <a:xfrm>
          <a:off x="14592300" y="13258364"/>
          <a:ext cx="889000" cy="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144670</xdr:rowOff>
    </xdr:from>
    <xdr:to>
      <xdr:col>21</xdr:col>
      <xdr:colOff>161925</xdr:colOff>
      <xdr:row>77</xdr:row>
      <xdr:rowOff>56714</xdr:rowOff>
    </xdr:to>
    <xdr:cxnSp macro="">
      <xdr:nvCxnSpPr>
        <xdr:cNvPr id="602" name="直線コネクタ 601"/>
        <xdr:cNvCxnSpPr/>
      </xdr:nvCxnSpPr>
      <xdr:spPr>
        <a:xfrm>
          <a:off x="13703300" y="13174870"/>
          <a:ext cx="889000" cy="8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103392</xdr:rowOff>
    </xdr:from>
    <xdr:to>
      <xdr:col>19</xdr:col>
      <xdr:colOff>644525</xdr:colOff>
      <xdr:row>76</xdr:row>
      <xdr:rowOff>144670</xdr:rowOff>
    </xdr:to>
    <xdr:cxnSp macro="">
      <xdr:nvCxnSpPr>
        <xdr:cNvPr id="605" name="直線コネクタ 604"/>
        <xdr:cNvCxnSpPr/>
      </xdr:nvCxnSpPr>
      <xdr:spPr>
        <a:xfrm>
          <a:off x="12814300" y="13133592"/>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107672</xdr:rowOff>
    </xdr:from>
    <xdr:to>
      <xdr:col>23</xdr:col>
      <xdr:colOff>568325</xdr:colOff>
      <xdr:row>78</xdr:row>
      <xdr:rowOff>37822</xdr:rowOff>
    </xdr:to>
    <xdr:sp macro="" textlink="">
      <xdr:nvSpPr>
        <xdr:cNvPr id="615" name="円/楕円 614"/>
        <xdr:cNvSpPr/>
      </xdr:nvSpPr>
      <xdr:spPr>
        <a:xfrm>
          <a:off x="16268700" y="133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86099</xdr:rowOff>
    </xdr:from>
    <xdr:ext cx="599010" cy="259045"/>
    <xdr:sp macro="" textlink="">
      <xdr:nvSpPr>
        <xdr:cNvPr id="616" name="公債費該当値テキスト"/>
        <xdr:cNvSpPr txBox="1"/>
      </xdr:nvSpPr>
      <xdr:spPr>
        <a:xfrm>
          <a:off x="16370300" y="1328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87162</xdr:rowOff>
    </xdr:from>
    <xdr:to>
      <xdr:col>22</xdr:col>
      <xdr:colOff>415925</xdr:colOff>
      <xdr:row>78</xdr:row>
      <xdr:rowOff>17312</xdr:rowOff>
    </xdr:to>
    <xdr:sp macro="" textlink="">
      <xdr:nvSpPr>
        <xdr:cNvPr id="617" name="円/楕円 616"/>
        <xdr:cNvSpPr/>
      </xdr:nvSpPr>
      <xdr:spPr>
        <a:xfrm>
          <a:off x="15430500" y="132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8439</xdr:rowOff>
    </xdr:from>
    <xdr:ext cx="599010" cy="259045"/>
    <xdr:sp macro="" textlink="">
      <xdr:nvSpPr>
        <xdr:cNvPr id="618" name="テキスト ボックス 617"/>
        <xdr:cNvSpPr txBox="1"/>
      </xdr:nvSpPr>
      <xdr:spPr>
        <a:xfrm>
          <a:off x="15181794" y="133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5914</xdr:rowOff>
    </xdr:from>
    <xdr:to>
      <xdr:col>21</xdr:col>
      <xdr:colOff>212725</xdr:colOff>
      <xdr:row>77</xdr:row>
      <xdr:rowOff>107514</xdr:rowOff>
    </xdr:to>
    <xdr:sp macro="" textlink="">
      <xdr:nvSpPr>
        <xdr:cNvPr id="619" name="円/楕円 618"/>
        <xdr:cNvSpPr/>
      </xdr:nvSpPr>
      <xdr:spPr>
        <a:xfrm>
          <a:off x="14541500" y="132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124041</xdr:rowOff>
    </xdr:from>
    <xdr:ext cx="599010" cy="259045"/>
    <xdr:sp macro="" textlink="">
      <xdr:nvSpPr>
        <xdr:cNvPr id="620" name="テキスト ボックス 619"/>
        <xdr:cNvSpPr txBox="1"/>
      </xdr:nvSpPr>
      <xdr:spPr>
        <a:xfrm>
          <a:off x="14292794" y="1298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173,562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93870</xdr:rowOff>
    </xdr:from>
    <xdr:to>
      <xdr:col>20</xdr:col>
      <xdr:colOff>9525</xdr:colOff>
      <xdr:row>77</xdr:row>
      <xdr:rowOff>24020</xdr:rowOff>
    </xdr:to>
    <xdr:sp macro="" textlink="">
      <xdr:nvSpPr>
        <xdr:cNvPr id="621" name="円/楕円 620"/>
        <xdr:cNvSpPr/>
      </xdr:nvSpPr>
      <xdr:spPr>
        <a:xfrm>
          <a:off x="13652500" y="131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40547</xdr:rowOff>
    </xdr:from>
    <xdr:ext cx="599010" cy="259045"/>
    <xdr:sp macro="" textlink="">
      <xdr:nvSpPr>
        <xdr:cNvPr id="622" name="テキスト ボックス 621"/>
        <xdr:cNvSpPr txBox="1"/>
      </xdr:nvSpPr>
      <xdr:spPr>
        <a:xfrm>
          <a:off x="13403794" y="1289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217,391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52592</xdr:rowOff>
    </xdr:from>
    <xdr:to>
      <xdr:col>18</xdr:col>
      <xdr:colOff>492125</xdr:colOff>
      <xdr:row>76</xdr:row>
      <xdr:rowOff>154192</xdr:rowOff>
    </xdr:to>
    <xdr:sp macro="" textlink="">
      <xdr:nvSpPr>
        <xdr:cNvPr id="623" name="円/楕円 622"/>
        <xdr:cNvSpPr/>
      </xdr:nvSpPr>
      <xdr:spPr>
        <a:xfrm>
          <a:off x="12763500" y="13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170720</xdr:rowOff>
    </xdr:from>
    <xdr:ext cx="599010" cy="259045"/>
    <xdr:sp macro="" textlink="">
      <xdr:nvSpPr>
        <xdr:cNvPr id="624" name="テキスト ボックス 623"/>
        <xdr:cNvSpPr txBox="1"/>
      </xdr:nvSpPr>
      <xdr:spPr>
        <a:xfrm>
          <a:off x="12514794" y="1285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40" name="テキスト ボックス 63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91</xdr:row>
      <xdr:rowOff>130827</xdr:rowOff>
    </xdr:from>
    <xdr:ext cx="685572" cy="259045"/>
    <xdr:sp macro="" textlink="">
      <xdr:nvSpPr>
        <xdr:cNvPr id="642" name="テキスト ボックス 64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4" name="テキスト ボックス 64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132443</xdr:rowOff>
    </xdr:from>
    <xdr:to>
      <xdr:col>23</xdr:col>
      <xdr:colOff>516889</xdr:colOff>
      <xdr:row>99</xdr:row>
      <xdr:rowOff>44450</xdr:rowOff>
    </xdr:to>
    <xdr:cxnSp macro="">
      <xdr:nvCxnSpPr>
        <xdr:cNvPr id="648" name="直線コネクタ 647"/>
        <xdr:cNvCxnSpPr/>
      </xdr:nvCxnSpPr>
      <xdr:spPr>
        <a:xfrm flipV="1">
          <a:off x="16317595" y="16420193"/>
          <a:ext cx="1269" cy="597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79120</xdr:rowOff>
    </xdr:from>
    <xdr:ext cx="599010" cy="259045"/>
    <xdr:sp macro="" textlink="">
      <xdr:nvSpPr>
        <xdr:cNvPr id="651" name="積立金最大値テキスト"/>
        <xdr:cNvSpPr txBox="1"/>
      </xdr:nvSpPr>
      <xdr:spPr>
        <a:xfrm>
          <a:off x="16370300" y="1619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95</xdr:row>
      <xdr:rowOff>132443</xdr:rowOff>
    </xdr:from>
    <xdr:to>
      <xdr:col>23</xdr:col>
      <xdr:colOff>606425</xdr:colOff>
      <xdr:row>95</xdr:row>
      <xdr:rowOff>132443</xdr:rowOff>
    </xdr:to>
    <xdr:cxnSp macro="">
      <xdr:nvCxnSpPr>
        <xdr:cNvPr id="652" name="直線コネクタ 651"/>
        <xdr:cNvCxnSpPr/>
      </xdr:nvCxnSpPr>
      <xdr:spPr>
        <a:xfrm>
          <a:off x="16230600" y="1642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65053</xdr:rowOff>
    </xdr:from>
    <xdr:to>
      <xdr:col>23</xdr:col>
      <xdr:colOff>517525</xdr:colOff>
      <xdr:row>99</xdr:row>
      <xdr:rowOff>24724</xdr:rowOff>
    </xdr:to>
    <xdr:cxnSp macro="">
      <xdr:nvCxnSpPr>
        <xdr:cNvPr id="653" name="直線コネクタ 652"/>
        <xdr:cNvCxnSpPr/>
      </xdr:nvCxnSpPr>
      <xdr:spPr>
        <a:xfrm flipV="1">
          <a:off x="15481300" y="16867153"/>
          <a:ext cx="838200" cy="13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16305</xdr:rowOff>
    </xdr:from>
    <xdr:ext cx="599010" cy="259045"/>
    <xdr:sp macro="" textlink="">
      <xdr:nvSpPr>
        <xdr:cNvPr id="654" name="積立金平均値テキスト"/>
        <xdr:cNvSpPr txBox="1"/>
      </xdr:nvSpPr>
      <xdr:spPr>
        <a:xfrm>
          <a:off x="16370300" y="168184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37878</xdr:rowOff>
    </xdr:from>
    <xdr:to>
      <xdr:col>23</xdr:col>
      <xdr:colOff>568325</xdr:colOff>
      <xdr:row>98</xdr:row>
      <xdr:rowOff>139478</xdr:rowOff>
    </xdr:to>
    <xdr:sp macro="" textlink="">
      <xdr:nvSpPr>
        <xdr:cNvPr id="655" name="フローチャート : 判断 654"/>
        <xdr:cNvSpPr/>
      </xdr:nvSpPr>
      <xdr:spPr>
        <a:xfrm>
          <a:off x="162687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150727</xdr:rowOff>
    </xdr:from>
    <xdr:to>
      <xdr:col>22</xdr:col>
      <xdr:colOff>365125</xdr:colOff>
      <xdr:row>99</xdr:row>
      <xdr:rowOff>24724</xdr:rowOff>
    </xdr:to>
    <xdr:cxnSp macro="">
      <xdr:nvCxnSpPr>
        <xdr:cNvPr id="656" name="直線コネクタ 655"/>
        <xdr:cNvCxnSpPr/>
      </xdr:nvCxnSpPr>
      <xdr:spPr>
        <a:xfrm>
          <a:off x="14592300" y="16952827"/>
          <a:ext cx="889000" cy="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120603</xdr:rowOff>
    </xdr:from>
    <xdr:to>
      <xdr:col>22</xdr:col>
      <xdr:colOff>415925</xdr:colOff>
      <xdr:row>99</xdr:row>
      <xdr:rowOff>50753</xdr:rowOff>
    </xdr:to>
    <xdr:sp macro="" textlink="">
      <xdr:nvSpPr>
        <xdr:cNvPr id="657" name="フローチャート : 判断 656"/>
        <xdr:cNvSpPr/>
      </xdr:nvSpPr>
      <xdr:spPr>
        <a:xfrm>
          <a:off x="15430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67280</xdr:rowOff>
    </xdr:from>
    <xdr:ext cx="534377" cy="259045"/>
    <xdr:sp macro="" textlink="">
      <xdr:nvSpPr>
        <xdr:cNvPr id="658" name="テキスト ボックス 657"/>
        <xdr:cNvSpPr txBox="1"/>
      </xdr:nvSpPr>
      <xdr:spPr>
        <a:xfrm>
          <a:off x="15214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115115</xdr:rowOff>
    </xdr:from>
    <xdr:to>
      <xdr:col>21</xdr:col>
      <xdr:colOff>161925</xdr:colOff>
      <xdr:row>98</xdr:row>
      <xdr:rowOff>150727</xdr:rowOff>
    </xdr:to>
    <xdr:cxnSp macro="">
      <xdr:nvCxnSpPr>
        <xdr:cNvPr id="659" name="直線コネクタ 658"/>
        <xdr:cNvCxnSpPr/>
      </xdr:nvCxnSpPr>
      <xdr:spPr>
        <a:xfrm>
          <a:off x="13703300" y="16574315"/>
          <a:ext cx="889000" cy="37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89494</xdr:rowOff>
    </xdr:from>
    <xdr:to>
      <xdr:col>21</xdr:col>
      <xdr:colOff>212725</xdr:colOff>
      <xdr:row>99</xdr:row>
      <xdr:rowOff>19644</xdr:rowOff>
    </xdr:to>
    <xdr:sp macro="" textlink="">
      <xdr:nvSpPr>
        <xdr:cNvPr id="660" name="フローチャート : 判断 659"/>
        <xdr:cNvSpPr/>
      </xdr:nvSpPr>
      <xdr:spPr>
        <a:xfrm>
          <a:off x="14541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36171</xdr:rowOff>
    </xdr:from>
    <xdr:ext cx="534377" cy="259045"/>
    <xdr:sp macro="" textlink="">
      <xdr:nvSpPr>
        <xdr:cNvPr id="661" name="テキスト ボックス 660"/>
        <xdr:cNvSpPr txBox="1"/>
      </xdr:nvSpPr>
      <xdr:spPr>
        <a:xfrm>
          <a:off x="14325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115875</xdr:rowOff>
    </xdr:from>
    <xdr:to>
      <xdr:col>19</xdr:col>
      <xdr:colOff>644525</xdr:colOff>
      <xdr:row>96</xdr:row>
      <xdr:rowOff>115115</xdr:rowOff>
    </xdr:to>
    <xdr:cxnSp macro="">
      <xdr:nvCxnSpPr>
        <xdr:cNvPr id="662" name="直線コネクタ 661"/>
        <xdr:cNvCxnSpPr/>
      </xdr:nvCxnSpPr>
      <xdr:spPr>
        <a:xfrm>
          <a:off x="12814300" y="15546375"/>
          <a:ext cx="889000" cy="10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79129</xdr:rowOff>
    </xdr:from>
    <xdr:to>
      <xdr:col>20</xdr:col>
      <xdr:colOff>9525</xdr:colOff>
      <xdr:row>99</xdr:row>
      <xdr:rowOff>9279</xdr:rowOff>
    </xdr:to>
    <xdr:sp macro="" textlink="">
      <xdr:nvSpPr>
        <xdr:cNvPr id="663" name="フローチャート : 判断 662"/>
        <xdr:cNvSpPr/>
      </xdr:nvSpPr>
      <xdr:spPr>
        <a:xfrm>
          <a:off x="13652500" y="1688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99</xdr:row>
      <xdr:rowOff>406</xdr:rowOff>
    </xdr:from>
    <xdr:ext cx="599010" cy="259045"/>
    <xdr:sp macro="" textlink="">
      <xdr:nvSpPr>
        <xdr:cNvPr id="664" name="テキスト ボックス 663"/>
        <xdr:cNvSpPr txBox="1"/>
      </xdr:nvSpPr>
      <xdr:spPr>
        <a:xfrm>
          <a:off x="13403794" y="169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92442</xdr:rowOff>
    </xdr:from>
    <xdr:to>
      <xdr:col>18</xdr:col>
      <xdr:colOff>492125</xdr:colOff>
      <xdr:row>99</xdr:row>
      <xdr:rowOff>22592</xdr:rowOff>
    </xdr:to>
    <xdr:sp macro="" textlink="">
      <xdr:nvSpPr>
        <xdr:cNvPr id="665" name="フローチャート : 判断 664"/>
        <xdr:cNvSpPr/>
      </xdr:nvSpPr>
      <xdr:spPr>
        <a:xfrm>
          <a:off x="12763500" y="1689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13719</xdr:rowOff>
    </xdr:from>
    <xdr:ext cx="534377" cy="259045"/>
    <xdr:sp macro="" textlink="">
      <xdr:nvSpPr>
        <xdr:cNvPr id="666" name="テキスト ボックス 665"/>
        <xdr:cNvSpPr txBox="1"/>
      </xdr:nvSpPr>
      <xdr:spPr>
        <a:xfrm>
          <a:off x="12547111" y="169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14253</xdr:rowOff>
    </xdr:from>
    <xdr:to>
      <xdr:col>23</xdr:col>
      <xdr:colOff>568325</xdr:colOff>
      <xdr:row>98</xdr:row>
      <xdr:rowOff>115853</xdr:rowOff>
    </xdr:to>
    <xdr:sp macro="" textlink="">
      <xdr:nvSpPr>
        <xdr:cNvPr id="672" name="円/楕円 671"/>
        <xdr:cNvSpPr/>
      </xdr:nvSpPr>
      <xdr:spPr>
        <a:xfrm>
          <a:off x="16268700" y="168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37130</xdr:rowOff>
    </xdr:from>
    <xdr:ext cx="599010" cy="259045"/>
    <xdr:sp macro="" textlink="">
      <xdr:nvSpPr>
        <xdr:cNvPr id="673" name="積立金該当値テキスト"/>
        <xdr:cNvSpPr txBox="1"/>
      </xdr:nvSpPr>
      <xdr:spPr>
        <a:xfrm>
          <a:off x="16370300" y="1666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145374</xdr:rowOff>
    </xdr:from>
    <xdr:to>
      <xdr:col>22</xdr:col>
      <xdr:colOff>415925</xdr:colOff>
      <xdr:row>99</xdr:row>
      <xdr:rowOff>75524</xdr:rowOff>
    </xdr:to>
    <xdr:sp macro="" textlink="">
      <xdr:nvSpPr>
        <xdr:cNvPr id="674" name="円/楕円 673"/>
        <xdr:cNvSpPr/>
      </xdr:nvSpPr>
      <xdr:spPr>
        <a:xfrm>
          <a:off x="15430500" y="169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66651</xdr:rowOff>
    </xdr:from>
    <xdr:ext cx="534377" cy="259045"/>
    <xdr:sp macro="" textlink="">
      <xdr:nvSpPr>
        <xdr:cNvPr id="675" name="テキスト ボックス 674"/>
        <xdr:cNvSpPr txBox="1"/>
      </xdr:nvSpPr>
      <xdr:spPr>
        <a:xfrm>
          <a:off x="15214111" y="170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99927</xdr:rowOff>
    </xdr:from>
    <xdr:to>
      <xdr:col>21</xdr:col>
      <xdr:colOff>212725</xdr:colOff>
      <xdr:row>99</xdr:row>
      <xdr:rowOff>30077</xdr:rowOff>
    </xdr:to>
    <xdr:sp macro="" textlink="">
      <xdr:nvSpPr>
        <xdr:cNvPr id="676" name="円/楕円 675"/>
        <xdr:cNvSpPr/>
      </xdr:nvSpPr>
      <xdr:spPr>
        <a:xfrm>
          <a:off x="14541500" y="1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21204</xdr:rowOff>
    </xdr:from>
    <xdr:ext cx="534377" cy="259045"/>
    <xdr:sp macro="" textlink="">
      <xdr:nvSpPr>
        <xdr:cNvPr id="677" name="テキスト ボックス 676"/>
        <xdr:cNvSpPr txBox="1"/>
      </xdr:nvSpPr>
      <xdr:spPr>
        <a:xfrm>
          <a:off x="14325111" y="1699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64315</xdr:rowOff>
    </xdr:from>
    <xdr:to>
      <xdr:col>20</xdr:col>
      <xdr:colOff>9525</xdr:colOff>
      <xdr:row>96</xdr:row>
      <xdr:rowOff>165915</xdr:rowOff>
    </xdr:to>
    <xdr:sp macro="" textlink="">
      <xdr:nvSpPr>
        <xdr:cNvPr id="678" name="円/楕円 677"/>
        <xdr:cNvSpPr/>
      </xdr:nvSpPr>
      <xdr:spPr>
        <a:xfrm>
          <a:off x="13652500" y="165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10992</xdr:rowOff>
    </xdr:from>
    <xdr:ext cx="599010" cy="259045"/>
    <xdr:sp macro="" textlink="">
      <xdr:nvSpPr>
        <xdr:cNvPr id="679" name="テキスト ボックス 678"/>
        <xdr:cNvSpPr txBox="1"/>
      </xdr:nvSpPr>
      <xdr:spPr>
        <a:xfrm>
          <a:off x="13403794" y="1629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582,263</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65075</xdr:rowOff>
    </xdr:from>
    <xdr:to>
      <xdr:col>18</xdr:col>
      <xdr:colOff>492125</xdr:colOff>
      <xdr:row>90</xdr:row>
      <xdr:rowOff>166675</xdr:rowOff>
    </xdr:to>
    <xdr:sp macro="" textlink="">
      <xdr:nvSpPr>
        <xdr:cNvPr id="680" name="円/楕円 679"/>
        <xdr:cNvSpPr/>
      </xdr:nvSpPr>
      <xdr:spPr>
        <a:xfrm>
          <a:off x="12763500" y="154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89</xdr:row>
      <xdr:rowOff>11752</xdr:rowOff>
    </xdr:from>
    <xdr:ext cx="690189" cy="259045"/>
    <xdr:sp macro="" textlink="">
      <xdr:nvSpPr>
        <xdr:cNvPr id="681" name="テキスト ボックス 680"/>
        <xdr:cNvSpPr txBox="1"/>
      </xdr:nvSpPr>
      <xdr:spPr>
        <a:xfrm>
          <a:off x="12469204" y="1527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1,931,267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159588</xdr:rowOff>
    </xdr:from>
    <xdr:to>
      <xdr:col>29</xdr:col>
      <xdr:colOff>517525</xdr:colOff>
      <xdr:row>39</xdr:row>
      <xdr:rowOff>44450</xdr:rowOff>
    </xdr:to>
    <xdr:cxnSp macro="">
      <xdr:nvCxnSpPr>
        <xdr:cNvPr id="716" name="直線コネクタ 715"/>
        <xdr:cNvCxnSpPr/>
      </xdr:nvCxnSpPr>
      <xdr:spPr>
        <a:xfrm>
          <a:off x="19545300" y="5817438"/>
          <a:ext cx="889000" cy="9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159588</xdr:rowOff>
    </xdr:from>
    <xdr:to>
      <xdr:col>28</xdr:col>
      <xdr:colOff>314325</xdr:colOff>
      <xdr:row>39</xdr:row>
      <xdr:rowOff>44450</xdr:rowOff>
    </xdr:to>
    <xdr:cxnSp macro="">
      <xdr:nvCxnSpPr>
        <xdr:cNvPr id="719" name="直線コネクタ 718"/>
        <xdr:cNvCxnSpPr/>
      </xdr:nvCxnSpPr>
      <xdr:spPr>
        <a:xfrm flipV="1">
          <a:off x="18656300" y="5817438"/>
          <a:ext cx="889000" cy="9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21" name="テキスト ボックス 720"/>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108788</xdr:rowOff>
    </xdr:from>
    <xdr:to>
      <xdr:col>28</xdr:col>
      <xdr:colOff>365125</xdr:colOff>
      <xdr:row>34</xdr:row>
      <xdr:rowOff>38938</xdr:rowOff>
    </xdr:to>
    <xdr:sp macro="" textlink="">
      <xdr:nvSpPr>
        <xdr:cNvPr id="735" name="円/楕円 734"/>
        <xdr:cNvSpPr/>
      </xdr:nvSpPr>
      <xdr:spPr>
        <a:xfrm>
          <a:off x="19494500" y="57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55465</xdr:rowOff>
    </xdr:from>
    <xdr:ext cx="534377" cy="259045"/>
    <xdr:sp macro="" textlink="">
      <xdr:nvSpPr>
        <xdr:cNvPr id="736" name="テキスト ボックス 735"/>
        <xdr:cNvSpPr txBox="1"/>
      </xdr:nvSpPr>
      <xdr:spPr>
        <a:xfrm>
          <a:off x="19278111" y="554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96678</xdr:rowOff>
    </xdr:from>
    <xdr:to>
      <xdr:col>32</xdr:col>
      <xdr:colOff>187325</xdr:colOff>
      <xdr:row>58</xdr:row>
      <xdr:rowOff>105639</xdr:rowOff>
    </xdr:to>
    <xdr:cxnSp macro="">
      <xdr:nvCxnSpPr>
        <xdr:cNvPr id="765" name="直線コネクタ 764"/>
        <xdr:cNvCxnSpPr/>
      </xdr:nvCxnSpPr>
      <xdr:spPr>
        <a:xfrm>
          <a:off x="21323300" y="10040778"/>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80950</xdr:rowOff>
    </xdr:from>
    <xdr:to>
      <xdr:col>31</xdr:col>
      <xdr:colOff>34925</xdr:colOff>
      <xdr:row>58</xdr:row>
      <xdr:rowOff>96678</xdr:rowOff>
    </xdr:to>
    <xdr:cxnSp macro="">
      <xdr:nvCxnSpPr>
        <xdr:cNvPr id="768" name="直線コネクタ 767"/>
        <xdr:cNvCxnSpPr/>
      </xdr:nvCxnSpPr>
      <xdr:spPr>
        <a:xfrm>
          <a:off x="20434300" y="1002505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75784</xdr:rowOff>
    </xdr:from>
    <xdr:to>
      <xdr:col>29</xdr:col>
      <xdr:colOff>517525</xdr:colOff>
      <xdr:row>58</xdr:row>
      <xdr:rowOff>80950</xdr:rowOff>
    </xdr:to>
    <xdr:cxnSp macro="">
      <xdr:nvCxnSpPr>
        <xdr:cNvPr id="771" name="直線コネクタ 770"/>
        <xdr:cNvCxnSpPr/>
      </xdr:nvCxnSpPr>
      <xdr:spPr>
        <a:xfrm>
          <a:off x="19545300" y="10019884"/>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75784</xdr:rowOff>
    </xdr:from>
    <xdr:to>
      <xdr:col>28</xdr:col>
      <xdr:colOff>314325</xdr:colOff>
      <xdr:row>58</xdr:row>
      <xdr:rowOff>78253</xdr:rowOff>
    </xdr:to>
    <xdr:cxnSp macro="">
      <xdr:nvCxnSpPr>
        <xdr:cNvPr id="774" name="直線コネクタ 773"/>
        <xdr:cNvCxnSpPr/>
      </xdr:nvCxnSpPr>
      <xdr:spPr>
        <a:xfrm flipV="1">
          <a:off x="18656300" y="1001988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54839</xdr:rowOff>
    </xdr:from>
    <xdr:to>
      <xdr:col>32</xdr:col>
      <xdr:colOff>238125</xdr:colOff>
      <xdr:row>58</xdr:row>
      <xdr:rowOff>156439</xdr:rowOff>
    </xdr:to>
    <xdr:sp macro="" textlink="">
      <xdr:nvSpPr>
        <xdr:cNvPr id="784" name="円/楕円 783"/>
        <xdr:cNvSpPr/>
      </xdr:nvSpPr>
      <xdr:spPr>
        <a:xfrm>
          <a:off x="221107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141216</xdr:rowOff>
    </xdr:from>
    <xdr:ext cx="378565" cy="259045"/>
    <xdr:sp macro="" textlink="">
      <xdr:nvSpPr>
        <xdr:cNvPr id="785" name="貸付金該当値テキスト"/>
        <xdr:cNvSpPr txBox="1"/>
      </xdr:nvSpPr>
      <xdr:spPr>
        <a:xfrm>
          <a:off x="22212300" y="991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45878</xdr:rowOff>
    </xdr:from>
    <xdr:to>
      <xdr:col>31</xdr:col>
      <xdr:colOff>85725</xdr:colOff>
      <xdr:row>58</xdr:row>
      <xdr:rowOff>147478</xdr:rowOff>
    </xdr:to>
    <xdr:sp macro="" textlink="">
      <xdr:nvSpPr>
        <xdr:cNvPr id="786" name="円/楕円 785"/>
        <xdr:cNvSpPr/>
      </xdr:nvSpPr>
      <xdr:spPr>
        <a:xfrm>
          <a:off x="21272500" y="99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138605</xdr:rowOff>
    </xdr:from>
    <xdr:ext cx="378565" cy="259045"/>
    <xdr:sp macro="" textlink="">
      <xdr:nvSpPr>
        <xdr:cNvPr id="787" name="テキスト ボックス 786"/>
        <xdr:cNvSpPr txBox="1"/>
      </xdr:nvSpPr>
      <xdr:spPr>
        <a:xfrm>
          <a:off x="21134017" y="1008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30150</xdr:rowOff>
    </xdr:from>
    <xdr:to>
      <xdr:col>29</xdr:col>
      <xdr:colOff>568325</xdr:colOff>
      <xdr:row>58</xdr:row>
      <xdr:rowOff>131750</xdr:rowOff>
    </xdr:to>
    <xdr:sp macro="" textlink="">
      <xdr:nvSpPr>
        <xdr:cNvPr id="788" name="円/楕円 787"/>
        <xdr:cNvSpPr/>
      </xdr:nvSpPr>
      <xdr:spPr>
        <a:xfrm>
          <a:off x="20383500" y="99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122877</xdr:rowOff>
    </xdr:from>
    <xdr:ext cx="469744" cy="259045"/>
    <xdr:sp macro="" textlink="">
      <xdr:nvSpPr>
        <xdr:cNvPr id="789" name="テキスト ボックス 788"/>
        <xdr:cNvSpPr txBox="1"/>
      </xdr:nvSpPr>
      <xdr:spPr>
        <a:xfrm>
          <a:off x="20199427" y="100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24984</xdr:rowOff>
    </xdr:from>
    <xdr:to>
      <xdr:col>28</xdr:col>
      <xdr:colOff>365125</xdr:colOff>
      <xdr:row>58</xdr:row>
      <xdr:rowOff>126584</xdr:rowOff>
    </xdr:to>
    <xdr:sp macro="" textlink="">
      <xdr:nvSpPr>
        <xdr:cNvPr id="790" name="円/楕円 789"/>
        <xdr:cNvSpPr/>
      </xdr:nvSpPr>
      <xdr:spPr>
        <a:xfrm>
          <a:off x="19494500" y="9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117711</xdr:rowOff>
    </xdr:from>
    <xdr:ext cx="469744" cy="259045"/>
    <xdr:sp macro="" textlink="">
      <xdr:nvSpPr>
        <xdr:cNvPr id="791" name="テキスト ボックス 790"/>
        <xdr:cNvSpPr txBox="1"/>
      </xdr:nvSpPr>
      <xdr:spPr>
        <a:xfrm>
          <a:off x="19310427" y="100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27453</xdr:rowOff>
    </xdr:from>
    <xdr:to>
      <xdr:col>27</xdr:col>
      <xdr:colOff>161925</xdr:colOff>
      <xdr:row>58</xdr:row>
      <xdr:rowOff>129053</xdr:rowOff>
    </xdr:to>
    <xdr:sp macro="" textlink="">
      <xdr:nvSpPr>
        <xdr:cNvPr id="792" name="円/楕円 791"/>
        <xdr:cNvSpPr/>
      </xdr:nvSpPr>
      <xdr:spPr>
        <a:xfrm>
          <a:off x="18605500" y="99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120180</xdr:rowOff>
    </xdr:from>
    <xdr:ext cx="469744" cy="259045"/>
    <xdr:sp macro="" textlink="">
      <xdr:nvSpPr>
        <xdr:cNvPr id="793" name="テキスト ボックス 792"/>
        <xdr:cNvSpPr txBox="1"/>
      </xdr:nvSpPr>
      <xdr:spPr>
        <a:xfrm>
          <a:off x="18421427" y="100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108435</xdr:rowOff>
    </xdr:from>
    <xdr:to>
      <xdr:col>32</xdr:col>
      <xdr:colOff>187325</xdr:colOff>
      <xdr:row>75</xdr:row>
      <xdr:rowOff>159017</xdr:rowOff>
    </xdr:to>
    <xdr:cxnSp macro="">
      <xdr:nvCxnSpPr>
        <xdr:cNvPr id="822" name="直線コネクタ 821"/>
        <xdr:cNvCxnSpPr/>
      </xdr:nvCxnSpPr>
      <xdr:spPr>
        <a:xfrm>
          <a:off x="21323300" y="12967185"/>
          <a:ext cx="838200" cy="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108435</xdr:rowOff>
    </xdr:from>
    <xdr:to>
      <xdr:col>31</xdr:col>
      <xdr:colOff>34925</xdr:colOff>
      <xdr:row>75</xdr:row>
      <xdr:rowOff>113395</xdr:rowOff>
    </xdr:to>
    <xdr:cxnSp macro="">
      <xdr:nvCxnSpPr>
        <xdr:cNvPr id="825" name="直線コネクタ 824"/>
        <xdr:cNvCxnSpPr/>
      </xdr:nvCxnSpPr>
      <xdr:spPr>
        <a:xfrm flipV="1">
          <a:off x="20434300" y="12967185"/>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113395</xdr:rowOff>
    </xdr:from>
    <xdr:to>
      <xdr:col>29</xdr:col>
      <xdr:colOff>517525</xdr:colOff>
      <xdr:row>76</xdr:row>
      <xdr:rowOff>12409</xdr:rowOff>
    </xdr:to>
    <xdr:cxnSp macro="">
      <xdr:nvCxnSpPr>
        <xdr:cNvPr id="828" name="直線コネクタ 827"/>
        <xdr:cNvCxnSpPr/>
      </xdr:nvCxnSpPr>
      <xdr:spPr>
        <a:xfrm flipV="1">
          <a:off x="19545300" y="12972145"/>
          <a:ext cx="889000" cy="7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147754</xdr:rowOff>
    </xdr:from>
    <xdr:to>
      <xdr:col>28</xdr:col>
      <xdr:colOff>314325</xdr:colOff>
      <xdr:row>76</xdr:row>
      <xdr:rowOff>12409</xdr:rowOff>
    </xdr:to>
    <xdr:cxnSp macro="">
      <xdr:nvCxnSpPr>
        <xdr:cNvPr id="831" name="直線コネクタ 830"/>
        <xdr:cNvCxnSpPr/>
      </xdr:nvCxnSpPr>
      <xdr:spPr>
        <a:xfrm>
          <a:off x="18656300" y="13006504"/>
          <a:ext cx="8890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108217</xdr:rowOff>
    </xdr:from>
    <xdr:to>
      <xdr:col>32</xdr:col>
      <xdr:colOff>238125</xdr:colOff>
      <xdr:row>76</xdr:row>
      <xdr:rowOff>38367</xdr:rowOff>
    </xdr:to>
    <xdr:sp macro="" textlink="">
      <xdr:nvSpPr>
        <xdr:cNvPr id="841" name="円/楕円 840"/>
        <xdr:cNvSpPr/>
      </xdr:nvSpPr>
      <xdr:spPr>
        <a:xfrm>
          <a:off x="22110700" y="129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131094</xdr:rowOff>
    </xdr:from>
    <xdr:ext cx="599010" cy="259045"/>
    <xdr:sp macro="" textlink="">
      <xdr:nvSpPr>
        <xdr:cNvPr id="842" name="繰出金該当値テキスト"/>
        <xdr:cNvSpPr txBox="1"/>
      </xdr:nvSpPr>
      <xdr:spPr>
        <a:xfrm>
          <a:off x="22212300" y="1281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149,930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57635</xdr:rowOff>
    </xdr:from>
    <xdr:to>
      <xdr:col>31</xdr:col>
      <xdr:colOff>85725</xdr:colOff>
      <xdr:row>75</xdr:row>
      <xdr:rowOff>159235</xdr:rowOff>
    </xdr:to>
    <xdr:sp macro="" textlink="">
      <xdr:nvSpPr>
        <xdr:cNvPr id="843" name="円/楕円 842"/>
        <xdr:cNvSpPr/>
      </xdr:nvSpPr>
      <xdr:spPr>
        <a:xfrm>
          <a:off x="21272500" y="129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4312</xdr:rowOff>
    </xdr:from>
    <xdr:ext cx="599010" cy="259045"/>
    <xdr:sp macro="" textlink="">
      <xdr:nvSpPr>
        <xdr:cNvPr id="844" name="テキスト ボックス 843"/>
        <xdr:cNvSpPr txBox="1"/>
      </xdr:nvSpPr>
      <xdr:spPr>
        <a:xfrm>
          <a:off x="21023794" y="1269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163,206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62595</xdr:rowOff>
    </xdr:from>
    <xdr:to>
      <xdr:col>29</xdr:col>
      <xdr:colOff>568325</xdr:colOff>
      <xdr:row>75</xdr:row>
      <xdr:rowOff>164195</xdr:rowOff>
    </xdr:to>
    <xdr:sp macro="" textlink="">
      <xdr:nvSpPr>
        <xdr:cNvPr id="845" name="円/楕円 844"/>
        <xdr:cNvSpPr/>
      </xdr:nvSpPr>
      <xdr:spPr>
        <a:xfrm>
          <a:off x="20383500" y="129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9272</xdr:rowOff>
    </xdr:from>
    <xdr:ext cx="599010" cy="259045"/>
    <xdr:sp macro="" textlink="">
      <xdr:nvSpPr>
        <xdr:cNvPr id="846" name="テキスト ボックス 845"/>
        <xdr:cNvSpPr txBox="1"/>
      </xdr:nvSpPr>
      <xdr:spPr>
        <a:xfrm>
          <a:off x="20134794" y="1269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161,904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133058</xdr:rowOff>
    </xdr:from>
    <xdr:to>
      <xdr:col>28</xdr:col>
      <xdr:colOff>365125</xdr:colOff>
      <xdr:row>76</xdr:row>
      <xdr:rowOff>63209</xdr:rowOff>
    </xdr:to>
    <xdr:sp macro="" textlink="">
      <xdr:nvSpPr>
        <xdr:cNvPr id="847" name="円/楕円 846"/>
        <xdr:cNvSpPr/>
      </xdr:nvSpPr>
      <xdr:spPr>
        <a:xfrm>
          <a:off x="19494500" y="12991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79735</xdr:rowOff>
    </xdr:from>
    <xdr:ext cx="599010" cy="259045"/>
    <xdr:sp macro="" textlink="">
      <xdr:nvSpPr>
        <xdr:cNvPr id="848" name="テキスト ボックス 847"/>
        <xdr:cNvSpPr txBox="1"/>
      </xdr:nvSpPr>
      <xdr:spPr>
        <a:xfrm>
          <a:off x="19245794" y="1276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143,410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96955</xdr:rowOff>
    </xdr:from>
    <xdr:to>
      <xdr:col>27</xdr:col>
      <xdr:colOff>161925</xdr:colOff>
      <xdr:row>76</xdr:row>
      <xdr:rowOff>27105</xdr:rowOff>
    </xdr:to>
    <xdr:sp macro="" textlink="">
      <xdr:nvSpPr>
        <xdr:cNvPr id="849" name="円/楕円 848"/>
        <xdr:cNvSpPr/>
      </xdr:nvSpPr>
      <xdr:spPr>
        <a:xfrm>
          <a:off x="18605500" y="129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43632</xdr:rowOff>
    </xdr:from>
    <xdr:ext cx="599010" cy="259045"/>
    <xdr:sp macro="" textlink="">
      <xdr:nvSpPr>
        <xdr:cNvPr id="850" name="テキスト ボックス 849"/>
        <xdr:cNvSpPr txBox="1"/>
      </xdr:nvSpPr>
      <xdr:spPr>
        <a:xfrm>
          <a:off x="18356794" y="1273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人口減少に伴い、住民一人当たりのコストが年々増加している。特に補助費等は、村の出資する各種団体への補助金が多額になっており、住民一人当たり</a:t>
          </a:r>
          <a:r>
            <a:rPr kumimoji="1" lang="en-US" altLang="ja-JP" sz="1600">
              <a:latin typeface="ＭＳ Ｐゴシック"/>
            </a:rPr>
            <a:t>372,594</a:t>
          </a:r>
          <a:r>
            <a:rPr kumimoji="1" lang="ja-JP" altLang="en-US" sz="1600">
              <a:latin typeface="ＭＳ Ｐゴシック"/>
            </a:rPr>
            <a:t>円と類似団体と比べて高い水準で推移している。</a:t>
          </a:r>
          <a:endParaRPr kumimoji="1" lang="en-US" altLang="ja-JP" sz="1600">
            <a:latin typeface="ＭＳ Ｐゴシック"/>
          </a:endParaRPr>
        </a:p>
        <a:p>
          <a:r>
            <a:rPr kumimoji="1" lang="ja-JP" altLang="en-US" sz="1600">
              <a:latin typeface="ＭＳ Ｐゴシック"/>
            </a:rPr>
            <a:t>一方、公債費については、</a:t>
          </a:r>
          <a:r>
            <a:rPr lang="ja-JP" altLang="ja-JP" sz="1600">
              <a:solidFill>
                <a:schemeClr val="dk1"/>
              </a:solidFill>
              <a:effectLst/>
              <a:latin typeface="+mn-lt"/>
              <a:ea typeface="+mn-ea"/>
              <a:cs typeface="+mn-cs"/>
            </a:rPr>
            <a:t>適量・適切な事業実施により新規発行の抑制に努めて</a:t>
          </a:r>
          <a:r>
            <a:rPr lang="ja-JP" altLang="en-US" sz="1600">
              <a:solidFill>
                <a:schemeClr val="dk1"/>
              </a:solidFill>
              <a:effectLst/>
              <a:latin typeface="+mn-lt"/>
              <a:ea typeface="+mn-ea"/>
              <a:cs typeface="+mn-cs"/>
            </a:rPr>
            <a:t>いるため</a:t>
          </a:r>
          <a:r>
            <a:rPr kumimoji="1" lang="ja-JP" altLang="en-US" sz="1600">
              <a:latin typeface="ＭＳ Ｐゴシック"/>
            </a:rPr>
            <a:t>年々減少傾向にあり、</a:t>
          </a:r>
          <a:r>
            <a:rPr kumimoji="1" lang="ja-JP" altLang="en-US" sz="1600">
              <a:solidFill>
                <a:schemeClr val="dk1"/>
              </a:solidFill>
              <a:effectLst/>
              <a:latin typeface="+mn-lt"/>
              <a:ea typeface="+mn-ea"/>
              <a:cs typeface="+mn-cs"/>
            </a:rPr>
            <a:t>住民</a:t>
          </a:r>
          <a:r>
            <a:rPr kumimoji="1" lang="ja-JP" altLang="ja-JP" sz="1600">
              <a:solidFill>
                <a:schemeClr val="dk1"/>
              </a:solidFill>
              <a:effectLst/>
              <a:latin typeface="+mn-lt"/>
              <a:ea typeface="+mn-ea"/>
              <a:cs typeface="+mn-cs"/>
            </a:rPr>
            <a:t>一人当たりの経費も類似団体と</a:t>
          </a:r>
          <a:r>
            <a:rPr kumimoji="1" lang="ja-JP" altLang="en-US" sz="1600">
              <a:solidFill>
                <a:schemeClr val="dk1"/>
              </a:solidFill>
              <a:effectLst/>
              <a:latin typeface="+mn-lt"/>
              <a:ea typeface="+mn-ea"/>
              <a:cs typeface="+mn-cs"/>
            </a:rPr>
            <a:t>同水準で推移している。</a:t>
          </a:r>
          <a:endParaRPr kumimoji="1" lang="ja-JP" altLang="en-US" sz="16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32274</xdr:rowOff>
    </xdr:from>
    <xdr:to>
      <xdr:col>6</xdr:col>
      <xdr:colOff>511175</xdr:colOff>
      <xdr:row>36</xdr:row>
      <xdr:rowOff>56686</xdr:rowOff>
    </xdr:to>
    <xdr:cxnSp macro="">
      <xdr:nvCxnSpPr>
        <xdr:cNvPr id="62" name="直線コネクタ 61"/>
        <xdr:cNvCxnSpPr/>
      </xdr:nvCxnSpPr>
      <xdr:spPr>
        <a:xfrm flipV="1">
          <a:off x="3797300" y="6204474"/>
          <a:ext cx="8382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56686</xdr:rowOff>
    </xdr:from>
    <xdr:to>
      <xdr:col>5</xdr:col>
      <xdr:colOff>358775</xdr:colOff>
      <xdr:row>36</xdr:row>
      <xdr:rowOff>67234</xdr:rowOff>
    </xdr:to>
    <xdr:cxnSp macro="">
      <xdr:nvCxnSpPr>
        <xdr:cNvPr id="65" name="直線コネクタ 64"/>
        <xdr:cNvCxnSpPr/>
      </xdr:nvCxnSpPr>
      <xdr:spPr>
        <a:xfrm flipV="1">
          <a:off x="2908300" y="6228886"/>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54187</xdr:rowOff>
    </xdr:from>
    <xdr:to>
      <xdr:col>4</xdr:col>
      <xdr:colOff>155575</xdr:colOff>
      <xdr:row>36</xdr:row>
      <xdr:rowOff>67234</xdr:rowOff>
    </xdr:to>
    <xdr:cxnSp macro="">
      <xdr:nvCxnSpPr>
        <xdr:cNvPr id="68" name="直線コネクタ 67"/>
        <xdr:cNvCxnSpPr/>
      </xdr:nvCxnSpPr>
      <xdr:spPr>
        <a:xfrm>
          <a:off x="2019300" y="6226387"/>
          <a:ext cx="889000" cy="1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15407</xdr:rowOff>
    </xdr:from>
    <xdr:to>
      <xdr:col>2</xdr:col>
      <xdr:colOff>638175</xdr:colOff>
      <xdr:row>36</xdr:row>
      <xdr:rowOff>54187</xdr:rowOff>
    </xdr:to>
    <xdr:cxnSp macro="">
      <xdr:nvCxnSpPr>
        <xdr:cNvPr id="71" name="直線コネクタ 70"/>
        <xdr:cNvCxnSpPr/>
      </xdr:nvCxnSpPr>
      <xdr:spPr>
        <a:xfrm>
          <a:off x="1130300" y="6187607"/>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152924</xdr:rowOff>
    </xdr:from>
    <xdr:to>
      <xdr:col>6</xdr:col>
      <xdr:colOff>561975</xdr:colOff>
      <xdr:row>36</xdr:row>
      <xdr:rowOff>83074</xdr:rowOff>
    </xdr:to>
    <xdr:sp macro="" textlink="">
      <xdr:nvSpPr>
        <xdr:cNvPr id="81" name="円/楕円 80"/>
        <xdr:cNvSpPr/>
      </xdr:nvSpPr>
      <xdr:spPr>
        <a:xfrm>
          <a:off x="45847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4351</xdr:rowOff>
    </xdr:from>
    <xdr:ext cx="534377" cy="259045"/>
    <xdr:sp macro="" textlink="">
      <xdr:nvSpPr>
        <xdr:cNvPr id="82" name="議会費該当値テキスト"/>
        <xdr:cNvSpPr txBox="1"/>
      </xdr:nvSpPr>
      <xdr:spPr>
        <a:xfrm>
          <a:off x="4686300" y="60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5886</xdr:rowOff>
    </xdr:from>
    <xdr:to>
      <xdr:col>5</xdr:col>
      <xdr:colOff>409575</xdr:colOff>
      <xdr:row>36</xdr:row>
      <xdr:rowOff>107486</xdr:rowOff>
    </xdr:to>
    <xdr:sp macro="" textlink="">
      <xdr:nvSpPr>
        <xdr:cNvPr id="83" name="円/楕円 82"/>
        <xdr:cNvSpPr/>
      </xdr:nvSpPr>
      <xdr:spPr>
        <a:xfrm>
          <a:off x="3746500" y="61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124013</xdr:rowOff>
    </xdr:from>
    <xdr:ext cx="534377" cy="259045"/>
    <xdr:sp macro="" textlink="">
      <xdr:nvSpPr>
        <xdr:cNvPr id="84" name="テキスト ボックス 83"/>
        <xdr:cNvSpPr txBox="1"/>
      </xdr:nvSpPr>
      <xdr:spPr>
        <a:xfrm>
          <a:off x="3530111" y="59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16434</xdr:rowOff>
    </xdr:from>
    <xdr:to>
      <xdr:col>4</xdr:col>
      <xdr:colOff>206375</xdr:colOff>
      <xdr:row>36</xdr:row>
      <xdr:rowOff>118034</xdr:rowOff>
    </xdr:to>
    <xdr:sp macro="" textlink="">
      <xdr:nvSpPr>
        <xdr:cNvPr id="85" name="円/楕円 84"/>
        <xdr:cNvSpPr/>
      </xdr:nvSpPr>
      <xdr:spPr>
        <a:xfrm>
          <a:off x="28575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134561</xdr:rowOff>
    </xdr:from>
    <xdr:ext cx="534377" cy="259045"/>
    <xdr:sp macro="" textlink="">
      <xdr:nvSpPr>
        <xdr:cNvPr id="86" name="テキスト ボックス 85"/>
        <xdr:cNvSpPr txBox="1"/>
      </xdr:nvSpPr>
      <xdr:spPr>
        <a:xfrm>
          <a:off x="2641111" y="59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3387</xdr:rowOff>
    </xdr:from>
    <xdr:to>
      <xdr:col>3</xdr:col>
      <xdr:colOff>3175</xdr:colOff>
      <xdr:row>36</xdr:row>
      <xdr:rowOff>104987</xdr:rowOff>
    </xdr:to>
    <xdr:sp macro="" textlink="">
      <xdr:nvSpPr>
        <xdr:cNvPr id="87" name="円/楕円 86"/>
        <xdr:cNvSpPr/>
      </xdr:nvSpPr>
      <xdr:spPr>
        <a:xfrm>
          <a:off x="1968500" y="61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121514</xdr:rowOff>
    </xdr:from>
    <xdr:ext cx="534377" cy="259045"/>
    <xdr:sp macro="" textlink="">
      <xdr:nvSpPr>
        <xdr:cNvPr id="88" name="テキスト ボックス 87"/>
        <xdr:cNvSpPr txBox="1"/>
      </xdr:nvSpPr>
      <xdr:spPr>
        <a:xfrm>
          <a:off x="1752111" y="595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136057</xdr:rowOff>
    </xdr:from>
    <xdr:to>
      <xdr:col>1</xdr:col>
      <xdr:colOff>485775</xdr:colOff>
      <xdr:row>36</xdr:row>
      <xdr:rowOff>66207</xdr:rowOff>
    </xdr:to>
    <xdr:sp macro="" textlink="">
      <xdr:nvSpPr>
        <xdr:cNvPr id="89" name="円/楕円 88"/>
        <xdr:cNvSpPr/>
      </xdr:nvSpPr>
      <xdr:spPr>
        <a:xfrm>
          <a:off x="1079500" y="61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82734</xdr:rowOff>
    </xdr:from>
    <xdr:ext cx="534377" cy="259045"/>
    <xdr:sp macro="" textlink="">
      <xdr:nvSpPr>
        <xdr:cNvPr id="90" name="テキスト ボックス 89"/>
        <xdr:cNvSpPr txBox="1"/>
      </xdr:nvSpPr>
      <xdr:spPr>
        <a:xfrm>
          <a:off x="863111" y="5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45489</xdr:rowOff>
    </xdr:from>
    <xdr:to>
      <xdr:col>6</xdr:col>
      <xdr:colOff>511175</xdr:colOff>
      <xdr:row>56</xdr:row>
      <xdr:rowOff>167102</xdr:rowOff>
    </xdr:to>
    <xdr:cxnSp macro="">
      <xdr:nvCxnSpPr>
        <xdr:cNvPr id="115" name="直線コネクタ 114"/>
        <xdr:cNvCxnSpPr/>
      </xdr:nvCxnSpPr>
      <xdr:spPr>
        <a:xfrm flipV="1">
          <a:off x="3797300" y="9646689"/>
          <a:ext cx="838200" cy="1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153825</xdr:rowOff>
    </xdr:from>
    <xdr:to>
      <xdr:col>5</xdr:col>
      <xdr:colOff>358775</xdr:colOff>
      <xdr:row>56</xdr:row>
      <xdr:rowOff>167102</xdr:rowOff>
    </xdr:to>
    <xdr:cxnSp macro="">
      <xdr:nvCxnSpPr>
        <xdr:cNvPr id="118" name="直線コネクタ 117"/>
        <xdr:cNvCxnSpPr/>
      </xdr:nvCxnSpPr>
      <xdr:spPr>
        <a:xfrm>
          <a:off x="2908300" y="9755025"/>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74334</xdr:rowOff>
    </xdr:from>
    <xdr:to>
      <xdr:col>4</xdr:col>
      <xdr:colOff>155575</xdr:colOff>
      <xdr:row>56</xdr:row>
      <xdr:rowOff>153825</xdr:rowOff>
    </xdr:to>
    <xdr:cxnSp macro="">
      <xdr:nvCxnSpPr>
        <xdr:cNvPr id="121" name="直線コネクタ 120"/>
        <xdr:cNvCxnSpPr/>
      </xdr:nvCxnSpPr>
      <xdr:spPr>
        <a:xfrm>
          <a:off x="2019300" y="9504084"/>
          <a:ext cx="889000" cy="2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1277</xdr:rowOff>
    </xdr:from>
    <xdr:to>
      <xdr:col>2</xdr:col>
      <xdr:colOff>638175</xdr:colOff>
      <xdr:row>55</xdr:row>
      <xdr:rowOff>74334</xdr:rowOff>
    </xdr:to>
    <xdr:cxnSp macro="">
      <xdr:nvCxnSpPr>
        <xdr:cNvPr id="124" name="直線コネクタ 123"/>
        <xdr:cNvCxnSpPr/>
      </xdr:nvCxnSpPr>
      <xdr:spPr>
        <a:xfrm>
          <a:off x="1130300" y="8745227"/>
          <a:ext cx="889000" cy="7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166139</xdr:rowOff>
    </xdr:from>
    <xdr:to>
      <xdr:col>6</xdr:col>
      <xdr:colOff>561975</xdr:colOff>
      <xdr:row>56</xdr:row>
      <xdr:rowOff>96289</xdr:rowOff>
    </xdr:to>
    <xdr:sp macro="" textlink="">
      <xdr:nvSpPr>
        <xdr:cNvPr id="134" name="円/楕円 133"/>
        <xdr:cNvSpPr/>
      </xdr:nvSpPr>
      <xdr:spPr>
        <a:xfrm>
          <a:off x="4584700" y="95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17566</xdr:rowOff>
    </xdr:from>
    <xdr:ext cx="599010" cy="259045"/>
    <xdr:sp macro="" textlink="">
      <xdr:nvSpPr>
        <xdr:cNvPr id="135" name="総務費該当値テキスト"/>
        <xdr:cNvSpPr txBox="1"/>
      </xdr:nvSpPr>
      <xdr:spPr>
        <a:xfrm>
          <a:off x="4686300" y="944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564,848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116302</xdr:rowOff>
    </xdr:from>
    <xdr:to>
      <xdr:col>5</xdr:col>
      <xdr:colOff>409575</xdr:colOff>
      <xdr:row>57</xdr:row>
      <xdr:rowOff>46452</xdr:rowOff>
    </xdr:to>
    <xdr:sp macro="" textlink="">
      <xdr:nvSpPr>
        <xdr:cNvPr id="136" name="円/楕円 135"/>
        <xdr:cNvSpPr/>
      </xdr:nvSpPr>
      <xdr:spPr>
        <a:xfrm>
          <a:off x="3746500" y="97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62979</xdr:rowOff>
    </xdr:from>
    <xdr:ext cx="599010" cy="259045"/>
    <xdr:sp macro="" textlink="">
      <xdr:nvSpPr>
        <xdr:cNvPr id="137" name="テキスト ボックス 136"/>
        <xdr:cNvSpPr txBox="1"/>
      </xdr:nvSpPr>
      <xdr:spPr>
        <a:xfrm>
          <a:off x="3497794" y="949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103025</xdr:rowOff>
    </xdr:from>
    <xdr:to>
      <xdr:col>4</xdr:col>
      <xdr:colOff>206375</xdr:colOff>
      <xdr:row>57</xdr:row>
      <xdr:rowOff>33175</xdr:rowOff>
    </xdr:to>
    <xdr:sp macro="" textlink="">
      <xdr:nvSpPr>
        <xdr:cNvPr id="138" name="円/楕円 137"/>
        <xdr:cNvSpPr/>
      </xdr:nvSpPr>
      <xdr:spPr>
        <a:xfrm>
          <a:off x="2857500" y="9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49702</xdr:rowOff>
    </xdr:from>
    <xdr:ext cx="599010" cy="259045"/>
    <xdr:sp macro="" textlink="">
      <xdr:nvSpPr>
        <xdr:cNvPr id="139" name="テキスト ボックス 138"/>
        <xdr:cNvSpPr txBox="1"/>
      </xdr:nvSpPr>
      <xdr:spPr>
        <a:xfrm>
          <a:off x="2608794" y="947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375,284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23534</xdr:rowOff>
    </xdr:from>
    <xdr:to>
      <xdr:col>3</xdr:col>
      <xdr:colOff>3175</xdr:colOff>
      <xdr:row>55</xdr:row>
      <xdr:rowOff>125134</xdr:rowOff>
    </xdr:to>
    <xdr:sp macro="" textlink="">
      <xdr:nvSpPr>
        <xdr:cNvPr id="140" name="円/楕円 139"/>
        <xdr:cNvSpPr/>
      </xdr:nvSpPr>
      <xdr:spPr>
        <a:xfrm>
          <a:off x="1968500" y="94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141661</xdr:rowOff>
    </xdr:from>
    <xdr:ext cx="599010" cy="259045"/>
    <xdr:sp macro="" textlink="">
      <xdr:nvSpPr>
        <xdr:cNvPr id="141" name="テキスト ボックス 140"/>
        <xdr:cNvSpPr txBox="1"/>
      </xdr:nvSpPr>
      <xdr:spPr>
        <a:xfrm>
          <a:off x="1719794" y="922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814,376</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121927</xdr:rowOff>
    </xdr:from>
    <xdr:to>
      <xdr:col>1</xdr:col>
      <xdr:colOff>485775</xdr:colOff>
      <xdr:row>51</xdr:row>
      <xdr:rowOff>52077</xdr:rowOff>
    </xdr:to>
    <xdr:sp macro="" textlink="">
      <xdr:nvSpPr>
        <xdr:cNvPr id="142" name="円/楕円 141"/>
        <xdr:cNvSpPr/>
      </xdr:nvSpPr>
      <xdr:spPr>
        <a:xfrm>
          <a:off x="1079500" y="86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49</xdr:row>
      <xdr:rowOff>68604</xdr:rowOff>
    </xdr:from>
    <xdr:ext cx="690189" cy="259045"/>
    <xdr:sp macro="" textlink="">
      <xdr:nvSpPr>
        <xdr:cNvPr id="143" name="テキスト ボックス 142"/>
        <xdr:cNvSpPr txBox="1"/>
      </xdr:nvSpPr>
      <xdr:spPr>
        <a:xfrm>
          <a:off x="785204" y="8469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55493</xdr:rowOff>
    </xdr:from>
    <xdr:to>
      <xdr:col>6</xdr:col>
      <xdr:colOff>511175</xdr:colOff>
      <xdr:row>78</xdr:row>
      <xdr:rowOff>65599</xdr:rowOff>
    </xdr:to>
    <xdr:cxnSp macro="">
      <xdr:nvCxnSpPr>
        <xdr:cNvPr id="172" name="直線コネクタ 171"/>
        <xdr:cNvCxnSpPr/>
      </xdr:nvCxnSpPr>
      <xdr:spPr>
        <a:xfrm>
          <a:off x="3797300" y="13428593"/>
          <a:ext cx="8382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55493</xdr:rowOff>
    </xdr:from>
    <xdr:to>
      <xdr:col>5</xdr:col>
      <xdr:colOff>358775</xdr:colOff>
      <xdr:row>78</xdr:row>
      <xdr:rowOff>75119</xdr:rowOff>
    </xdr:to>
    <xdr:cxnSp macro="">
      <xdr:nvCxnSpPr>
        <xdr:cNvPr id="175" name="直線コネクタ 174"/>
        <xdr:cNvCxnSpPr/>
      </xdr:nvCxnSpPr>
      <xdr:spPr>
        <a:xfrm flipV="1">
          <a:off x="2908300" y="13428593"/>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61982</xdr:rowOff>
    </xdr:from>
    <xdr:to>
      <xdr:col>4</xdr:col>
      <xdr:colOff>155575</xdr:colOff>
      <xdr:row>78</xdr:row>
      <xdr:rowOff>75119</xdr:rowOff>
    </xdr:to>
    <xdr:cxnSp macro="">
      <xdr:nvCxnSpPr>
        <xdr:cNvPr id="178" name="直線コネクタ 177"/>
        <xdr:cNvCxnSpPr/>
      </xdr:nvCxnSpPr>
      <xdr:spPr>
        <a:xfrm>
          <a:off x="2019300" y="13435082"/>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61982</xdr:rowOff>
    </xdr:from>
    <xdr:to>
      <xdr:col>2</xdr:col>
      <xdr:colOff>638175</xdr:colOff>
      <xdr:row>78</xdr:row>
      <xdr:rowOff>86480</xdr:rowOff>
    </xdr:to>
    <xdr:cxnSp macro="">
      <xdr:nvCxnSpPr>
        <xdr:cNvPr id="181" name="直線コネクタ 180"/>
        <xdr:cNvCxnSpPr/>
      </xdr:nvCxnSpPr>
      <xdr:spPr>
        <a:xfrm flipV="1">
          <a:off x="1130300" y="13435082"/>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14799</xdr:rowOff>
    </xdr:from>
    <xdr:to>
      <xdr:col>6</xdr:col>
      <xdr:colOff>561975</xdr:colOff>
      <xdr:row>78</xdr:row>
      <xdr:rowOff>116399</xdr:rowOff>
    </xdr:to>
    <xdr:sp macro="" textlink="">
      <xdr:nvSpPr>
        <xdr:cNvPr id="191" name="円/楕円 190"/>
        <xdr:cNvSpPr/>
      </xdr:nvSpPr>
      <xdr:spPr>
        <a:xfrm>
          <a:off x="4584700" y="133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114555</xdr:rowOff>
    </xdr:from>
    <xdr:ext cx="599010" cy="259045"/>
    <xdr:sp macro="" textlink="">
      <xdr:nvSpPr>
        <xdr:cNvPr id="192" name="民生費該当値テキスト"/>
        <xdr:cNvSpPr txBox="1"/>
      </xdr:nvSpPr>
      <xdr:spPr>
        <a:xfrm>
          <a:off x="4686300" y="133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4693</xdr:rowOff>
    </xdr:from>
    <xdr:to>
      <xdr:col>5</xdr:col>
      <xdr:colOff>409575</xdr:colOff>
      <xdr:row>78</xdr:row>
      <xdr:rowOff>106293</xdr:rowOff>
    </xdr:to>
    <xdr:sp macro="" textlink="">
      <xdr:nvSpPr>
        <xdr:cNvPr id="193" name="円/楕円 192"/>
        <xdr:cNvSpPr/>
      </xdr:nvSpPr>
      <xdr:spPr>
        <a:xfrm>
          <a:off x="3746500" y="133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122820</xdr:rowOff>
    </xdr:from>
    <xdr:ext cx="599010" cy="259045"/>
    <xdr:sp macro="" textlink="">
      <xdr:nvSpPr>
        <xdr:cNvPr id="194" name="テキスト ボックス 193"/>
        <xdr:cNvSpPr txBox="1"/>
      </xdr:nvSpPr>
      <xdr:spPr>
        <a:xfrm>
          <a:off x="3497794" y="1315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24319</xdr:rowOff>
    </xdr:from>
    <xdr:to>
      <xdr:col>4</xdr:col>
      <xdr:colOff>206375</xdr:colOff>
      <xdr:row>78</xdr:row>
      <xdr:rowOff>125919</xdr:rowOff>
    </xdr:to>
    <xdr:sp macro="" textlink="">
      <xdr:nvSpPr>
        <xdr:cNvPr id="195" name="円/楕円 194"/>
        <xdr:cNvSpPr/>
      </xdr:nvSpPr>
      <xdr:spPr>
        <a:xfrm>
          <a:off x="2857500" y="133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117046</xdr:rowOff>
    </xdr:from>
    <xdr:ext cx="599010" cy="259045"/>
    <xdr:sp macro="" textlink="">
      <xdr:nvSpPr>
        <xdr:cNvPr id="196" name="テキスト ボックス 195"/>
        <xdr:cNvSpPr txBox="1"/>
      </xdr:nvSpPr>
      <xdr:spPr>
        <a:xfrm>
          <a:off x="2608794" y="1349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11182</xdr:rowOff>
    </xdr:from>
    <xdr:to>
      <xdr:col>3</xdr:col>
      <xdr:colOff>3175</xdr:colOff>
      <xdr:row>78</xdr:row>
      <xdr:rowOff>112782</xdr:rowOff>
    </xdr:to>
    <xdr:sp macro="" textlink="">
      <xdr:nvSpPr>
        <xdr:cNvPr id="197" name="円/楕円 196"/>
        <xdr:cNvSpPr/>
      </xdr:nvSpPr>
      <xdr:spPr>
        <a:xfrm>
          <a:off x="1968500" y="133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129309</xdr:rowOff>
    </xdr:from>
    <xdr:ext cx="599010" cy="259045"/>
    <xdr:sp macro="" textlink="">
      <xdr:nvSpPr>
        <xdr:cNvPr id="198" name="テキスト ボックス 197"/>
        <xdr:cNvSpPr txBox="1"/>
      </xdr:nvSpPr>
      <xdr:spPr>
        <a:xfrm>
          <a:off x="1719794" y="1315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35680</xdr:rowOff>
    </xdr:from>
    <xdr:to>
      <xdr:col>1</xdr:col>
      <xdr:colOff>485775</xdr:colOff>
      <xdr:row>78</xdr:row>
      <xdr:rowOff>137280</xdr:rowOff>
    </xdr:to>
    <xdr:sp macro="" textlink="">
      <xdr:nvSpPr>
        <xdr:cNvPr id="199" name="円/楕円 198"/>
        <xdr:cNvSpPr/>
      </xdr:nvSpPr>
      <xdr:spPr>
        <a:xfrm>
          <a:off x="1079500" y="134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128407</xdr:rowOff>
    </xdr:from>
    <xdr:ext cx="599010" cy="259045"/>
    <xdr:sp macro="" textlink="">
      <xdr:nvSpPr>
        <xdr:cNvPr id="200" name="テキスト ボックス 199"/>
        <xdr:cNvSpPr txBox="1"/>
      </xdr:nvSpPr>
      <xdr:spPr>
        <a:xfrm>
          <a:off x="830794" y="1350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145379</xdr:rowOff>
    </xdr:from>
    <xdr:to>
      <xdr:col>6</xdr:col>
      <xdr:colOff>511175</xdr:colOff>
      <xdr:row>95</xdr:row>
      <xdr:rowOff>56660</xdr:rowOff>
    </xdr:to>
    <xdr:cxnSp macro="">
      <xdr:nvCxnSpPr>
        <xdr:cNvPr id="231" name="直線コネクタ 230"/>
        <xdr:cNvCxnSpPr/>
      </xdr:nvCxnSpPr>
      <xdr:spPr>
        <a:xfrm flipV="1">
          <a:off x="3797300" y="16090229"/>
          <a:ext cx="838200" cy="25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56660</xdr:rowOff>
    </xdr:from>
    <xdr:to>
      <xdr:col>5</xdr:col>
      <xdr:colOff>358775</xdr:colOff>
      <xdr:row>96</xdr:row>
      <xdr:rowOff>41487</xdr:rowOff>
    </xdr:to>
    <xdr:cxnSp macro="">
      <xdr:nvCxnSpPr>
        <xdr:cNvPr id="234" name="直線コネクタ 233"/>
        <xdr:cNvCxnSpPr/>
      </xdr:nvCxnSpPr>
      <xdr:spPr>
        <a:xfrm flipV="1">
          <a:off x="2908300" y="16344410"/>
          <a:ext cx="889000" cy="15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41487</xdr:rowOff>
    </xdr:from>
    <xdr:to>
      <xdr:col>4</xdr:col>
      <xdr:colOff>155575</xdr:colOff>
      <xdr:row>96</xdr:row>
      <xdr:rowOff>56773</xdr:rowOff>
    </xdr:to>
    <xdr:cxnSp macro="">
      <xdr:nvCxnSpPr>
        <xdr:cNvPr id="237" name="直線コネクタ 236"/>
        <xdr:cNvCxnSpPr/>
      </xdr:nvCxnSpPr>
      <xdr:spPr>
        <a:xfrm flipV="1">
          <a:off x="2019300" y="16500687"/>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56773</xdr:rowOff>
    </xdr:from>
    <xdr:to>
      <xdr:col>2</xdr:col>
      <xdr:colOff>638175</xdr:colOff>
      <xdr:row>96</xdr:row>
      <xdr:rowOff>80133</xdr:rowOff>
    </xdr:to>
    <xdr:cxnSp macro="">
      <xdr:nvCxnSpPr>
        <xdr:cNvPr id="240" name="直線コネクタ 239"/>
        <xdr:cNvCxnSpPr/>
      </xdr:nvCxnSpPr>
      <xdr:spPr>
        <a:xfrm flipV="1">
          <a:off x="1130300" y="16515973"/>
          <a:ext cx="889000" cy="2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94579</xdr:rowOff>
    </xdr:from>
    <xdr:to>
      <xdr:col>6</xdr:col>
      <xdr:colOff>561975</xdr:colOff>
      <xdr:row>94</xdr:row>
      <xdr:rowOff>24729</xdr:rowOff>
    </xdr:to>
    <xdr:sp macro="" textlink="">
      <xdr:nvSpPr>
        <xdr:cNvPr id="250" name="円/楕円 249"/>
        <xdr:cNvSpPr/>
      </xdr:nvSpPr>
      <xdr:spPr>
        <a:xfrm>
          <a:off x="4584700" y="160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117456</xdr:rowOff>
    </xdr:from>
    <xdr:ext cx="599010" cy="259045"/>
    <xdr:sp macro="" textlink="">
      <xdr:nvSpPr>
        <xdr:cNvPr id="251" name="衛生費該当値テキスト"/>
        <xdr:cNvSpPr txBox="1"/>
      </xdr:nvSpPr>
      <xdr:spPr>
        <a:xfrm>
          <a:off x="4686300" y="1589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300,761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5860</xdr:rowOff>
    </xdr:from>
    <xdr:to>
      <xdr:col>5</xdr:col>
      <xdr:colOff>409575</xdr:colOff>
      <xdr:row>95</xdr:row>
      <xdr:rowOff>107460</xdr:rowOff>
    </xdr:to>
    <xdr:sp macro="" textlink="">
      <xdr:nvSpPr>
        <xdr:cNvPr id="252" name="円/楕円 251"/>
        <xdr:cNvSpPr/>
      </xdr:nvSpPr>
      <xdr:spPr>
        <a:xfrm>
          <a:off x="3746500" y="1629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123987</xdr:rowOff>
    </xdr:from>
    <xdr:ext cx="599010" cy="259045"/>
    <xdr:sp macro="" textlink="">
      <xdr:nvSpPr>
        <xdr:cNvPr id="253" name="テキスト ボックス 252"/>
        <xdr:cNvSpPr txBox="1"/>
      </xdr:nvSpPr>
      <xdr:spPr>
        <a:xfrm>
          <a:off x="3497794" y="1606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162137</xdr:rowOff>
    </xdr:from>
    <xdr:to>
      <xdr:col>4</xdr:col>
      <xdr:colOff>206375</xdr:colOff>
      <xdr:row>96</xdr:row>
      <xdr:rowOff>92287</xdr:rowOff>
    </xdr:to>
    <xdr:sp macro="" textlink="">
      <xdr:nvSpPr>
        <xdr:cNvPr id="254" name="円/楕円 253"/>
        <xdr:cNvSpPr/>
      </xdr:nvSpPr>
      <xdr:spPr>
        <a:xfrm>
          <a:off x="2857500" y="164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108814</xdr:rowOff>
    </xdr:from>
    <xdr:ext cx="599010" cy="259045"/>
    <xdr:sp macro="" textlink="">
      <xdr:nvSpPr>
        <xdr:cNvPr id="255" name="テキスト ボックス 254"/>
        <xdr:cNvSpPr txBox="1"/>
      </xdr:nvSpPr>
      <xdr:spPr>
        <a:xfrm>
          <a:off x="2608794" y="1622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5973</xdr:rowOff>
    </xdr:from>
    <xdr:to>
      <xdr:col>3</xdr:col>
      <xdr:colOff>3175</xdr:colOff>
      <xdr:row>96</xdr:row>
      <xdr:rowOff>107573</xdr:rowOff>
    </xdr:to>
    <xdr:sp macro="" textlink="">
      <xdr:nvSpPr>
        <xdr:cNvPr id="256" name="円/楕円 255"/>
        <xdr:cNvSpPr/>
      </xdr:nvSpPr>
      <xdr:spPr>
        <a:xfrm>
          <a:off x="1968500" y="164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124100</xdr:rowOff>
    </xdr:from>
    <xdr:ext cx="599010" cy="259045"/>
    <xdr:sp macro="" textlink="">
      <xdr:nvSpPr>
        <xdr:cNvPr id="257" name="テキスト ボックス 256"/>
        <xdr:cNvSpPr txBox="1"/>
      </xdr:nvSpPr>
      <xdr:spPr>
        <a:xfrm>
          <a:off x="1719794" y="1624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29333</xdr:rowOff>
    </xdr:from>
    <xdr:to>
      <xdr:col>1</xdr:col>
      <xdr:colOff>485775</xdr:colOff>
      <xdr:row>96</xdr:row>
      <xdr:rowOff>130933</xdr:rowOff>
    </xdr:to>
    <xdr:sp macro="" textlink="">
      <xdr:nvSpPr>
        <xdr:cNvPr id="258" name="円/楕円 257"/>
        <xdr:cNvSpPr/>
      </xdr:nvSpPr>
      <xdr:spPr>
        <a:xfrm>
          <a:off x="1079500" y="16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147460</xdr:rowOff>
    </xdr:from>
    <xdr:ext cx="599010" cy="259045"/>
    <xdr:sp macro="" textlink="">
      <xdr:nvSpPr>
        <xdr:cNvPr id="259" name="テキスト ボックス 258"/>
        <xdr:cNvSpPr txBox="1"/>
      </xdr:nvSpPr>
      <xdr:spPr>
        <a:xfrm>
          <a:off x="830794" y="1626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97866</xdr:rowOff>
    </xdr:from>
    <xdr:to>
      <xdr:col>15</xdr:col>
      <xdr:colOff>180975</xdr:colOff>
      <xdr:row>38</xdr:row>
      <xdr:rowOff>107429</xdr:rowOff>
    </xdr:to>
    <xdr:cxnSp macro="">
      <xdr:nvCxnSpPr>
        <xdr:cNvPr id="288" name="直線コネクタ 287"/>
        <xdr:cNvCxnSpPr/>
      </xdr:nvCxnSpPr>
      <xdr:spPr>
        <a:xfrm flipV="1">
          <a:off x="9639300" y="6612966"/>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119926</xdr:rowOff>
    </xdr:from>
    <xdr:to>
      <xdr:col>14</xdr:col>
      <xdr:colOff>28575</xdr:colOff>
      <xdr:row>38</xdr:row>
      <xdr:rowOff>107429</xdr:rowOff>
    </xdr:to>
    <xdr:cxnSp macro="">
      <xdr:nvCxnSpPr>
        <xdr:cNvPr id="291" name="直線コネクタ 290"/>
        <xdr:cNvCxnSpPr/>
      </xdr:nvCxnSpPr>
      <xdr:spPr>
        <a:xfrm>
          <a:off x="8750300" y="6120676"/>
          <a:ext cx="889000" cy="50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167873</xdr:rowOff>
    </xdr:from>
    <xdr:ext cx="469744" cy="259045"/>
    <xdr:sp macro="" textlink="">
      <xdr:nvSpPr>
        <xdr:cNvPr id="293" name="テキスト ボックス 292"/>
        <xdr:cNvSpPr txBox="1"/>
      </xdr:nvSpPr>
      <xdr:spPr>
        <a:xfrm>
          <a:off x="9404427" y="66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119926</xdr:rowOff>
    </xdr:from>
    <xdr:to>
      <xdr:col>12</xdr:col>
      <xdr:colOff>511175</xdr:colOff>
      <xdr:row>37</xdr:row>
      <xdr:rowOff>82169</xdr:rowOff>
    </xdr:to>
    <xdr:cxnSp macro="">
      <xdr:nvCxnSpPr>
        <xdr:cNvPr id="294" name="直線コネクタ 293"/>
        <xdr:cNvCxnSpPr/>
      </xdr:nvCxnSpPr>
      <xdr:spPr>
        <a:xfrm flipV="1">
          <a:off x="7861300" y="6120676"/>
          <a:ext cx="889000" cy="30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11608</xdr:rowOff>
    </xdr:from>
    <xdr:to>
      <xdr:col>11</xdr:col>
      <xdr:colOff>307975</xdr:colOff>
      <xdr:row>37</xdr:row>
      <xdr:rowOff>82169</xdr:rowOff>
    </xdr:to>
    <xdr:cxnSp macro="">
      <xdr:nvCxnSpPr>
        <xdr:cNvPr id="297" name="直線コネクタ 296"/>
        <xdr:cNvCxnSpPr/>
      </xdr:nvCxnSpPr>
      <xdr:spPr>
        <a:xfrm>
          <a:off x="6972300" y="5840908"/>
          <a:ext cx="889000" cy="5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81767</xdr:rowOff>
    </xdr:from>
    <xdr:ext cx="469744" cy="259045"/>
    <xdr:sp macro="" textlink="">
      <xdr:nvSpPr>
        <xdr:cNvPr id="299" name="テキスト ボックス 298"/>
        <xdr:cNvSpPr txBox="1"/>
      </xdr:nvSpPr>
      <xdr:spPr>
        <a:xfrm>
          <a:off x="7626427" y="65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47066</xdr:rowOff>
    </xdr:from>
    <xdr:to>
      <xdr:col>15</xdr:col>
      <xdr:colOff>231775</xdr:colOff>
      <xdr:row>38</xdr:row>
      <xdr:rowOff>148666</xdr:rowOff>
    </xdr:to>
    <xdr:sp macro="" textlink="">
      <xdr:nvSpPr>
        <xdr:cNvPr id="307" name="円/楕円 306"/>
        <xdr:cNvSpPr/>
      </xdr:nvSpPr>
      <xdr:spPr>
        <a:xfrm>
          <a:off x="10426700" y="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17721</xdr:rowOff>
    </xdr:from>
    <xdr:ext cx="469744" cy="259045"/>
    <xdr:sp macro="" textlink="">
      <xdr:nvSpPr>
        <xdr:cNvPr id="308" name="労働費該当値テキスト"/>
        <xdr:cNvSpPr txBox="1"/>
      </xdr:nvSpPr>
      <xdr:spPr>
        <a:xfrm>
          <a:off x="10528300" y="65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56629</xdr:rowOff>
    </xdr:from>
    <xdr:to>
      <xdr:col>14</xdr:col>
      <xdr:colOff>79375</xdr:colOff>
      <xdr:row>38</xdr:row>
      <xdr:rowOff>158229</xdr:rowOff>
    </xdr:to>
    <xdr:sp macro="" textlink="">
      <xdr:nvSpPr>
        <xdr:cNvPr id="309" name="円/楕円 308"/>
        <xdr:cNvSpPr/>
      </xdr:nvSpPr>
      <xdr:spPr>
        <a:xfrm>
          <a:off x="9588500" y="65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3306</xdr:rowOff>
    </xdr:from>
    <xdr:ext cx="469744" cy="259045"/>
    <xdr:sp macro="" textlink="">
      <xdr:nvSpPr>
        <xdr:cNvPr id="310" name="テキスト ボックス 309"/>
        <xdr:cNvSpPr txBox="1"/>
      </xdr:nvSpPr>
      <xdr:spPr>
        <a:xfrm>
          <a:off x="9404427" y="634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69126</xdr:rowOff>
    </xdr:from>
    <xdr:to>
      <xdr:col>12</xdr:col>
      <xdr:colOff>561975</xdr:colOff>
      <xdr:row>35</xdr:row>
      <xdr:rowOff>170726</xdr:rowOff>
    </xdr:to>
    <xdr:sp macro="" textlink="">
      <xdr:nvSpPr>
        <xdr:cNvPr id="311" name="円/楕円 310"/>
        <xdr:cNvSpPr/>
      </xdr:nvSpPr>
      <xdr:spPr>
        <a:xfrm>
          <a:off x="8699500" y="60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15803</xdr:rowOff>
    </xdr:from>
    <xdr:ext cx="534377" cy="259045"/>
    <xdr:sp macro="" textlink="">
      <xdr:nvSpPr>
        <xdr:cNvPr id="312" name="テキスト ボックス 311"/>
        <xdr:cNvSpPr txBox="1"/>
      </xdr:nvSpPr>
      <xdr:spPr>
        <a:xfrm>
          <a:off x="8483111" y="58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31369</xdr:rowOff>
    </xdr:from>
    <xdr:to>
      <xdr:col>11</xdr:col>
      <xdr:colOff>358775</xdr:colOff>
      <xdr:row>37</xdr:row>
      <xdr:rowOff>132969</xdr:rowOff>
    </xdr:to>
    <xdr:sp macro="" textlink="">
      <xdr:nvSpPr>
        <xdr:cNvPr id="313" name="円/楕円 312"/>
        <xdr:cNvSpPr/>
      </xdr:nvSpPr>
      <xdr:spPr>
        <a:xfrm>
          <a:off x="7810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149496</xdr:rowOff>
    </xdr:from>
    <xdr:ext cx="469744" cy="259045"/>
    <xdr:sp macro="" textlink="">
      <xdr:nvSpPr>
        <xdr:cNvPr id="314" name="テキスト ボックス 313"/>
        <xdr:cNvSpPr txBox="1"/>
      </xdr:nvSpPr>
      <xdr:spPr>
        <a:xfrm>
          <a:off x="7626427" y="61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132258</xdr:rowOff>
    </xdr:from>
    <xdr:to>
      <xdr:col>10</xdr:col>
      <xdr:colOff>155575</xdr:colOff>
      <xdr:row>34</xdr:row>
      <xdr:rowOff>62408</xdr:rowOff>
    </xdr:to>
    <xdr:sp macro="" textlink="">
      <xdr:nvSpPr>
        <xdr:cNvPr id="315" name="円/楕円 314"/>
        <xdr:cNvSpPr/>
      </xdr:nvSpPr>
      <xdr:spPr>
        <a:xfrm>
          <a:off x="6921500" y="57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78935</xdr:rowOff>
    </xdr:from>
    <xdr:ext cx="534377" cy="259045"/>
    <xdr:sp macro="" textlink="">
      <xdr:nvSpPr>
        <xdr:cNvPr id="316" name="テキスト ボックス 315"/>
        <xdr:cNvSpPr txBox="1"/>
      </xdr:nvSpPr>
      <xdr:spPr>
        <a:xfrm>
          <a:off x="6705111" y="5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4207</xdr:rowOff>
    </xdr:from>
    <xdr:to>
      <xdr:col>15</xdr:col>
      <xdr:colOff>180975</xdr:colOff>
      <xdr:row>58</xdr:row>
      <xdr:rowOff>8856</xdr:rowOff>
    </xdr:to>
    <xdr:cxnSp macro="">
      <xdr:nvCxnSpPr>
        <xdr:cNvPr id="343" name="直線コネクタ 342"/>
        <xdr:cNvCxnSpPr/>
      </xdr:nvCxnSpPr>
      <xdr:spPr>
        <a:xfrm flipV="1">
          <a:off x="9639300" y="9948307"/>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161378</xdr:rowOff>
    </xdr:from>
    <xdr:to>
      <xdr:col>14</xdr:col>
      <xdr:colOff>28575</xdr:colOff>
      <xdr:row>58</xdr:row>
      <xdr:rowOff>8856</xdr:rowOff>
    </xdr:to>
    <xdr:cxnSp macro="">
      <xdr:nvCxnSpPr>
        <xdr:cNvPr id="346" name="直線コネクタ 345"/>
        <xdr:cNvCxnSpPr/>
      </xdr:nvCxnSpPr>
      <xdr:spPr>
        <a:xfrm>
          <a:off x="8750300" y="9934028"/>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161378</xdr:rowOff>
    </xdr:from>
    <xdr:to>
      <xdr:col>12</xdr:col>
      <xdr:colOff>511175</xdr:colOff>
      <xdr:row>58</xdr:row>
      <xdr:rowOff>58858</xdr:rowOff>
    </xdr:to>
    <xdr:cxnSp macro="">
      <xdr:nvCxnSpPr>
        <xdr:cNvPr id="349" name="直線コネクタ 348"/>
        <xdr:cNvCxnSpPr/>
      </xdr:nvCxnSpPr>
      <xdr:spPr>
        <a:xfrm flipV="1">
          <a:off x="7861300" y="9934028"/>
          <a:ext cx="889000" cy="6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43392</xdr:rowOff>
    </xdr:from>
    <xdr:to>
      <xdr:col>11</xdr:col>
      <xdr:colOff>307975</xdr:colOff>
      <xdr:row>58</xdr:row>
      <xdr:rowOff>58858</xdr:rowOff>
    </xdr:to>
    <xdr:cxnSp macro="">
      <xdr:nvCxnSpPr>
        <xdr:cNvPr id="352" name="直線コネクタ 351"/>
        <xdr:cNvCxnSpPr/>
      </xdr:nvCxnSpPr>
      <xdr:spPr>
        <a:xfrm>
          <a:off x="6972300" y="9987492"/>
          <a:ext cx="8890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124857</xdr:rowOff>
    </xdr:from>
    <xdr:to>
      <xdr:col>15</xdr:col>
      <xdr:colOff>231775</xdr:colOff>
      <xdr:row>58</xdr:row>
      <xdr:rowOff>55007</xdr:rowOff>
    </xdr:to>
    <xdr:sp macro="" textlink="">
      <xdr:nvSpPr>
        <xdr:cNvPr id="362" name="円/楕円 361"/>
        <xdr:cNvSpPr/>
      </xdr:nvSpPr>
      <xdr:spPr>
        <a:xfrm>
          <a:off x="10426700" y="9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147734</xdr:rowOff>
    </xdr:from>
    <xdr:ext cx="599010" cy="259045"/>
    <xdr:sp macro="" textlink="">
      <xdr:nvSpPr>
        <xdr:cNvPr id="363" name="農林水産業費該当値テキスト"/>
        <xdr:cNvSpPr txBox="1"/>
      </xdr:nvSpPr>
      <xdr:spPr>
        <a:xfrm>
          <a:off x="10528300" y="974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129506</xdr:rowOff>
    </xdr:from>
    <xdr:to>
      <xdr:col>14</xdr:col>
      <xdr:colOff>79375</xdr:colOff>
      <xdr:row>58</xdr:row>
      <xdr:rowOff>59656</xdr:rowOff>
    </xdr:to>
    <xdr:sp macro="" textlink="">
      <xdr:nvSpPr>
        <xdr:cNvPr id="364" name="円/楕円 363"/>
        <xdr:cNvSpPr/>
      </xdr:nvSpPr>
      <xdr:spPr>
        <a:xfrm>
          <a:off x="9588500" y="990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76183</xdr:rowOff>
    </xdr:from>
    <xdr:ext cx="599010" cy="259045"/>
    <xdr:sp macro="" textlink="">
      <xdr:nvSpPr>
        <xdr:cNvPr id="365" name="テキスト ボックス 364"/>
        <xdr:cNvSpPr txBox="1"/>
      </xdr:nvSpPr>
      <xdr:spPr>
        <a:xfrm>
          <a:off x="9339794" y="967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110578</xdr:rowOff>
    </xdr:from>
    <xdr:to>
      <xdr:col>12</xdr:col>
      <xdr:colOff>561975</xdr:colOff>
      <xdr:row>58</xdr:row>
      <xdr:rowOff>40728</xdr:rowOff>
    </xdr:to>
    <xdr:sp macro="" textlink="">
      <xdr:nvSpPr>
        <xdr:cNvPr id="366" name="円/楕円 365"/>
        <xdr:cNvSpPr/>
      </xdr:nvSpPr>
      <xdr:spPr>
        <a:xfrm>
          <a:off x="8699500" y="98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57255</xdr:rowOff>
    </xdr:from>
    <xdr:ext cx="599010" cy="259045"/>
    <xdr:sp macro="" textlink="">
      <xdr:nvSpPr>
        <xdr:cNvPr id="367" name="テキスト ボックス 366"/>
        <xdr:cNvSpPr txBox="1"/>
      </xdr:nvSpPr>
      <xdr:spPr>
        <a:xfrm>
          <a:off x="8450794" y="965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8058</xdr:rowOff>
    </xdr:from>
    <xdr:to>
      <xdr:col>11</xdr:col>
      <xdr:colOff>358775</xdr:colOff>
      <xdr:row>58</xdr:row>
      <xdr:rowOff>109658</xdr:rowOff>
    </xdr:to>
    <xdr:sp macro="" textlink="">
      <xdr:nvSpPr>
        <xdr:cNvPr id="368" name="円/楕円 367"/>
        <xdr:cNvSpPr/>
      </xdr:nvSpPr>
      <xdr:spPr>
        <a:xfrm>
          <a:off x="7810500" y="99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126185</xdr:rowOff>
    </xdr:from>
    <xdr:ext cx="534377" cy="259045"/>
    <xdr:sp macro="" textlink="">
      <xdr:nvSpPr>
        <xdr:cNvPr id="369" name="テキスト ボックス 368"/>
        <xdr:cNvSpPr txBox="1"/>
      </xdr:nvSpPr>
      <xdr:spPr>
        <a:xfrm>
          <a:off x="7594111" y="97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164042</xdr:rowOff>
    </xdr:from>
    <xdr:to>
      <xdr:col>10</xdr:col>
      <xdr:colOff>155575</xdr:colOff>
      <xdr:row>58</xdr:row>
      <xdr:rowOff>94192</xdr:rowOff>
    </xdr:to>
    <xdr:sp macro="" textlink="">
      <xdr:nvSpPr>
        <xdr:cNvPr id="370" name="円/楕円 369"/>
        <xdr:cNvSpPr/>
      </xdr:nvSpPr>
      <xdr:spPr>
        <a:xfrm>
          <a:off x="6921500" y="99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110719</xdr:rowOff>
    </xdr:from>
    <xdr:ext cx="599010" cy="259045"/>
    <xdr:sp macro="" textlink="">
      <xdr:nvSpPr>
        <xdr:cNvPr id="371" name="テキスト ボックス 370"/>
        <xdr:cNvSpPr txBox="1"/>
      </xdr:nvSpPr>
      <xdr:spPr>
        <a:xfrm>
          <a:off x="6672794" y="971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3474</xdr:rowOff>
    </xdr:from>
    <xdr:to>
      <xdr:col>15</xdr:col>
      <xdr:colOff>180975</xdr:colOff>
      <xdr:row>77</xdr:row>
      <xdr:rowOff>5482</xdr:rowOff>
    </xdr:to>
    <xdr:cxnSp macro="">
      <xdr:nvCxnSpPr>
        <xdr:cNvPr id="402" name="直線コネクタ 401"/>
        <xdr:cNvCxnSpPr/>
      </xdr:nvCxnSpPr>
      <xdr:spPr>
        <a:xfrm flipV="1">
          <a:off x="9639300" y="13205124"/>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5482</xdr:rowOff>
    </xdr:from>
    <xdr:to>
      <xdr:col>14</xdr:col>
      <xdr:colOff>28575</xdr:colOff>
      <xdr:row>77</xdr:row>
      <xdr:rowOff>59190</xdr:rowOff>
    </xdr:to>
    <xdr:cxnSp macro="">
      <xdr:nvCxnSpPr>
        <xdr:cNvPr id="405" name="直線コネクタ 404"/>
        <xdr:cNvCxnSpPr/>
      </xdr:nvCxnSpPr>
      <xdr:spPr>
        <a:xfrm flipV="1">
          <a:off x="8750300" y="13207132"/>
          <a:ext cx="889000" cy="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59190</xdr:rowOff>
    </xdr:from>
    <xdr:to>
      <xdr:col>12</xdr:col>
      <xdr:colOff>511175</xdr:colOff>
      <xdr:row>77</xdr:row>
      <xdr:rowOff>165751</xdr:rowOff>
    </xdr:to>
    <xdr:cxnSp macro="">
      <xdr:nvCxnSpPr>
        <xdr:cNvPr id="408" name="直線コネクタ 407"/>
        <xdr:cNvCxnSpPr/>
      </xdr:nvCxnSpPr>
      <xdr:spPr>
        <a:xfrm flipV="1">
          <a:off x="7861300" y="13260840"/>
          <a:ext cx="889000" cy="10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86266</xdr:rowOff>
    </xdr:from>
    <xdr:to>
      <xdr:col>11</xdr:col>
      <xdr:colOff>307975</xdr:colOff>
      <xdr:row>77</xdr:row>
      <xdr:rowOff>165751</xdr:rowOff>
    </xdr:to>
    <xdr:cxnSp macro="">
      <xdr:nvCxnSpPr>
        <xdr:cNvPr id="411" name="直線コネクタ 410"/>
        <xdr:cNvCxnSpPr/>
      </xdr:nvCxnSpPr>
      <xdr:spPr>
        <a:xfrm>
          <a:off x="6972300" y="13287916"/>
          <a:ext cx="889000" cy="7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124124</xdr:rowOff>
    </xdr:from>
    <xdr:to>
      <xdr:col>15</xdr:col>
      <xdr:colOff>231775</xdr:colOff>
      <xdr:row>77</xdr:row>
      <xdr:rowOff>54274</xdr:rowOff>
    </xdr:to>
    <xdr:sp macro="" textlink="">
      <xdr:nvSpPr>
        <xdr:cNvPr id="421" name="円/楕円 420"/>
        <xdr:cNvSpPr/>
      </xdr:nvSpPr>
      <xdr:spPr>
        <a:xfrm>
          <a:off x="10426700" y="131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147001</xdr:rowOff>
    </xdr:from>
    <xdr:ext cx="599010" cy="259045"/>
    <xdr:sp macro="" textlink="">
      <xdr:nvSpPr>
        <xdr:cNvPr id="422" name="商工費該当値テキスト"/>
        <xdr:cNvSpPr txBox="1"/>
      </xdr:nvSpPr>
      <xdr:spPr>
        <a:xfrm>
          <a:off x="10528300" y="1300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126132</xdr:rowOff>
    </xdr:from>
    <xdr:to>
      <xdr:col>14</xdr:col>
      <xdr:colOff>79375</xdr:colOff>
      <xdr:row>77</xdr:row>
      <xdr:rowOff>56282</xdr:rowOff>
    </xdr:to>
    <xdr:sp macro="" textlink="">
      <xdr:nvSpPr>
        <xdr:cNvPr id="423" name="円/楕円 422"/>
        <xdr:cNvSpPr/>
      </xdr:nvSpPr>
      <xdr:spPr>
        <a:xfrm>
          <a:off x="9588500" y="131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72810</xdr:rowOff>
    </xdr:from>
    <xdr:ext cx="599010" cy="259045"/>
    <xdr:sp macro="" textlink="">
      <xdr:nvSpPr>
        <xdr:cNvPr id="424" name="テキスト ボックス 423"/>
        <xdr:cNvSpPr txBox="1"/>
      </xdr:nvSpPr>
      <xdr:spPr>
        <a:xfrm>
          <a:off x="9339794" y="1293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8390</xdr:rowOff>
    </xdr:from>
    <xdr:to>
      <xdr:col>12</xdr:col>
      <xdr:colOff>561975</xdr:colOff>
      <xdr:row>77</xdr:row>
      <xdr:rowOff>109990</xdr:rowOff>
    </xdr:to>
    <xdr:sp macro="" textlink="">
      <xdr:nvSpPr>
        <xdr:cNvPr id="425" name="円/楕円 424"/>
        <xdr:cNvSpPr/>
      </xdr:nvSpPr>
      <xdr:spPr>
        <a:xfrm>
          <a:off x="8699500" y="1321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126517</xdr:rowOff>
    </xdr:from>
    <xdr:ext cx="599010" cy="259045"/>
    <xdr:sp macro="" textlink="">
      <xdr:nvSpPr>
        <xdr:cNvPr id="426" name="テキスト ボックス 425"/>
        <xdr:cNvSpPr txBox="1"/>
      </xdr:nvSpPr>
      <xdr:spPr>
        <a:xfrm>
          <a:off x="8450794" y="1298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114951</xdr:rowOff>
    </xdr:from>
    <xdr:to>
      <xdr:col>11</xdr:col>
      <xdr:colOff>358775</xdr:colOff>
      <xdr:row>78</xdr:row>
      <xdr:rowOff>45101</xdr:rowOff>
    </xdr:to>
    <xdr:sp macro="" textlink="">
      <xdr:nvSpPr>
        <xdr:cNvPr id="427" name="円/楕円 426"/>
        <xdr:cNvSpPr/>
      </xdr:nvSpPr>
      <xdr:spPr>
        <a:xfrm>
          <a:off x="7810500" y="133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61628</xdr:rowOff>
    </xdr:from>
    <xdr:ext cx="534377" cy="259045"/>
    <xdr:sp macro="" textlink="">
      <xdr:nvSpPr>
        <xdr:cNvPr id="428" name="テキスト ボックス 427"/>
        <xdr:cNvSpPr txBox="1"/>
      </xdr:nvSpPr>
      <xdr:spPr>
        <a:xfrm>
          <a:off x="7594111" y="130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35466</xdr:rowOff>
    </xdr:from>
    <xdr:to>
      <xdr:col>10</xdr:col>
      <xdr:colOff>155575</xdr:colOff>
      <xdr:row>77</xdr:row>
      <xdr:rowOff>137066</xdr:rowOff>
    </xdr:to>
    <xdr:sp macro="" textlink="">
      <xdr:nvSpPr>
        <xdr:cNvPr id="429" name="円/楕円 428"/>
        <xdr:cNvSpPr/>
      </xdr:nvSpPr>
      <xdr:spPr>
        <a:xfrm>
          <a:off x="6921500" y="132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153593</xdr:rowOff>
    </xdr:from>
    <xdr:ext cx="599010" cy="259045"/>
    <xdr:sp macro="" textlink="">
      <xdr:nvSpPr>
        <xdr:cNvPr id="430" name="テキスト ボックス 429"/>
        <xdr:cNvSpPr txBox="1"/>
      </xdr:nvSpPr>
      <xdr:spPr>
        <a:xfrm>
          <a:off x="6672794" y="1301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58617</xdr:rowOff>
    </xdr:from>
    <xdr:to>
      <xdr:col>15</xdr:col>
      <xdr:colOff>180975</xdr:colOff>
      <xdr:row>98</xdr:row>
      <xdr:rowOff>59720</xdr:rowOff>
    </xdr:to>
    <xdr:cxnSp macro="">
      <xdr:nvCxnSpPr>
        <xdr:cNvPr id="461" name="直線コネクタ 460"/>
        <xdr:cNvCxnSpPr/>
      </xdr:nvCxnSpPr>
      <xdr:spPr>
        <a:xfrm>
          <a:off x="9639300" y="16860717"/>
          <a:ext cx="8382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58617</xdr:rowOff>
    </xdr:from>
    <xdr:to>
      <xdr:col>14</xdr:col>
      <xdr:colOff>28575</xdr:colOff>
      <xdr:row>99</xdr:row>
      <xdr:rowOff>16453</xdr:rowOff>
    </xdr:to>
    <xdr:cxnSp macro="">
      <xdr:nvCxnSpPr>
        <xdr:cNvPr id="464" name="直線コネクタ 463"/>
        <xdr:cNvCxnSpPr/>
      </xdr:nvCxnSpPr>
      <xdr:spPr>
        <a:xfrm flipV="1">
          <a:off x="8750300" y="16860717"/>
          <a:ext cx="889000" cy="1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106654</xdr:rowOff>
    </xdr:from>
    <xdr:to>
      <xdr:col>12</xdr:col>
      <xdr:colOff>511175</xdr:colOff>
      <xdr:row>99</xdr:row>
      <xdr:rowOff>16453</xdr:rowOff>
    </xdr:to>
    <xdr:cxnSp macro="">
      <xdr:nvCxnSpPr>
        <xdr:cNvPr id="467" name="直線コネクタ 466"/>
        <xdr:cNvCxnSpPr/>
      </xdr:nvCxnSpPr>
      <xdr:spPr>
        <a:xfrm>
          <a:off x="7861300" y="16908754"/>
          <a:ext cx="889000" cy="8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106654</xdr:rowOff>
    </xdr:from>
    <xdr:to>
      <xdr:col>11</xdr:col>
      <xdr:colOff>307975</xdr:colOff>
      <xdr:row>99</xdr:row>
      <xdr:rowOff>20518</xdr:rowOff>
    </xdr:to>
    <xdr:cxnSp macro="">
      <xdr:nvCxnSpPr>
        <xdr:cNvPr id="470" name="直線コネクタ 469"/>
        <xdr:cNvCxnSpPr/>
      </xdr:nvCxnSpPr>
      <xdr:spPr>
        <a:xfrm flipV="1">
          <a:off x="6972300" y="16908754"/>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8920</xdr:rowOff>
    </xdr:from>
    <xdr:to>
      <xdr:col>15</xdr:col>
      <xdr:colOff>231775</xdr:colOff>
      <xdr:row>98</xdr:row>
      <xdr:rowOff>110520</xdr:rowOff>
    </xdr:to>
    <xdr:sp macro="" textlink="">
      <xdr:nvSpPr>
        <xdr:cNvPr id="480" name="円/楕円 479"/>
        <xdr:cNvSpPr/>
      </xdr:nvSpPr>
      <xdr:spPr>
        <a:xfrm>
          <a:off x="10426700" y="168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158797</xdr:rowOff>
    </xdr:from>
    <xdr:ext cx="599010" cy="259045"/>
    <xdr:sp macro="" textlink="">
      <xdr:nvSpPr>
        <xdr:cNvPr id="481" name="土木費該当値テキスト"/>
        <xdr:cNvSpPr txBox="1"/>
      </xdr:nvSpPr>
      <xdr:spPr>
        <a:xfrm>
          <a:off x="10528300" y="1678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7817</xdr:rowOff>
    </xdr:from>
    <xdr:to>
      <xdr:col>14</xdr:col>
      <xdr:colOff>79375</xdr:colOff>
      <xdr:row>98</xdr:row>
      <xdr:rowOff>109417</xdr:rowOff>
    </xdr:to>
    <xdr:sp macro="" textlink="">
      <xdr:nvSpPr>
        <xdr:cNvPr id="482" name="円/楕円 481"/>
        <xdr:cNvSpPr/>
      </xdr:nvSpPr>
      <xdr:spPr>
        <a:xfrm>
          <a:off x="9588500" y="1680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100544</xdr:rowOff>
    </xdr:from>
    <xdr:ext cx="599010" cy="259045"/>
    <xdr:sp macro="" textlink="">
      <xdr:nvSpPr>
        <xdr:cNvPr id="483" name="テキスト ボックス 482"/>
        <xdr:cNvSpPr txBox="1"/>
      </xdr:nvSpPr>
      <xdr:spPr>
        <a:xfrm>
          <a:off x="9339794" y="1690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137103</xdr:rowOff>
    </xdr:from>
    <xdr:to>
      <xdr:col>12</xdr:col>
      <xdr:colOff>561975</xdr:colOff>
      <xdr:row>99</xdr:row>
      <xdr:rowOff>67253</xdr:rowOff>
    </xdr:to>
    <xdr:sp macro="" textlink="">
      <xdr:nvSpPr>
        <xdr:cNvPr id="484" name="円/楕円 483"/>
        <xdr:cNvSpPr/>
      </xdr:nvSpPr>
      <xdr:spPr>
        <a:xfrm>
          <a:off x="8699500" y="16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58380</xdr:rowOff>
    </xdr:from>
    <xdr:ext cx="534377" cy="259045"/>
    <xdr:sp macro="" textlink="">
      <xdr:nvSpPr>
        <xdr:cNvPr id="485" name="テキスト ボックス 484"/>
        <xdr:cNvSpPr txBox="1"/>
      </xdr:nvSpPr>
      <xdr:spPr>
        <a:xfrm>
          <a:off x="8483111" y="1703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55854</xdr:rowOff>
    </xdr:from>
    <xdr:to>
      <xdr:col>11</xdr:col>
      <xdr:colOff>358775</xdr:colOff>
      <xdr:row>98</xdr:row>
      <xdr:rowOff>157454</xdr:rowOff>
    </xdr:to>
    <xdr:sp macro="" textlink="">
      <xdr:nvSpPr>
        <xdr:cNvPr id="486" name="円/楕円 485"/>
        <xdr:cNvSpPr/>
      </xdr:nvSpPr>
      <xdr:spPr>
        <a:xfrm>
          <a:off x="7810500" y="168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148581</xdr:rowOff>
    </xdr:from>
    <xdr:ext cx="599010" cy="259045"/>
    <xdr:sp macro="" textlink="">
      <xdr:nvSpPr>
        <xdr:cNvPr id="487" name="テキスト ボックス 486"/>
        <xdr:cNvSpPr txBox="1"/>
      </xdr:nvSpPr>
      <xdr:spPr>
        <a:xfrm>
          <a:off x="7561794" y="169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141168</xdr:rowOff>
    </xdr:from>
    <xdr:to>
      <xdr:col>10</xdr:col>
      <xdr:colOff>155575</xdr:colOff>
      <xdr:row>99</xdr:row>
      <xdr:rowOff>71318</xdr:rowOff>
    </xdr:to>
    <xdr:sp macro="" textlink="">
      <xdr:nvSpPr>
        <xdr:cNvPr id="488" name="円/楕円 487"/>
        <xdr:cNvSpPr/>
      </xdr:nvSpPr>
      <xdr:spPr>
        <a:xfrm>
          <a:off x="6921500" y="169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62445</xdr:rowOff>
    </xdr:from>
    <xdr:ext cx="534377" cy="259045"/>
    <xdr:sp macro="" textlink="">
      <xdr:nvSpPr>
        <xdr:cNvPr id="489" name="テキスト ボックス 488"/>
        <xdr:cNvSpPr txBox="1"/>
      </xdr:nvSpPr>
      <xdr:spPr>
        <a:xfrm>
          <a:off x="6705111" y="170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15377</xdr:rowOff>
    </xdr:from>
    <xdr:to>
      <xdr:col>23</xdr:col>
      <xdr:colOff>517525</xdr:colOff>
      <xdr:row>38</xdr:row>
      <xdr:rowOff>21197</xdr:rowOff>
    </xdr:to>
    <xdr:cxnSp macro="">
      <xdr:nvCxnSpPr>
        <xdr:cNvPr id="520" name="直線コネクタ 519"/>
        <xdr:cNvCxnSpPr/>
      </xdr:nvCxnSpPr>
      <xdr:spPr>
        <a:xfrm>
          <a:off x="15481300" y="6530477"/>
          <a:ext cx="8382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15377</xdr:rowOff>
    </xdr:from>
    <xdr:to>
      <xdr:col>22</xdr:col>
      <xdr:colOff>365125</xdr:colOff>
      <xdr:row>38</xdr:row>
      <xdr:rowOff>39295</xdr:rowOff>
    </xdr:to>
    <xdr:cxnSp macro="">
      <xdr:nvCxnSpPr>
        <xdr:cNvPr id="523" name="直線コネクタ 522"/>
        <xdr:cNvCxnSpPr/>
      </xdr:nvCxnSpPr>
      <xdr:spPr>
        <a:xfrm flipV="1">
          <a:off x="14592300" y="6530477"/>
          <a:ext cx="8890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39295</xdr:rowOff>
    </xdr:from>
    <xdr:to>
      <xdr:col>21</xdr:col>
      <xdr:colOff>161925</xdr:colOff>
      <xdr:row>38</xdr:row>
      <xdr:rowOff>49050</xdr:rowOff>
    </xdr:to>
    <xdr:cxnSp macro="">
      <xdr:nvCxnSpPr>
        <xdr:cNvPr id="526" name="直線コネクタ 525"/>
        <xdr:cNvCxnSpPr/>
      </xdr:nvCxnSpPr>
      <xdr:spPr>
        <a:xfrm flipV="1">
          <a:off x="13703300" y="6554395"/>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49050</xdr:rowOff>
    </xdr:from>
    <xdr:to>
      <xdr:col>19</xdr:col>
      <xdr:colOff>644525</xdr:colOff>
      <xdr:row>38</xdr:row>
      <xdr:rowOff>69510</xdr:rowOff>
    </xdr:to>
    <xdr:cxnSp macro="">
      <xdr:nvCxnSpPr>
        <xdr:cNvPr id="529" name="直線コネクタ 528"/>
        <xdr:cNvCxnSpPr/>
      </xdr:nvCxnSpPr>
      <xdr:spPr>
        <a:xfrm flipV="1">
          <a:off x="12814300" y="6564150"/>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141847</xdr:rowOff>
    </xdr:from>
    <xdr:to>
      <xdr:col>23</xdr:col>
      <xdr:colOff>568325</xdr:colOff>
      <xdr:row>38</xdr:row>
      <xdr:rowOff>71997</xdr:rowOff>
    </xdr:to>
    <xdr:sp macro="" textlink="">
      <xdr:nvSpPr>
        <xdr:cNvPr id="539" name="円/楕円 538"/>
        <xdr:cNvSpPr/>
      </xdr:nvSpPr>
      <xdr:spPr>
        <a:xfrm>
          <a:off x="16268700" y="64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164724</xdr:rowOff>
    </xdr:from>
    <xdr:ext cx="534377" cy="259045"/>
    <xdr:sp macro="" textlink="">
      <xdr:nvSpPr>
        <xdr:cNvPr id="540" name="消防費該当値テキスト"/>
        <xdr:cNvSpPr txBox="1"/>
      </xdr:nvSpPr>
      <xdr:spPr>
        <a:xfrm>
          <a:off x="16370300" y="633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136027</xdr:rowOff>
    </xdr:from>
    <xdr:to>
      <xdr:col>22</xdr:col>
      <xdr:colOff>415925</xdr:colOff>
      <xdr:row>38</xdr:row>
      <xdr:rowOff>66177</xdr:rowOff>
    </xdr:to>
    <xdr:sp macro="" textlink="">
      <xdr:nvSpPr>
        <xdr:cNvPr id="541" name="円/楕円 540"/>
        <xdr:cNvSpPr/>
      </xdr:nvSpPr>
      <xdr:spPr>
        <a:xfrm>
          <a:off x="15430500" y="64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82704</xdr:rowOff>
    </xdr:from>
    <xdr:ext cx="534377" cy="259045"/>
    <xdr:sp macro="" textlink="">
      <xdr:nvSpPr>
        <xdr:cNvPr id="542" name="テキスト ボックス 541"/>
        <xdr:cNvSpPr txBox="1"/>
      </xdr:nvSpPr>
      <xdr:spPr>
        <a:xfrm>
          <a:off x="15214111" y="62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159945</xdr:rowOff>
    </xdr:from>
    <xdr:to>
      <xdr:col>21</xdr:col>
      <xdr:colOff>212725</xdr:colOff>
      <xdr:row>38</xdr:row>
      <xdr:rowOff>90095</xdr:rowOff>
    </xdr:to>
    <xdr:sp macro="" textlink="">
      <xdr:nvSpPr>
        <xdr:cNvPr id="543" name="円/楕円 542"/>
        <xdr:cNvSpPr/>
      </xdr:nvSpPr>
      <xdr:spPr>
        <a:xfrm>
          <a:off x="14541500" y="650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106623</xdr:rowOff>
    </xdr:from>
    <xdr:ext cx="534377" cy="259045"/>
    <xdr:sp macro="" textlink="">
      <xdr:nvSpPr>
        <xdr:cNvPr id="544" name="テキスト ボックス 543"/>
        <xdr:cNvSpPr txBox="1"/>
      </xdr:nvSpPr>
      <xdr:spPr>
        <a:xfrm>
          <a:off x="14325111" y="62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169700</xdr:rowOff>
    </xdr:from>
    <xdr:to>
      <xdr:col>20</xdr:col>
      <xdr:colOff>9525</xdr:colOff>
      <xdr:row>38</xdr:row>
      <xdr:rowOff>99850</xdr:rowOff>
    </xdr:to>
    <xdr:sp macro="" textlink="">
      <xdr:nvSpPr>
        <xdr:cNvPr id="545" name="円/楕円 544"/>
        <xdr:cNvSpPr/>
      </xdr:nvSpPr>
      <xdr:spPr>
        <a:xfrm>
          <a:off x="13652500" y="65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116377</xdr:rowOff>
    </xdr:from>
    <xdr:ext cx="534377" cy="259045"/>
    <xdr:sp macro="" textlink="">
      <xdr:nvSpPr>
        <xdr:cNvPr id="546" name="テキスト ボックス 545"/>
        <xdr:cNvSpPr txBox="1"/>
      </xdr:nvSpPr>
      <xdr:spPr>
        <a:xfrm>
          <a:off x="13436111" y="628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18710</xdr:rowOff>
    </xdr:from>
    <xdr:to>
      <xdr:col>18</xdr:col>
      <xdr:colOff>492125</xdr:colOff>
      <xdr:row>38</xdr:row>
      <xdr:rowOff>120310</xdr:rowOff>
    </xdr:to>
    <xdr:sp macro="" textlink="">
      <xdr:nvSpPr>
        <xdr:cNvPr id="547" name="円/楕円 546"/>
        <xdr:cNvSpPr/>
      </xdr:nvSpPr>
      <xdr:spPr>
        <a:xfrm>
          <a:off x="12763500" y="653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136837</xdr:rowOff>
    </xdr:from>
    <xdr:ext cx="534377" cy="259045"/>
    <xdr:sp macro="" textlink="">
      <xdr:nvSpPr>
        <xdr:cNvPr id="548" name="テキスト ボックス 547"/>
        <xdr:cNvSpPr txBox="1"/>
      </xdr:nvSpPr>
      <xdr:spPr>
        <a:xfrm>
          <a:off x="12547111" y="630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103750</xdr:rowOff>
    </xdr:from>
    <xdr:to>
      <xdr:col>23</xdr:col>
      <xdr:colOff>517525</xdr:colOff>
      <xdr:row>57</xdr:row>
      <xdr:rowOff>109875</xdr:rowOff>
    </xdr:to>
    <xdr:cxnSp macro="">
      <xdr:nvCxnSpPr>
        <xdr:cNvPr id="573" name="直線コネクタ 572"/>
        <xdr:cNvCxnSpPr/>
      </xdr:nvCxnSpPr>
      <xdr:spPr>
        <a:xfrm>
          <a:off x="15481300" y="9876400"/>
          <a:ext cx="8382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103750</xdr:rowOff>
    </xdr:from>
    <xdr:to>
      <xdr:col>22</xdr:col>
      <xdr:colOff>365125</xdr:colOff>
      <xdr:row>57</xdr:row>
      <xdr:rowOff>107273</xdr:rowOff>
    </xdr:to>
    <xdr:cxnSp macro="">
      <xdr:nvCxnSpPr>
        <xdr:cNvPr id="576" name="直線コネクタ 575"/>
        <xdr:cNvCxnSpPr/>
      </xdr:nvCxnSpPr>
      <xdr:spPr>
        <a:xfrm flipV="1">
          <a:off x="14592300" y="9876400"/>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107273</xdr:rowOff>
    </xdr:from>
    <xdr:to>
      <xdr:col>21</xdr:col>
      <xdr:colOff>161925</xdr:colOff>
      <xdr:row>57</xdr:row>
      <xdr:rowOff>132721</xdr:rowOff>
    </xdr:to>
    <xdr:cxnSp macro="">
      <xdr:nvCxnSpPr>
        <xdr:cNvPr id="579" name="直線コネクタ 578"/>
        <xdr:cNvCxnSpPr/>
      </xdr:nvCxnSpPr>
      <xdr:spPr>
        <a:xfrm flipV="1">
          <a:off x="13703300" y="9879923"/>
          <a:ext cx="889000" cy="2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128602</xdr:rowOff>
    </xdr:from>
    <xdr:to>
      <xdr:col>19</xdr:col>
      <xdr:colOff>644525</xdr:colOff>
      <xdr:row>57</xdr:row>
      <xdr:rowOff>132721</xdr:rowOff>
    </xdr:to>
    <xdr:cxnSp macro="">
      <xdr:nvCxnSpPr>
        <xdr:cNvPr id="582" name="直線コネクタ 581"/>
        <xdr:cNvCxnSpPr/>
      </xdr:nvCxnSpPr>
      <xdr:spPr>
        <a:xfrm>
          <a:off x="12814300" y="9901252"/>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59075</xdr:rowOff>
    </xdr:from>
    <xdr:to>
      <xdr:col>23</xdr:col>
      <xdr:colOff>568325</xdr:colOff>
      <xdr:row>57</xdr:row>
      <xdr:rowOff>160675</xdr:rowOff>
    </xdr:to>
    <xdr:sp macro="" textlink="">
      <xdr:nvSpPr>
        <xdr:cNvPr id="592" name="円/楕円 591"/>
        <xdr:cNvSpPr/>
      </xdr:nvSpPr>
      <xdr:spPr>
        <a:xfrm>
          <a:off x="16268700" y="98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18452</xdr:rowOff>
    </xdr:from>
    <xdr:ext cx="599010" cy="259045"/>
    <xdr:sp macro="" textlink="">
      <xdr:nvSpPr>
        <xdr:cNvPr id="593" name="教育費該当値テキスト"/>
        <xdr:cNvSpPr txBox="1"/>
      </xdr:nvSpPr>
      <xdr:spPr>
        <a:xfrm>
          <a:off x="16370300" y="961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52950</xdr:rowOff>
    </xdr:from>
    <xdr:to>
      <xdr:col>22</xdr:col>
      <xdr:colOff>415925</xdr:colOff>
      <xdr:row>57</xdr:row>
      <xdr:rowOff>154550</xdr:rowOff>
    </xdr:to>
    <xdr:sp macro="" textlink="">
      <xdr:nvSpPr>
        <xdr:cNvPr id="594" name="円/楕円 593"/>
        <xdr:cNvSpPr/>
      </xdr:nvSpPr>
      <xdr:spPr>
        <a:xfrm>
          <a:off x="15430500" y="98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171077</xdr:rowOff>
    </xdr:from>
    <xdr:ext cx="599010" cy="259045"/>
    <xdr:sp macro="" textlink="">
      <xdr:nvSpPr>
        <xdr:cNvPr id="595" name="テキスト ボックス 594"/>
        <xdr:cNvSpPr txBox="1"/>
      </xdr:nvSpPr>
      <xdr:spPr>
        <a:xfrm>
          <a:off x="15181794" y="960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162,904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56473</xdr:rowOff>
    </xdr:from>
    <xdr:to>
      <xdr:col>21</xdr:col>
      <xdr:colOff>212725</xdr:colOff>
      <xdr:row>57</xdr:row>
      <xdr:rowOff>158073</xdr:rowOff>
    </xdr:to>
    <xdr:sp macro="" textlink="">
      <xdr:nvSpPr>
        <xdr:cNvPr id="596" name="円/楕円 595"/>
        <xdr:cNvSpPr/>
      </xdr:nvSpPr>
      <xdr:spPr>
        <a:xfrm>
          <a:off x="14541500" y="98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3150</xdr:rowOff>
    </xdr:from>
    <xdr:ext cx="599010" cy="259045"/>
    <xdr:sp macro="" textlink="">
      <xdr:nvSpPr>
        <xdr:cNvPr id="597" name="テキスト ボックス 596"/>
        <xdr:cNvSpPr txBox="1"/>
      </xdr:nvSpPr>
      <xdr:spPr>
        <a:xfrm>
          <a:off x="14292794" y="9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81921</xdr:rowOff>
    </xdr:from>
    <xdr:to>
      <xdr:col>20</xdr:col>
      <xdr:colOff>9525</xdr:colOff>
      <xdr:row>58</xdr:row>
      <xdr:rowOff>12071</xdr:rowOff>
    </xdr:to>
    <xdr:sp macro="" textlink="">
      <xdr:nvSpPr>
        <xdr:cNvPr id="598" name="円/楕円 597"/>
        <xdr:cNvSpPr/>
      </xdr:nvSpPr>
      <xdr:spPr>
        <a:xfrm>
          <a:off x="13652500" y="98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28598</xdr:rowOff>
    </xdr:from>
    <xdr:ext cx="599010" cy="259045"/>
    <xdr:sp macro="" textlink="">
      <xdr:nvSpPr>
        <xdr:cNvPr id="599" name="テキスト ボックス 598"/>
        <xdr:cNvSpPr txBox="1"/>
      </xdr:nvSpPr>
      <xdr:spPr>
        <a:xfrm>
          <a:off x="13403794" y="962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77802</xdr:rowOff>
    </xdr:from>
    <xdr:to>
      <xdr:col>18</xdr:col>
      <xdr:colOff>492125</xdr:colOff>
      <xdr:row>58</xdr:row>
      <xdr:rowOff>7952</xdr:rowOff>
    </xdr:to>
    <xdr:sp macro="" textlink="">
      <xdr:nvSpPr>
        <xdr:cNvPr id="600" name="円/楕円 599"/>
        <xdr:cNvSpPr/>
      </xdr:nvSpPr>
      <xdr:spPr>
        <a:xfrm>
          <a:off x="12763500" y="98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24479</xdr:rowOff>
    </xdr:from>
    <xdr:ext cx="599010" cy="259045"/>
    <xdr:sp macro="" textlink="">
      <xdr:nvSpPr>
        <xdr:cNvPr id="601" name="テキスト ボックス 600"/>
        <xdr:cNvSpPr txBox="1"/>
      </xdr:nvSpPr>
      <xdr:spPr>
        <a:xfrm>
          <a:off x="12514794" y="962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36573</xdr:rowOff>
    </xdr:from>
    <xdr:to>
      <xdr:col>23</xdr:col>
      <xdr:colOff>517525</xdr:colOff>
      <xdr:row>79</xdr:row>
      <xdr:rowOff>36748</xdr:rowOff>
    </xdr:to>
    <xdr:cxnSp macro="">
      <xdr:nvCxnSpPr>
        <xdr:cNvPr id="630" name="直線コネクタ 629"/>
        <xdr:cNvCxnSpPr/>
      </xdr:nvCxnSpPr>
      <xdr:spPr>
        <a:xfrm flipV="1">
          <a:off x="15481300" y="13581123"/>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36748</xdr:rowOff>
    </xdr:from>
    <xdr:to>
      <xdr:col>22</xdr:col>
      <xdr:colOff>365125</xdr:colOff>
      <xdr:row>79</xdr:row>
      <xdr:rowOff>37126</xdr:rowOff>
    </xdr:to>
    <xdr:cxnSp macro="">
      <xdr:nvCxnSpPr>
        <xdr:cNvPr id="633" name="直線コネクタ 632"/>
        <xdr:cNvCxnSpPr/>
      </xdr:nvCxnSpPr>
      <xdr:spPr>
        <a:xfrm flipV="1">
          <a:off x="14592300" y="13581298"/>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10644</xdr:rowOff>
    </xdr:from>
    <xdr:to>
      <xdr:col>21</xdr:col>
      <xdr:colOff>161925</xdr:colOff>
      <xdr:row>79</xdr:row>
      <xdr:rowOff>37126</xdr:rowOff>
    </xdr:to>
    <xdr:cxnSp macro="">
      <xdr:nvCxnSpPr>
        <xdr:cNvPr id="636" name="直線コネクタ 635"/>
        <xdr:cNvCxnSpPr/>
      </xdr:nvCxnSpPr>
      <xdr:spPr>
        <a:xfrm>
          <a:off x="13703300" y="13555194"/>
          <a:ext cx="889000" cy="2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10644</xdr:rowOff>
    </xdr:from>
    <xdr:to>
      <xdr:col>19</xdr:col>
      <xdr:colOff>644525</xdr:colOff>
      <xdr:row>79</xdr:row>
      <xdr:rowOff>22627</xdr:rowOff>
    </xdr:to>
    <xdr:cxnSp macro="">
      <xdr:nvCxnSpPr>
        <xdr:cNvPr id="639" name="直線コネクタ 638"/>
        <xdr:cNvCxnSpPr/>
      </xdr:nvCxnSpPr>
      <xdr:spPr>
        <a:xfrm flipV="1">
          <a:off x="12814300" y="1355519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157223</xdr:rowOff>
    </xdr:from>
    <xdr:to>
      <xdr:col>23</xdr:col>
      <xdr:colOff>568325</xdr:colOff>
      <xdr:row>79</xdr:row>
      <xdr:rowOff>87373</xdr:rowOff>
    </xdr:to>
    <xdr:sp macro="" textlink="">
      <xdr:nvSpPr>
        <xdr:cNvPr id="649" name="円/楕円 648"/>
        <xdr:cNvSpPr/>
      </xdr:nvSpPr>
      <xdr:spPr>
        <a:xfrm>
          <a:off x="16268700" y="135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122090</xdr:rowOff>
    </xdr:from>
    <xdr:ext cx="469744" cy="259045"/>
    <xdr:sp macro="" textlink="">
      <xdr:nvSpPr>
        <xdr:cNvPr id="650" name="災害復旧費該当値テキスト"/>
        <xdr:cNvSpPr txBox="1"/>
      </xdr:nvSpPr>
      <xdr:spPr>
        <a:xfrm>
          <a:off x="16370300" y="134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157398</xdr:rowOff>
    </xdr:from>
    <xdr:to>
      <xdr:col>22</xdr:col>
      <xdr:colOff>415925</xdr:colOff>
      <xdr:row>79</xdr:row>
      <xdr:rowOff>87548</xdr:rowOff>
    </xdr:to>
    <xdr:sp macro="" textlink="">
      <xdr:nvSpPr>
        <xdr:cNvPr id="651" name="円/楕円 650"/>
        <xdr:cNvSpPr/>
      </xdr:nvSpPr>
      <xdr:spPr>
        <a:xfrm>
          <a:off x="15430500" y="135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78675</xdr:rowOff>
    </xdr:from>
    <xdr:ext cx="469744" cy="259045"/>
    <xdr:sp macro="" textlink="">
      <xdr:nvSpPr>
        <xdr:cNvPr id="652" name="テキスト ボックス 651"/>
        <xdr:cNvSpPr txBox="1"/>
      </xdr:nvSpPr>
      <xdr:spPr>
        <a:xfrm>
          <a:off x="15246427" y="1362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157776</xdr:rowOff>
    </xdr:from>
    <xdr:to>
      <xdr:col>21</xdr:col>
      <xdr:colOff>212725</xdr:colOff>
      <xdr:row>79</xdr:row>
      <xdr:rowOff>87926</xdr:rowOff>
    </xdr:to>
    <xdr:sp macro="" textlink="">
      <xdr:nvSpPr>
        <xdr:cNvPr id="653" name="円/楕円 652"/>
        <xdr:cNvSpPr/>
      </xdr:nvSpPr>
      <xdr:spPr>
        <a:xfrm>
          <a:off x="14541500" y="135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79053</xdr:rowOff>
    </xdr:from>
    <xdr:ext cx="469744" cy="259045"/>
    <xdr:sp macro="" textlink="">
      <xdr:nvSpPr>
        <xdr:cNvPr id="654" name="テキスト ボックス 653"/>
        <xdr:cNvSpPr txBox="1"/>
      </xdr:nvSpPr>
      <xdr:spPr>
        <a:xfrm>
          <a:off x="14357427" y="1362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131294</xdr:rowOff>
    </xdr:from>
    <xdr:to>
      <xdr:col>20</xdr:col>
      <xdr:colOff>9525</xdr:colOff>
      <xdr:row>79</xdr:row>
      <xdr:rowOff>61444</xdr:rowOff>
    </xdr:to>
    <xdr:sp macro="" textlink="">
      <xdr:nvSpPr>
        <xdr:cNvPr id="655" name="円/楕円 654"/>
        <xdr:cNvSpPr/>
      </xdr:nvSpPr>
      <xdr:spPr>
        <a:xfrm>
          <a:off x="13652500" y="135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77971</xdr:rowOff>
    </xdr:from>
    <xdr:ext cx="534377" cy="259045"/>
    <xdr:sp macro="" textlink="">
      <xdr:nvSpPr>
        <xdr:cNvPr id="656" name="テキスト ボックス 655"/>
        <xdr:cNvSpPr txBox="1"/>
      </xdr:nvSpPr>
      <xdr:spPr>
        <a:xfrm>
          <a:off x="13436111" y="132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143277</xdr:rowOff>
    </xdr:from>
    <xdr:to>
      <xdr:col>18</xdr:col>
      <xdr:colOff>492125</xdr:colOff>
      <xdr:row>79</xdr:row>
      <xdr:rowOff>73427</xdr:rowOff>
    </xdr:to>
    <xdr:sp macro="" textlink="">
      <xdr:nvSpPr>
        <xdr:cNvPr id="657" name="円/楕円 656"/>
        <xdr:cNvSpPr/>
      </xdr:nvSpPr>
      <xdr:spPr>
        <a:xfrm>
          <a:off x="12763500" y="135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89954</xdr:rowOff>
    </xdr:from>
    <xdr:ext cx="534377" cy="259045"/>
    <xdr:sp macro="" textlink="">
      <xdr:nvSpPr>
        <xdr:cNvPr id="658" name="テキスト ボックス 657"/>
        <xdr:cNvSpPr txBox="1"/>
      </xdr:nvSpPr>
      <xdr:spPr>
        <a:xfrm>
          <a:off x="12547111" y="132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137957</xdr:rowOff>
    </xdr:from>
    <xdr:to>
      <xdr:col>23</xdr:col>
      <xdr:colOff>517525</xdr:colOff>
      <xdr:row>97</xdr:row>
      <xdr:rowOff>158472</xdr:rowOff>
    </xdr:to>
    <xdr:cxnSp macro="">
      <xdr:nvCxnSpPr>
        <xdr:cNvPr id="687" name="直線コネクタ 686"/>
        <xdr:cNvCxnSpPr/>
      </xdr:nvCxnSpPr>
      <xdr:spPr>
        <a:xfrm>
          <a:off x="15481300" y="16768607"/>
          <a:ext cx="8382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56690</xdr:rowOff>
    </xdr:from>
    <xdr:to>
      <xdr:col>22</xdr:col>
      <xdr:colOff>365125</xdr:colOff>
      <xdr:row>97</xdr:row>
      <xdr:rowOff>137957</xdr:rowOff>
    </xdr:to>
    <xdr:cxnSp macro="">
      <xdr:nvCxnSpPr>
        <xdr:cNvPr id="690" name="直線コネクタ 689"/>
        <xdr:cNvCxnSpPr/>
      </xdr:nvCxnSpPr>
      <xdr:spPr>
        <a:xfrm>
          <a:off x="14592300" y="16687340"/>
          <a:ext cx="889000" cy="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144635</xdr:rowOff>
    </xdr:from>
    <xdr:to>
      <xdr:col>21</xdr:col>
      <xdr:colOff>161925</xdr:colOff>
      <xdr:row>97</xdr:row>
      <xdr:rowOff>56690</xdr:rowOff>
    </xdr:to>
    <xdr:cxnSp macro="">
      <xdr:nvCxnSpPr>
        <xdr:cNvPr id="693" name="直線コネクタ 692"/>
        <xdr:cNvCxnSpPr/>
      </xdr:nvCxnSpPr>
      <xdr:spPr>
        <a:xfrm>
          <a:off x="13703300" y="16603835"/>
          <a:ext cx="889000" cy="8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103355</xdr:rowOff>
    </xdr:from>
    <xdr:to>
      <xdr:col>19</xdr:col>
      <xdr:colOff>644525</xdr:colOff>
      <xdr:row>96</xdr:row>
      <xdr:rowOff>144635</xdr:rowOff>
    </xdr:to>
    <xdr:cxnSp macro="">
      <xdr:nvCxnSpPr>
        <xdr:cNvPr id="696" name="直線コネクタ 695"/>
        <xdr:cNvCxnSpPr/>
      </xdr:nvCxnSpPr>
      <xdr:spPr>
        <a:xfrm>
          <a:off x="12814300" y="16562555"/>
          <a:ext cx="889000" cy="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107672</xdr:rowOff>
    </xdr:from>
    <xdr:to>
      <xdr:col>23</xdr:col>
      <xdr:colOff>568325</xdr:colOff>
      <xdr:row>98</xdr:row>
      <xdr:rowOff>37822</xdr:rowOff>
    </xdr:to>
    <xdr:sp macro="" textlink="">
      <xdr:nvSpPr>
        <xdr:cNvPr id="706" name="円/楕円 705"/>
        <xdr:cNvSpPr/>
      </xdr:nvSpPr>
      <xdr:spPr>
        <a:xfrm>
          <a:off x="16268700" y="167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86099</xdr:rowOff>
    </xdr:from>
    <xdr:ext cx="599010" cy="259045"/>
    <xdr:sp macro="" textlink="">
      <xdr:nvSpPr>
        <xdr:cNvPr id="707" name="公債費該当値テキスト"/>
        <xdr:cNvSpPr txBox="1"/>
      </xdr:nvSpPr>
      <xdr:spPr>
        <a:xfrm>
          <a:off x="16370300" y="1671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87157</xdr:rowOff>
    </xdr:from>
    <xdr:to>
      <xdr:col>22</xdr:col>
      <xdr:colOff>415925</xdr:colOff>
      <xdr:row>98</xdr:row>
      <xdr:rowOff>17307</xdr:rowOff>
    </xdr:to>
    <xdr:sp macro="" textlink="">
      <xdr:nvSpPr>
        <xdr:cNvPr id="708" name="円/楕円 707"/>
        <xdr:cNvSpPr/>
      </xdr:nvSpPr>
      <xdr:spPr>
        <a:xfrm>
          <a:off x="15430500" y="167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8434</xdr:rowOff>
    </xdr:from>
    <xdr:ext cx="599010" cy="259045"/>
    <xdr:sp macro="" textlink="">
      <xdr:nvSpPr>
        <xdr:cNvPr id="709" name="テキスト ボックス 708"/>
        <xdr:cNvSpPr txBox="1"/>
      </xdr:nvSpPr>
      <xdr:spPr>
        <a:xfrm>
          <a:off x="15181794" y="1681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5890</xdr:rowOff>
    </xdr:from>
    <xdr:to>
      <xdr:col>21</xdr:col>
      <xdr:colOff>212725</xdr:colOff>
      <xdr:row>97</xdr:row>
      <xdr:rowOff>107490</xdr:rowOff>
    </xdr:to>
    <xdr:sp macro="" textlink="">
      <xdr:nvSpPr>
        <xdr:cNvPr id="710" name="円/楕円 709"/>
        <xdr:cNvSpPr/>
      </xdr:nvSpPr>
      <xdr:spPr>
        <a:xfrm>
          <a:off x="14541500" y="1663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124017</xdr:rowOff>
    </xdr:from>
    <xdr:ext cx="599010" cy="259045"/>
    <xdr:sp macro="" textlink="">
      <xdr:nvSpPr>
        <xdr:cNvPr id="711" name="テキスト ボックス 710"/>
        <xdr:cNvSpPr txBox="1"/>
      </xdr:nvSpPr>
      <xdr:spPr>
        <a:xfrm>
          <a:off x="14292794" y="1641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93835</xdr:rowOff>
    </xdr:from>
    <xdr:to>
      <xdr:col>20</xdr:col>
      <xdr:colOff>9525</xdr:colOff>
      <xdr:row>97</xdr:row>
      <xdr:rowOff>23985</xdr:rowOff>
    </xdr:to>
    <xdr:sp macro="" textlink="">
      <xdr:nvSpPr>
        <xdr:cNvPr id="712" name="円/楕円 711"/>
        <xdr:cNvSpPr/>
      </xdr:nvSpPr>
      <xdr:spPr>
        <a:xfrm>
          <a:off x="13652500" y="165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40512</xdr:rowOff>
    </xdr:from>
    <xdr:ext cx="599010" cy="259045"/>
    <xdr:sp macro="" textlink="">
      <xdr:nvSpPr>
        <xdr:cNvPr id="713" name="テキスト ボックス 712"/>
        <xdr:cNvSpPr txBox="1"/>
      </xdr:nvSpPr>
      <xdr:spPr>
        <a:xfrm>
          <a:off x="13403794" y="163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217,410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52555</xdr:rowOff>
    </xdr:from>
    <xdr:to>
      <xdr:col>18</xdr:col>
      <xdr:colOff>492125</xdr:colOff>
      <xdr:row>96</xdr:row>
      <xdr:rowOff>154155</xdr:rowOff>
    </xdr:to>
    <xdr:sp macro="" textlink="">
      <xdr:nvSpPr>
        <xdr:cNvPr id="714" name="円/楕円 713"/>
        <xdr:cNvSpPr/>
      </xdr:nvSpPr>
      <xdr:spPr>
        <a:xfrm>
          <a:off x="12763500" y="165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170682</xdr:rowOff>
    </xdr:from>
    <xdr:ext cx="599010" cy="259045"/>
    <xdr:sp macro="" textlink="">
      <xdr:nvSpPr>
        <xdr:cNvPr id="715" name="テキスト ボックス 714"/>
        <xdr:cNvSpPr txBox="1"/>
      </xdr:nvSpPr>
      <xdr:spPr>
        <a:xfrm>
          <a:off x="12514794" y="1628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38659</xdr:rowOff>
    </xdr:from>
    <xdr:to>
      <xdr:col>31</xdr:col>
      <xdr:colOff>34925</xdr:colOff>
      <xdr:row>38</xdr:row>
      <xdr:rowOff>139700</xdr:rowOff>
    </xdr:to>
    <xdr:cxnSp macro="">
      <xdr:nvCxnSpPr>
        <xdr:cNvPr id="745" name="直線コネクタ 744"/>
        <xdr:cNvCxnSpPr/>
      </xdr:nvCxnSpPr>
      <xdr:spPr>
        <a:xfrm>
          <a:off x="20434300" y="6553759"/>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38659</xdr:rowOff>
    </xdr:from>
    <xdr:to>
      <xdr:col>29</xdr:col>
      <xdr:colOff>517525</xdr:colOff>
      <xdr:row>38</xdr:row>
      <xdr:rowOff>46248</xdr:rowOff>
    </xdr:to>
    <xdr:cxnSp macro="">
      <xdr:nvCxnSpPr>
        <xdr:cNvPr id="748" name="直線コネクタ 747"/>
        <xdr:cNvCxnSpPr/>
      </xdr:nvCxnSpPr>
      <xdr:spPr>
        <a:xfrm flipV="1">
          <a:off x="19545300" y="655375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167545</xdr:rowOff>
    </xdr:from>
    <xdr:ext cx="378565" cy="259045"/>
    <xdr:sp macro="" textlink="">
      <xdr:nvSpPr>
        <xdr:cNvPr id="750" name="テキスト ボックス 749"/>
        <xdr:cNvSpPr txBox="1"/>
      </xdr:nvSpPr>
      <xdr:spPr>
        <a:xfrm>
          <a:off x="20245017" y="6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53609</xdr:rowOff>
    </xdr:from>
    <xdr:to>
      <xdr:col>28</xdr:col>
      <xdr:colOff>314325</xdr:colOff>
      <xdr:row>38</xdr:row>
      <xdr:rowOff>46248</xdr:rowOff>
    </xdr:to>
    <xdr:cxnSp macro="">
      <xdr:nvCxnSpPr>
        <xdr:cNvPr id="751" name="直線コネクタ 750"/>
        <xdr:cNvCxnSpPr/>
      </xdr:nvCxnSpPr>
      <xdr:spPr>
        <a:xfrm>
          <a:off x="18656300" y="6397259"/>
          <a:ext cx="889000" cy="1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100199</xdr:rowOff>
    </xdr:from>
    <xdr:ext cx="469744" cy="259045"/>
    <xdr:sp macro="" textlink="">
      <xdr:nvSpPr>
        <xdr:cNvPr id="753" name="テキスト ボックス 752"/>
        <xdr:cNvSpPr txBox="1"/>
      </xdr:nvSpPr>
      <xdr:spPr>
        <a:xfrm>
          <a:off x="19310427" y="66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113001</xdr:rowOff>
    </xdr:from>
    <xdr:ext cx="469744" cy="259045"/>
    <xdr:sp macro="" textlink="">
      <xdr:nvSpPr>
        <xdr:cNvPr id="755" name="テキスト ボックス 754"/>
        <xdr:cNvSpPr txBox="1"/>
      </xdr:nvSpPr>
      <xdr:spPr>
        <a:xfrm>
          <a:off x="18421427" y="66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159309</xdr:rowOff>
    </xdr:from>
    <xdr:to>
      <xdr:col>29</xdr:col>
      <xdr:colOff>568325</xdr:colOff>
      <xdr:row>38</xdr:row>
      <xdr:rowOff>89459</xdr:rowOff>
    </xdr:to>
    <xdr:sp macro="" textlink="">
      <xdr:nvSpPr>
        <xdr:cNvPr id="765" name="円/楕円 764"/>
        <xdr:cNvSpPr/>
      </xdr:nvSpPr>
      <xdr:spPr>
        <a:xfrm>
          <a:off x="203835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105986</xdr:rowOff>
    </xdr:from>
    <xdr:ext cx="469744" cy="259045"/>
    <xdr:sp macro="" textlink="">
      <xdr:nvSpPr>
        <xdr:cNvPr id="766" name="テキスト ボックス 765"/>
        <xdr:cNvSpPr txBox="1"/>
      </xdr:nvSpPr>
      <xdr:spPr>
        <a:xfrm>
          <a:off x="20199427" y="627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166898</xdr:rowOff>
    </xdr:from>
    <xdr:to>
      <xdr:col>28</xdr:col>
      <xdr:colOff>365125</xdr:colOff>
      <xdr:row>38</xdr:row>
      <xdr:rowOff>97048</xdr:rowOff>
    </xdr:to>
    <xdr:sp macro="" textlink="">
      <xdr:nvSpPr>
        <xdr:cNvPr id="767" name="円/楕円 766"/>
        <xdr:cNvSpPr/>
      </xdr:nvSpPr>
      <xdr:spPr>
        <a:xfrm>
          <a:off x="19494500" y="65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113575</xdr:rowOff>
    </xdr:from>
    <xdr:ext cx="469744" cy="259045"/>
    <xdr:sp macro="" textlink="">
      <xdr:nvSpPr>
        <xdr:cNvPr id="768" name="テキスト ボックス 767"/>
        <xdr:cNvSpPr txBox="1"/>
      </xdr:nvSpPr>
      <xdr:spPr>
        <a:xfrm>
          <a:off x="19310427" y="628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2809</xdr:rowOff>
    </xdr:from>
    <xdr:to>
      <xdr:col>27</xdr:col>
      <xdr:colOff>161925</xdr:colOff>
      <xdr:row>37</xdr:row>
      <xdr:rowOff>104409</xdr:rowOff>
    </xdr:to>
    <xdr:sp macro="" textlink="">
      <xdr:nvSpPr>
        <xdr:cNvPr id="769" name="円/楕円 768"/>
        <xdr:cNvSpPr/>
      </xdr:nvSpPr>
      <xdr:spPr>
        <a:xfrm>
          <a:off x="18605500" y="63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120936</xdr:rowOff>
    </xdr:from>
    <xdr:ext cx="469744" cy="259045"/>
    <xdr:sp macro="" textlink="">
      <xdr:nvSpPr>
        <xdr:cNvPr id="770" name="テキスト ボックス 769"/>
        <xdr:cNvSpPr txBox="1"/>
      </xdr:nvSpPr>
      <xdr:spPr>
        <a:xfrm>
          <a:off x="18421427" y="612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人口減少に伴い、住民一人当たりのコストが年々増加している。</a:t>
          </a:r>
          <a:r>
            <a:rPr kumimoji="1" lang="ja-JP" altLang="en-US" sz="1600">
              <a:solidFill>
                <a:schemeClr val="dk1"/>
              </a:solidFill>
              <a:effectLst/>
              <a:latin typeface="+mn-lt"/>
              <a:ea typeface="+mn-ea"/>
              <a:cs typeface="+mn-cs"/>
            </a:rPr>
            <a:t>特に衛生費は住民一人当たり</a:t>
          </a:r>
          <a:r>
            <a:rPr kumimoji="1" lang="en-US" altLang="ja-JP" sz="1600">
              <a:solidFill>
                <a:schemeClr val="dk1"/>
              </a:solidFill>
              <a:effectLst/>
              <a:latin typeface="+mn-lt"/>
              <a:ea typeface="+mn-ea"/>
              <a:cs typeface="+mn-cs"/>
            </a:rPr>
            <a:t>300,761</a:t>
          </a:r>
          <a:r>
            <a:rPr kumimoji="1" lang="ja-JP" altLang="en-US" sz="1600">
              <a:solidFill>
                <a:schemeClr val="dk1"/>
              </a:solidFill>
              <a:effectLst/>
              <a:latin typeface="+mn-lt"/>
              <a:ea typeface="+mn-ea"/>
              <a:cs typeface="+mn-cs"/>
            </a:rPr>
            <a:t>円となっており</a:t>
          </a:r>
          <a:r>
            <a:rPr kumimoji="1" lang="ja-JP" altLang="ja-JP" sz="1600">
              <a:solidFill>
                <a:schemeClr val="dk1"/>
              </a:solidFill>
              <a:effectLst/>
              <a:latin typeface="+mn-lt"/>
              <a:ea typeface="+mn-ea"/>
              <a:cs typeface="+mn-cs"/>
            </a:rPr>
            <a:t>、類似団体と比べて高い水準で推移している。</a:t>
          </a:r>
          <a:r>
            <a:rPr kumimoji="1" lang="ja-JP" altLang="en-US" sz="1600">
              <a:solidFill>
                <a:schemeClr val="dk1"/>
              </a:solidFill>
              <a:effectLst/>
              <a:latin typeface="+mn-lt"/>
              <a:ea typeface="+mn-ea"/>
              <a:cs typeface="+mn-cs"/>
            </a:rPr>
            <a:t>これは、合併処理浄化槽設置整備事業補助金の増加などが主な要因である。</a:t>
          </a:r>
          <a:endParaRPr kumimoji="1" lang="en-US" altLang="ja-JP" sz="16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一方、公債費については、</a:t>
          </a:r>
          <a:r>
            <a:rPr lang="ja-JP" altLang="ja-JP" sz="1600">
              <a:solidFill>
                <a:schemeClr val="dk1"/>
              </a:solidFill>
              <a:effectLst/>
              <a:latin typeface="+mn-lt"/>
              <a:ea typeface="+mn-ea"/>
              <a:cs typeface="+mn-cs"/>
            </a:rPr>
            <a:t>適量・適切な事業実施により新規発行の抑制に努めているため</a:t>
          </a:r>
          <a:r>
            <a:rPr kumimoji="1" lang="ja-JP" altLang="ja-JP" sz="1600">
              <a:solidFill>
                <a:schemeClr val="dk1"/>
              </a:solidFill>
              <a:effectLst/>
              <a:latin typeface="+mn-lt"/>
              <a:ea typeface="+mn-ea"/>
              <a:cs typeface="+mn-cs"/>
            </a:rPr>
            <a:t>年々減少傾向にあり、住民一人当たりの経費も類似団体と同水準で推移している。</a:t>
          </a:r>
          <a:endParaRPr lang="ja-JP" altLang="ja-JP" sz="2000">
            <a:effectLst/>
          </a:endParaRPr>
        </a:p>
        <a:p>
          <a:endParaRPr kumimoji="1" lang="ja-JP" altLang="en-US" sz="18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a:solidFill>
                <a:schemeClr val="dk1"/>
              </a:solidFill>
              <a:effectLst/>
              <a:latin typeface="+mn-lt"/>
              <a:ea typeface="+mn-ea"/>
              <a:cs typeface="+mn-cs"/>
            </a:rPr>
            <a:t>財政調整基金残高は、適切な財源の確保により取崩しを回避しており、標準財政規模比でも前年度と同水準を維持している。しかし、企業減少に伴う法人村民税の減収や、人口の減少、超高齢化及び所得水準の低迷による個人村民税が落ち込むなど、こうした状況は、平成</a:t>
          </a:r>
          <a:r>
            <a:rPr lang="en-US" altLang="ja-JP" sz="1400">
              <a:solidFill>
                <a:schemeClr val="dk1"/>
              </a:solidFill>
              <a:effectLst/>
              <a:latin typeface="+mn-lt"/>
              <a:ea typeface="+mn-ea"/>
              <a:cs typeface="+mn-cs"/>
            </a:rPr>
            <a:t>27</a:t>
          </a:r>
          <a:r>
            <a:rPr lang="ja-JP" altLang="en-US" sz="1400">
              <a:solidFill>
                <a:schemeClr val="dk1"/>
              </a:solidFill>
              <a:effectLst/>
              <a:latin typeface="+mn-lt"/>
              <a:ea typeface="+mn-ea"/>
              <a:cs typeface="+mn-cs"/>
            </a:rPr>
            <a:t>年度においても続いていることから、普通交付税を含めた一般財源の確保が厳しい状況が続いており、財政調整基金をはじめとする各種基金の運用による財政運営が求められるため、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600">
              <a:effectLst/>
            </a:rPr>
            <a:t>連結実質赤字比率については、全会計において黒字であり赤字額はない。一般会計からの基準外繰出を行わないよう最小限の統合計画に止め、健全な財政運営を行っている。しかし、一般会計においても実質収支比率同様に今後は、普通交付税を含めた一般財源の確保が厳しい状況となる見込みであり、財政調整基金をはじめとする各種基金の運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適量・適切な事業実施による新規発行の抑制による地方債残高の減や、財政調整基金及び減債基金の積立による充当可能財源の増などにより、将来負担比率は健全な水準を維持している。今後も地方債発行の抑制や基金の運用の適正化に努め、マイナス比率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値と比べて高い値となっている。これは、公共施設等の老朽化が進んでおり、中には既に減価償却を終えているものが存在するためである。これにより、維持管理に要する費用が今後増加することが予想されるため、計画的に施設の更新、廃止等を進めていく。</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120142</xdr:rowOff>
    </xdr:from>
    <xdr:to>
      <xdr:col>3</xdr:col>
      <xdr:colOff>1170940</xdr:colOff>
      <xdr:row>33</xdr:row>
      <xdr:rowOff>77216</xdr:rowOff>
    </xdr:to>
    <xdr:cxnSp macro="">
      <xdr:nvCxnSpPr>
        <xdr:cNvPr id="68" name="直線コネクタ 67"/>
        <xdr:cNvCxnSpPr/>
      </xdr:nvCxnSpPr>
      <xdr:spPr>
        <a:xfrm flipV="1">
          <a:off x="4760595" y="535889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81043</xdr:rowOff>
    </xdr:from>
    <xdr:ext cx="405111" cy="259045"/>
    <xdr:sp macro="" textlink="">
      <xdr:nvSpPr>
        <xdr:cNvPr id="69" name="有形固定資産減価償却率最小値テキスト"/>
        <xdr:cNvSpPr txBox="1"/>
      </xdr:nvSpPr>
      <xdr:spPr>
        <a:xfrm>
          <a:off x="48133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3</xdr:col>
      <xdr:colOff>1082675</xdr:colOff>
      <xdr:row>33</xdr:row>
      <xdr:rowOff>77216</xdr:rowOff>
    </xdr:from>
    <xdr:to>
      <xdr:col>3</xdr:col>
      <xdr:colOff>1260475</xdr:colOff>
      <xdr:row>33</xdr:row>
      <xdr:rowOff>77216</xdr:rowOff>
    </xdr:to>
    <xdr:cxnSp macro="">
      <xdr:nvCxnSpPr>
        <xdr:cNvPr id="70" name="直線コネクタ 69"/>
        <xdr:cNvCxnSpPr/>
      </xdr:nvCxnSpPr>
      <xdr:spPr>
        <a:xfrm>
          <a:off x="4673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66819</xdr:rowOff>
    </xdr:from>
    <xdr:ext cx="405111" cy="259045"/>
    <xdr:sp macro="" textlink="">
      <xdr:nvSpPr>
        <xdr:cNvPr id="71" name="有形固定資産減価償却率最大値テキスト"/>
        <xdr:cNvSpPr txBox="1"/>
      </xdr:nvSpPr>
      <xdr:spPr>
        <a:xfrm>
          <a:off x="4813300" y="513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3</xdr:col>
      <xdr:colOff>1082675</xdr:colOff>
      <xdr:row>26</xdr:row>
      <xdr:rowOff>120142</xdr:rowOff>
    </xdr:from>
    <xdr:to>
      <xdr:col>3</xdr:col>
      <xdr:colOff>1260475</xdr:colOff>
      <xdr:row>26</xdr:row>
      <xdr:rowOff>120142</xdr:rowOff>
    </xdr:to>
    <xdr:cxnSp macro="">
      <xdr:nvCxnSpPr>
        <xdr:cNvPr id="72" name="直線コネクタ 71"/>
        <xdr:cNvCxnSpPr/>
      </xdr:nvCxnSpPr>
      <xdr:spPr>
        <a:xfrm>
          <a:off x="4673600" y="535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5351</xdr:rowOff>
    </xdr:from>
    <xdr:ext cx="405111" cy="259045"/>
    <xdr:sp macro="" textlink="">
      <xdr:nvSpPr>
        <xdr:cNvPr id="73" name="有形固定資産減価償却率平均値テキスト"/>
        <xdr:cNvSpPr txBox="1"/>
      </xdr:nvSpPr>
      <xdr:spPr>
        <a:xfrm>
          <a:off x="4813300" y="592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26924</xdr:rowOff>
    </xdr:from>
    <xdr:to>
      <xdr:col>3</xdr:col>
      <xdr:colOff>1222375</xdr:colOff>
      <xdr:row>30</xdr:row>
      <xdr:rowOff>128524</xdr:rowOff>
    </xdr:to>
    <xdr:sp macro="" textlink="">
      <xdr:nvSpPr>
        <xdr:cNvPr id="74" name="フローチャート : 判断 73"/>
        <xdr:cNvSpPr/>
      </xdr:nvSpPr>
      <xdr:spPr>
        <a:xfrm>
          <a:off x="4711700" y="595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25654</xdr:rowOff>
    </xdr:from>
    <xdr:to>
      <xdr:col>3</xdr:col>
      <xdr:colOff>1222375</xdr:colOff>
      <xdr:row>29</xdr:row>
      <xdr:rowOff>127254</xdr:rowOff>
    </xdr:to>
    <xdr:sp macro="" textlink="">
      <xdr:nvSpPr>
        <xdr:cNvPr id="80" name="円/楕円 79"/>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48531</xdr:rowOff>
    </xdr:from>
    <xdr:ext cx="405111" cy="259045"/>
    <xdr:sp macro="" textlink="">
      <xdr:nvSpPr>
        <xdr:cNvPr id="81"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42</xdr:row>
      <xdr:rowOff>48985</xdr:rowOff>
    </xdr:to>
    <xdr:cxnSp macro="">
      <xdr:nvCxnSpPr>
        <xdr:cNvPr id="59" name="直線コネクタ 58"/>
        <xdr:cNvCxnSpPr/>
      </xdr:nvCxnSpPr>
      <xdr:spPr>
        <a:xfrm flipV="1">
          <a:off x="4634865" y="56388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52812</xdr:rowOff>
    </xdr:from>
    <xdr:ext cx="405111" cy="259045"/>
    <xdr:sp macro="" textlink="">
      <xdr:nvSpPr>
        <xdr:cNvPr id="60" name="【道路】&#10;有形固定資産減価償却率最小値テキスト"/>
        <xdr:cNvSpPr txBox="1"/>
      </xdr:nvSpPr>
      <xdr:spPr>
        <a:xfrm>
          <a:off x="4724400"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48985</xdr:rowOff>
    </xdr:from>
    <xdr:to>
      <xdr:col>6</xdr:col>
      <xdr:colOff>600075</xdr:colOff>
      <xdr:row>42</xdr:row>
      <xdr:rowOff>48985</xdr:rowOff>
    </xdr:to>
    <xdr:cxnSp macro="">
      <xdr:nvCxnSpPr>
        <xdr:cNvPr id="61" name="直線コネクタ 60"/>
        <xdr:cNvCxnSpPr/>
      </xdr:nvCxnSpPr>
      <xdr:spPr>
        <a:xfrm>
          <a:off x="4546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62" name="【道路】&#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3" name="直線コネクタ 62"/>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28320</xdr:rowOff>
    </xdr:from>
    <xdr:ext cx="405111" cy="259045"/>
    <xdr:sp macro="" textlink="">
      <xdr:nvSpPr>
        <xdr:cNvPr id="64" name="【道路】&#10;有形固定資産減価償却率平均値テキスト"/>
        <xdr:cNvSpPr txBox="1"/>
      </xdr:nvSpPr>
      <xdr:spPr>
        <a:xfrm>
          <a:off x="47244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49893</xdr:rowOff>
    </xdr:from>
    <xdr:to>
      <xdr:col>6</xdr:col>
      <xdr:colOff>561975</xdr:colOff>
      <xdr:row>37</xdr:row>
      <xdr:rowOff>151493</xdr:rowOff>
    </xdr:to>
    <xdr:sp macro="" textlink="">
      <xdr:nvSpPr>
        <xdr:cNvPr id="65" name="フローチャート : 判断 64"/>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166914</xdr:rowOff>
    </xdr:from>
    <xdr:to>
      <xdr:col>6</xdr:col>
      <xdr:colOff>561975</xdr:colOff>
      <xdr:row>33</xdr:row>
      <xdr:rowOff>97064</xdr:rowOff>
    </xdr:to>
    <xdr:sp macro="" textlink="">
      <xdr:nvSpPr>
        <xdr:cNvPr id="71" name="円/楕円 70"/>
        <xdr:cNvSpPr/>
      </xdr:nvSpPr>
      <xdr:spPr>
        <a:xfrm>
          <a:off x="4584700" y="56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81841</xdr:rowOff>
    </xdr:from>
    <xdr:ext cx="405111" cy="259045"/>
    <xdr:sp macro="" textlink="">
      <xdr:nvSpPr>
        <xdr:cNvPr id="72" name="【道路】&#10;有形固定資産減価償却率該当値テキスト"/>
        <xdr:cNvSpPr txBox="1"/>
      </xdr:nvSpPr>
      <xdr:spPr>
        <a:xfrm>
          <a:off x="4724400" y="556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8"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50531</xdr:rowOff>
    </xdr:from>
    <xdr:to>
      <xdr:col>15</xdr:col>
      <xdr:colOff>180340</xdr:colOff>
      <xdr:row>42</xdr:row>
      <xdr:rowOff>17776</xdr:rowOff>
    </xdr:to>
    <xdr:cxnSp macro="">
      <xdr:nvCxnSpPr>
        <xdr:cNvPr id="99" name="直線コネクタ 98"/>
        <xdr:cNvCxnSpPr/>
      </xdr:nvCxnSpPr>
      <xdr:spPr>
        <a:xfrm flipV="1">
          <a:off x="10476865" y="5708381"/>
          <a:ext cx="0" cy="151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21603</xdr:rowOff>
    </xdr:from>
    <xdr:ext cx="534377" cy="259045"/>
    <xdr:sp macro="" textlink="">
      <xdr:nvSpPr>
        <xdr:cNvPr id="100" name="【道路】&#10;一人当たり延長最小値テキスト"/>
        <xdr:cNvSpPr txBox="1"/>
      </xdr:nvSpPr>
      <xdr:spPr>
        <a:xfrm>
          <a:off x="10566400" y="72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24.578</a:t>
          </a:r>
          <a:endParaRPr kumimoji="1" lang="ja-JP" altLang="en-US" sz="1000" b="1">
            <a:latin typeface="ＭＳ Ｐゴシック"/>
          </a:endParaRPr>
        </a:p>
      </xdr:txBody>
    </xdr:sp>
    <xdr:clientData/>
  </xdr:oneCellAnchor>
  <xdr:twoCellAnchor>
    <xdr:from>
      <xdr:col>15</xdr:col>
      <xdr:colOff>92075</xdr:colOff>
      <xdr:row>42</xdr:row>
      <xdr:rowOff>17776</xdr:rowOff>
    </xdr:from>
    <xdr:to>
      <xdr:col>15</xdr:col>
      <xdr:colOff>269875</xdr:colOff>
      <xdr:row>42</xdr:row>
      <xdr:rowOff>17776</xdr:rowOff>
    </xdr:to>
    <xdr:cxnSp macro="">
      <xdr:nvCxnSpPr>
        <xdr:cNvPr id="101" name="直線コネクタ 100"/>
        <xdr:cNvCxnSpPr/>
      </xdr:nvCxnSpPr>
      <xdr:spPr>
        <a:xfrm>
          <a:off x="10388600" y="721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168658</xdr:rowOff>
    </xdr:from>
    <xdr:ext cx="599010" cy="259045"/>
    <xdr:sp macro="" textlink="">
      <xdr:nvSpPr>
        <xdr:cNvPr id="102" name="【道路】&#10;一人当たり延長最大値テキスト"/>
        <xdr:cNvSpPr txBox="1"/>
      </xdr:nvSpPr>
      <xdr:spPr>
        <a:xfrm>
          <a:off x="10566400" y="548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117.072</a:t>
          </a:r>
          <a:endParaRPr kumimoji="1" lang="ja-JP" altLang="en-US" sz="1000" b="1">
            <a:latin typeface="ＭＳ Ｐゴシック"/>
          </a:endParaRPr>
        </a:p>
      </xdr:txBody>
    </xdr:sp>
    <xdr:clientData/>
  </xdr:oneCellAnchor>
  <xdr:twoCellAnchor>
    <xdr:from>
      <xdr:col>15</xdr:col>
      <xdr:colOff>92075</xdr:colOff>
      <xdr:row>33</xdr:row>
      <xdr:rowOff>50531</xdr:rowOff>
    </xdr:from>
    <xdr:to>
      <xdr:col>15</xdr:col>
      <xdr:colOff>269875</xdr:colOff>
      <xdr:row>33</xdr:row>
      <xdr:rowOff>50531</xdr:rowOff>
    </xdr:to>
    <xdr:cxnSp macro="">
      <xdr:nvCxnSpPr>
        <xdr:cNvPr id="103" name="直線コネクタ 102"/>
        <xdr:cNvCxnSpPr/>
      </xdr:nvCxnSpPr>
      <xdr:spPr>
        <a:xfrm>
          <a:off x="10388600" y="57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60977</xdr:rowOff>
    </xdr:from>
    <xdr:ext cx="534377" cy="259045"/>
    <xdr:sp macro="" textlink="">
      <xdr:nvSpPr>
        <xdr:cNvPr id="104" name="【道路】&#10;一人当たり延長平均値テキスト"/>
        <xdr:cNvSpPr txBox="1"/>
      </xdr:nvSpPr>
      <xdr:spPr>
        <a:xfrm>
          <a:off x="10566400" y="657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82550</xdr:rowOff>
    </xdr:from>
    <xdr:to>
      <xdr:col>15</xdr:col>
      <xdr:colOff>231775</xdr:colOff>
      <xdr:row>39</xdr:row>
      <xdr:rowOff>12700</xdr:rowOff>
    </xdr:to>
    <xdr:sp macro="" textlink="">
      <xdr:nvSpPr>
        <xdr:cNvPr id="105" name="フローチャート : 判断 10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104887</xdr:rowOff>
    </xdr:from>
    <xdr:to>
      <xdr:col>15</xdr:col>
      <xdr:colOff>231775</xdr:colOff>
      <xdr:row>36</xdr:row>
      <xdr:rowOff>35037</xdr:rowOff>
    </xdr:to>
    <xdr:sp macro="" textlink="">
      <xdr:nvSpPr>
        <xdr:cNvPr id="111" name="円/楕円 110"/>
        <xdr:cNvSpPr/>
      </xdr:nvSpPr>
      <xdr:spPr>
        <a:xfrm>
          <a:off x="10426700" y="6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127764</xdr:rowOff>
    </xdr:from>
    <xdr:ext cx="534377" cy="259045"/>
    <xdr:sp macro="" textlink="">
      <xdr:nvSpPr>
        <xdr:cNvPr id="112" name="【道路】&#10;一人当たり延長該当値テキスト"/>
        <xdr:cNvSpPr txBox="1"/>
      </xdr:nvSpPr>
      <xdr:spPr>
        <a:xfrm>
          <a:off x="10566400" y="595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3" name="正方形/長方形 11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0" name="正方形/長方形 11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107442</xdr:rowOff>
    </xdr:from>
    <xdr:to>
      <xdr:col>6</xdr:col>
      <xdr:colOff>510540</xdr:colOff>
      <xdr:row>63</xdr:row>
      <xdr:rowOff>98298</xdr:rowOff>
    </xdr:to>
    <xdr:cxnSp macro="">
      <xdr:nvCxnSpPr>
        <xdr:cNvPr id="135" name="直線コネクタ 134"/>
        <xdr:cNvCxnSpPr/>
      </xdr:nvCxnSpPr>
      <xdr:spPr>
        <a:xfrm flipV="1">
          <a:off x="4634865" y="970864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102125</xdr:rowOff>
    </xdr:from>
    <xdr:ext cx="405111" cy="259045"/>
    <xdr:sp macro="" textlink="">
      <xdr:nvSpPr>
        <xdr:cNvPr id="136" name="【橋りょう・トンネル】&#10;有形固定資産減価償却率最小値テキスト"/>
        <xdr:cNvSpPr txBox="1"/>
      </xdr:nvSpPr>
      <xdr:spPr>
        <a:xfrm>
          <a:off x="47244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422275</xdr:colOff>
      <xdr:row>63</xdr:row>
      <xdr:rowOff>98298</xdr:rowOff>
    </xdr:from>
    <xdr:to>
      <xdr:col>6</xdr:col>
      <xdr:colOff>600075</xdr:colOff>
      <xdr:row>63</xdr:row>
      <xdr:rowOff>98298</xdr:rowOff>
    </xdr:to>
    <xdr:cxnSp macro="">
      <xdr:nvCxnSpPr>
        <xdr:cNvPr id="137" name="直線コネクタ 136"/>
        <xdr:cNvCxnSpPr/>
      </xdr:nvCxnSpPr>
      <xdr:spPr>
        <a:xfrm>
          <a:off x="4546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54119</xdr:rowOff>
    </xdr:from>
    <xdr:ext cx="405111" cy="259045"/>
    <xdr:sp macro="" textlink="">
      <xdr:nvSpPr>
        <xdr:cNvPr id="138" name="【橋りょう・トンネル】&#10;有形固定資産減価償却率最大値テキスト"/>
        <xdr:cNvSpPr txBox="1"/>
      </xdr:nvSpPr>
      <xdr:spPr>
        <a:xfrm>
          <a:off x="4724400" y="948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56</xdr:row>
      <xdr:rowOff>107442</xdr:rowOff>
    </xdr:from>
    <xdr:to>
      <xdr:col>6</xdr:col>
      <xdr:colOff>600075</xdr:colOff>
      <xdr:row>56</xdr:row>
      <xdr:rowOff>107442</xdr:rowOff>
    </xdr:to>
    <xdr:cxnSp macro="">
      <xdr:nvCxnSpPr>
        <xdr:cNvPr id="139" name="直線コネクタ 138"/>
        <xdr:cNvCxnSpPr/>
      </xdr:nvCxnSpPr>
      <xdr:spPr>
        <a:xfrm>
          <a:off x="4546600" y="970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152671</xdr:rowOff>
    </xdr:from>
    <xdr:ext cx="405111" cy="259045"/>
    <xdr:sp macro="" textlink="">
      <xdr:nvSpPr>
        <xdr:cNvPr id="140" name="【橋りょう・トンネル】&#10;有形固定資産減価償却率平均値テキスト"/>
        <xdr:cNvSpPr txBox="1"/>
      </xdr:nvSpPr>
      <xdr:spPr>
        <a:xfrm>
          <a:off x="4724400" y="9753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129794</xdr:rowOff>
    </xdr:from>
    <xdr:to>
      <xdr:col>6</xdr:col>
      <xdr:colOff>561975</xdr:colOff>
      <xdr:row>58</xdr:row>
      <xdr:rowOff>59944</xdr:rowOff>
    </xdr:to>
    <xdr:sp macro="" textlink="">
      <xdr:nvSpPr>
        <xdr:cNvPr id="141" name="フローチャート : 判断 140"/>
        <xdr:cNvSpPr/>
      </xdr:nvSpPr>
      <xdr:spPr>
        <a:xfrm>
          <a:off x="45847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47498</xdr:rowOff>
    </xdr:from>
    <xdr:to>
      <xdr:col>6</xdr:col>
      <xdr:colOff>561975</xdr:colOff>
      <xdr:row>63</xdr:row>
      <xdr:rowOff>149098</xdr:rowOff>
    </xdr:to>
    <xdr:sp macro="" textlink="">
      <xdr:nvSpPr>
        <xdr:cNvPr id="147" name="円/楕円 146"/>
        <xdr:cNvSpPr/>
      </xdr:nvSpPr>
      <xdr:spPr>
        <a:xfrm>
          <a:off x="4584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133875</xdr:rowOff>
    </xdr:from>
    <xdr:ext cx="405111" cy="259045"/>
    <xdr:sp macro="" textlink="">
      <xdr:nvSpPr>
        <xdr:cNvPr id="148" name="【橋りょう・トンネル】&#10;有形固定資産減価償却率該当値テキスト"/>
        <xdr:cNvSpPr txBox="1"/>
      </xdr:nvSpPr>
      <xdr:spPr>
        <a:xfrm>
          <a:off x="4724400" y="1076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62" name="テキスト ボックス 16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4" name="テキスト ボックス 16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6" name="テキスト ボックス 16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8" name="テキスト ボックス 16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54</xdr:row>
      <xdr:rowOff>70049</xdr:rowOff>
    </xdr:from>
    <xdr:ext cx="749692" cy="259045"/>
    <xdr:sp macro="" textlink="">
      <xdr:nvSpPr>
        <xdr:cNvPr id="170" name="テキスト ボックス 16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52</xdr:row>
      <xdr:rowOff>86377</xdr:rowOff>
    </xdr:from>
    <xdr:ext cx="749692" cy="259045"/>
    <xdr:sp macro="" textlink="">
      <xdr:nvSpPr>
        <xdr:cNvPr id="172" name="テキスト ボックス 17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85303</xdr:rowOff>
    </xdr:from>
    <xdr:to>
      <xdr:col>15</xdr:col>
      <xdr:colOff>180340</xdr:colOff>
      <xdr:row>64</xdr:row>
      <xdr:rowOff>128421</xdr:rowOff>
    </xdr:to>
    <xdr:cxnSp macro="">
      <xdr:nvCxnSpPr>
        <xdr:cNvPr id="174" name="直線コネクタ 173"/>
        <xdr:cNvCxnSpPr/>
      </xdr:nvCxnSpPr>
      <xdr:spPr>
        <a:xfrm flipV="1">
          <a:off x="10476865" y="9515053"/>
          <a:ext cx="0" cy="158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132248</xdr:rowOff>
    </xdr:from>
    <xdr:ext cx="534377" cy="259045"/>
    <xdr:sp macro="" textlink="">
      <xdr:nvSpPr>
        <xdr:cNvPr id="175" name="【橋りょう・トンネル】&#10;一人当たり有形固定資産（償却資産）額最小値テキスト"/>
        <xdr:cNvSpPr txBox="1"/>
      </xdr:nvSpPr>
      <xdr:spPr>
        <a:xfrm>
          <a:off x="10566400" y="11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13,519</a:t>
          </a:r>
          <a:endParaRPr kumimoji="1" lang="ja-JP" altLang="en-US" sz="1000" b="1">
            <a:latin typeface="ＭＳ Ｐゴシック"/>
          </a:endParaRPr>
        </a:p>
      </xdr:txBody>
    </xdr:sp>
    <xdr:clientData/>
  </xdr:oneCellAnchor>
  <xdr:twoCellAnchor>
    <xdr:from>
      <xdr:col>15</xdr:col>
      <xdr:colOff>92075</xdr:colOff>
      <xdr:row>64</xdr:row>
      <xdr:rowOff>128421</xdr:rowOff>
    </xdr:from>
    <xdr:to>
      <xdr:col>15</xdr:col>
      <xdr:colOff>269875</xdr:colOff>
      <xdr:row>64</xdr:row>
      <xdr:rowOff>128421</xdr:rowOff>
    </xdr:to>
    <xdr:cxnSp macro="">
      <xdr:nvCxnSpPr>
        <xdr:cNvPr id="176" name="直線コネクタ 175"/>
        <xdr:cNvCxnSpPr/>
      </xdr:nvCxnSpPr>
      <xdr:spPr>
        <a:xfrm>
          <a:off x="10388600" y="1110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31980</xdr:rowOff>
    </xdr:from>
    <xdr:ext cx="690189" cy="259045"/>
    <xdr:sp macro="" textlink="">
      <xdr:nvSpPr>
        <xdr:cNvPr id="177" name="【橋りょう・トンネル】&#10;一人当たり有形固定資産（償却資産）額最大値テキスト"/>
        <xdr:cNvSpPr txBox="1"/>
      </xdr:nvSpPr>
      <xdr:spPr>
        <a:xfrm>
          <a:off x="10566400" y="9290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9,727,589</a:t>
          </a:r>
          <a:endParaRPr kumimoji="1" lang="ja-JP" altLang="en-US" sz="1000" b="1">
            <a:latin typeface="ＭＳ Ｐゴシック"/>
          </a:endParaRPr>
        </a:p>
      </xdr:txBody>
    </xdr:sp>
    <xdr:clientData/>
  </xdr:oneCellAnchor>
  <xdr:twoCellAnchor>
    <xdr:from>
      <xdr:col>15</xdr:col>
      <xdr:colOff>92075</xdr:colOff>
      <xdr:row>55</xdr:row>
      <xdr:rowOff>85303</xdr:rowOff>
    </xdr:from>
    <xdr:to>
      <xdr:col>15</xdr:col>
      <xdr:colOff>269875</xdr:colOff>
      <xdr:row>55</xdr:row>
      <xdr:rowOff>85303</xdr:rowOff>
    </xdr:to>
    <xdr:cxnSp macro="">
      <xdr:nvCxnSpPr>
        <xdr:cNvPr id="178" name="直線コネクタ 177"/>
        <xdr:cNvCxnSpPr/>
      </xdr:nvCxnSpPr>
      <xdr:spPr>
        <a:xfrm>
          <a:off x="10388600" y="95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56304</xdr:rowOff>
    </xdr:from>
    <xdr:ext cx="690189" cy="259045"/>
    <xdr:sp macro="" textlink="">
      <xdr:nvSpPr>
        <xdr:cNvPr id="179" name="【橋りょう・トンネル】&#10;一人当たり有形固定資産（償却資産）額平均値テキスト"/>
        <xdr:cNvSpPr txBox="1"/>
      </xdr:nvSpPr>
      <xdr:spPr>
        <a:xfrm>
          <a:off x="10566400" y="103433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3,434,175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33427</xdr:rowOff>
    </xdr:from>
    <xdr:to>
      <xdr:col>15</xdr:col>
      <xdr:colOff>231775</xdr:colOff>
      <xdr:row>61</xdr:row>
      <xdr:rowOff>135027</xdr:rowOff>
    </xdr:to>
    <xdr:sp macro="" textlink="">
      <xdr:nvSpPr>
        <xdr:cNvPr id="180" name="フローチャート : 判断 179"/>
        <xdr:cNvSpPr/>
      </xdr:nvSpPr>
      <xdr:spPr>
        <a:xfrm>
          <a:off x="10426700" y="104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46806</xdr:rowOff>
    </xdr:from>
    <xdr:to>
      <xdr:col>15</xdr:col>
      <xdr:colOff>231775</xdr:colOff>
      <xdr:row>63</xdr:row>
      <xdr:rowOff>148406</xdr:rowOff>
    </xdr:to>
    <xdr:sp macro="" textlink="">
      <xdr:nvSpPr>
        <xdr:cNvPr id="186" name="円/楕円 185"/>
        <xdr:cNvSpPr/>
      </xdr:nvSpPr>
      <xdr:spPr>
        <a:xfrm>
          <a:off x="10426700" y="108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25233</xdr:rowOff>
    </xdr:from>
    <xdr:ext cx="690189" cy="259045"/>
    <xdr:sp macro="" textlink="">
      <xdr:nvSpPr>
        <xdr:cNvPr id="187" name="【橋りょう・トンネル】&#10;一人当たり有形固定資産（償却資産）額該当値テキスト"/>
        <xdr:cNvSpPr txBox="1"/>
      </xdr:nvSpPr>
      <xdr:spPr>
        <a:xfrm>
          <a:off x="10566400" y="108265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1,252,239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8" name="テキスト ボックス 20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156211</xdr:rowOff>
    </xdr:from>
    <xdr:to>
      <xdr:col>6</xdr:col>
      <xdr:colOff>510540</xdr:colOff>
      <xdr:row>85</xdr:row>
      <xdr:rowOff>110489</xdr:rowOff>
    </xdr:to>
    <xdr:cxnSp macro="">
      <xdr:nvCxnSpPr>
        <xdr:cNvPr id="212" name="直線コネクタ 211"/>
        <xdr:cNvCxnSpPr/>
      </xdr:nvCxnSpPr>
      <xdr:spPr>
        <a:xfrm flipV="1">
          <a:off x="4634865" y="133578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114316</xdr:rowOff>
    </xdr:from>
    <xdr:ext cx="405111" cy="259045"/>
    <xdr:sp macro="" textlink="">
      <xdr:nvSpPr>
        <xdr:cNvPr id="213" name="【公営住宅】&#10;有形固定資産減価償却率最小値テキスト"/>
        <xdr:cNvSpPr txBox="1"/>
      </xdr:nvSpPr>
      <xdr:spPr>
        <a:xfrm>
          <a:off x="4724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85</xdr:row>
      <xdr:rowOff>110489</xdr:rowOff>
    </xdr:from>
    <xdr:to>
      <xdr:col>6</xdr:col>
      <xdr:colOff>600075</xdr:colOff>
      <xdr:row>85</xdr:row>
      <xdr:rowOff>110489</xdr:rowOff>
    </xdr:to>
    <xdr:cxnSp macro="">
      <xdr:nvCxnSpPr>
        <xdr:cNvPr id="214" name="直線コネクタ 213"/>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102888</xdr:rowOff>
    </xdr:from>
    <xdr:ext cx="405111" cy="259045"/>
    <xdr:sp macro="" textlink="">
      <xdr:nvSpPr>
        <xdr:cNvPr id="215" name="【公営住宅】&#10;有形固定資産減価償却率最大値テキスト"/>
        <xdr:cNvSpPr txBox="1"/>
      </xdr:nvSpPr>
      <xdr:spPr>
        <a:xfrm>
          <a:off x="4724400"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156211</xdr:rowOff>
    </xdr:from>
    <xdr:to>
      <xdr:col>6</xdr:col>
      <xdr:colOff>600075</xdr:colOff>
      <xdr:row>77</xdr:row>
      <xdr:rowOff>156211</xdr:rowOff>
    </xdr:to>
    <xdr:cxnSp macro="">
      <xdr:nvCxnSpPr>
        <xdr:cNvPr id="216" name="直線コネクタ 215"/>
        <xdr:cNvCxnSpPr/>
      </xdr:nvCxnSpPr>
      <xdr:spPr>
        <a:xfrm>
          <a:off x="4546600" y="133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163847</xdr:rowOff>
    </xdr:from>
    <xdr:ext cx="405111" cy="259045"/>
    <xdr:sp macro="" textlink="">
      <xdr:nvSpPr>
        <xdr:cNvPr id="217" name="【公営住宅】&#10;有形固定資産減価償却率平均値テキスト"/>
        <xdr:cNvSpPr txBox="1"/>
      </xdr:nvSpPr>
      <xdr:spPr>
        <a:xfrm>
          <a:off x="47244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13970</xdr:rowOff>
    </xdr:from>
    <xdr:to>
      <xdr:col>6</xdr:col>
      <xdr:colOff>561975</xdr:colOff>
      <xdr:row>82</xdr:row>
      <xdr:rowOff>115570</xdr:rowOff>
    </xdr:to>
    <xdr:sp macro="" textlink="">
      <xdr:nvSpPr>
        <xdr:cNvPr id="218" name="フローチャート : 判断 217"/>
        <xdr:cNvSpPr/>
      </xdr:nvSpPr>
      <xdr:spPr>
        <a:xfrm>
          <a:off x="4584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153036</xdr:rowOff>
    </xdr:from>
    <xdr:to>
      <xdr:col>6</xdr:col>
      <xdr:colOff>561975</xdr:colOff>
      <xdr:row>80</xdr:row>
      <xdr:rowOff>83186</xdr:rowOff>
    </xdr:to>
    <xdr:sp macro="" textlink="">
      <xdr:nvSpPr>
        <xdr:cNvPr id="224" name="円/楕円 223"/>
        <xdr:cNvSpPr/>
      </xdr:nvSpPr>
      <xdr:spPr>
        <a:xfrm>
          <a:off x="45847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4463</xdr:rowOff>
    </xdr:from>
    <xdr:ext cx="405111" cy="259045"/>
    <xdr:sp macro="" textlink="">
      <xdr:nvSpPr>
        <xdr:cNvPr id="225" name="【公営住宅】&#10;有形固定資産減価償却率該当値テキスト"/>
        <xdr:cNvSpPr txBox="1"/>
      </xdr:nvSpPr>
      <xdr:spPr>
        <a:xfrm>
          <a:off x="4724400"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6" name="正方形/長方形 22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3" name="正方形/長方形 23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7" name="テキスト ボックス 246"/>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9" name="テキスト ボックス 24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5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49530</xdr:rowOff>
    </xdr:from>
    <xdr:to>
      <xdr:col>15</xdr:col>
      <xdr:colOff>180340</xdr:colOff>
      <xdr:row>85</xdr:row>
      <xdr:rowOff>164320</xdr:rowOff>
    </xdr:to>
    <xdr:cxnSp macro="">
      <xdr:nvCxnSpPr>
        <xdr:cNvPr id="251" name="直線コネクタ 250"/>
        <xdr:cNvCxnSpPr/>
      </xdr:nvCxnSpPr>
      <xdr:spPr>
        <a:xfrm flipV="1">
          <a:off x="10476865" y="13422630"/>
          <a:ext cx="0" cy="131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168147</xdr:rowOff>
    </xdr:from>
    <xdr:ext cx="469744" cy="259045"/>
    <xdr:sp macro="" textlink="">
      <xdr:nvSpPr>
        <xdr:cNvPr id="252" name="【公営住宅】&#10;一人当たり面積最小値テキスト"/>
        <xdr:cNvSpPr txBox="1"/>
      </xdr:nvSpPr>
      <xdr:spPr>
        <a:xfrm>
          <a:off x="10566400" y="147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15</xdr:col>
      <xdr:colOff>92075</xdr:colOff>
      <xdr:row>85</xdr:row>
      <xdr:rowOff>164320</xdr:rowOff>
    </xdr:from>
    <xdr:to>
      <xdr:col>15</xdr:col>
      <xdr:colOff>269875</xdr:colOff>
      <xdr:row>85</xdr:row>
      <xdr:rowOff>164320</xdr:rowOff>
    </xdr:to>
    <xdr:cxnSp macro="">
      <xdr:nvCxnSpPr>
        <xdr:cNvPr id="253" name="直線コネクタ 252"/>
        <xdr:cNvCxnSpPr/>
      </xdr:nvCxnSpPr>
      <xdr:spPr>
        <a:xfrm>
          <a:off x="10388600" y="147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167657</xdr:rowOff>
    </xdr:from>
    <xdr:ext cx="469744" cy="259045"/>
    <xdr:sp macro="" textlink="">
      <xdr:nvSpPr>
        <xdr:cNvPr id="254" name="【公営住宅】&#10;一人当たり面積最大値テキスト"/>
        <xdr:cNvSpPr txBox="1"/>
      </xdr:nvSpPr>
      <xdr:spPr>
        <a:xfrm>
          <a:off x="105664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15</xdr:col>
      <xdr:colOff>92075</xdr:colOff>
      <xdr:row>78</xdr:row>
      <xdr:rowOff>49530</xdr:rowOff>
    </xdr:from>
    <xdr:to>
      <xdr:col>15</xdr:col>
      <xdr:colOff>269875</xdr:colOff>
      <xdr:row>78</xdr:row>
      <xdr:rowOff>49530</xdr:rowOff>
    </xdr:to>
    <xdr:cxnSp macro="">
      <xdr:nvCxnSpPr>
        <xdr:cNvPr id="255" name="直線コネクタ 254"/>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52142</xdr:rowOff>
    </xdr:from>
    <xdr:ext cx="469744" cy="259045"/>
    <xdr:sp macro="" textlink="">
      <xdr:nvSpPr>
        <xdr:cNvPr id="256" name="【公営住宅】&#10;一人当たり面積平均値テキスト"/>
        <xdr:cNvSpPr txBox="1"/>
      </xdr:nvSpPr>
      <xdr:spPr>
        <a:xfrm>
          <a:off x="10566400" y="1393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29265</xdr:rowOff>
    </xdr:from>
    <xdr:to>
      <xdr:col>15</xdr:col>
      <xdr:colOff>231775</xdr:colOff>
      <xdr:row>82</xdr:row>
      <xdr:rowOff>130865</xdr:rowOff>
    </xdr:to>
    <xdr:sp macro="" textlink="">
      <xdr:nvSpPr>
        <xdr:cNvPr id="257" name="フローチャート : 判断 256"/>
        <xdr:cNvSpPr/>
      </xdr:nvSpPr>
      <xdr:spPr>
        <a:xfrm>
          <a:off x="10426700" y="1408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113520</xdr:rowOff>
    </xdr:from>
    <xdr:to>
      <xdr:col>15</xdr:col>
      <xdr:colOff>231775</xdr:colOff>
      <xdr:row>86</xdr:row>
      <xdr:rowOff>43670</xdr:rowOff>
    </xdr:to>
    <xdr:sp macro="" textlink="">
      <xdr:nvSpPr>
        <xdr:cNvPr id="263" name="円/楕円 262"/>
        <xdr:cNvSpPr/>
      </xdr:nvSpPr>
      <xdr:spPr>
        <a:xfrm>
          <a:off x="10426700" y="146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28447</xdr:rowOff>
    </xdr:from>
    <xdr:ext cx="469744" cy="259045"/>
    <xdr:sp macro="" textlink="">
      <xdr:nvSpPr>
        <xdr:cNvPr id="264" name="【公営住宅】&#10;一人当たり面積該当値テキスト"/>
        <xdr:cNvSpPr txBox="1"/>
      </xdr:nvSpPr>
      <xdr:spPr>
        <a:xfrm>
          <a:off x="10566400" y="146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5" name="正方形/長方形 26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2" name="正方形/長方形 27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3" name="正方形/長方形 27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80" name="正方形/長方形 27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81" name="正方形/長方形 28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8" name="正方形/長方形 28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67327</xdr:rowOff>
    </xdr:from>
    <xdr:ext cx="338939" cy="259045"/>
    <xdr:sp macro="" textlink="">
      <xdr:nvSpPr>
        <xdr:cNvPr id="292" name="テキスト ボックス 291"/>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0" name="テキスト ボックス 2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3"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161925</xdr:rowOff>
    </xdr:from>
    <xdr:to>
      <xdr:col>23</xdr:col>
      <xdr:colOff>516889</xdr:colOff>
      <xdr:row>42</xdr:row>
      <xdr:rowOff>30480</xdr:rowOff>
    </xdr:to>
    <xdr:cxnSp macro="">
      <xdr:nvCxnSpPr>
        <xdr:cNvPr id="304" name="直線コネクタ 303"/>
        <xdr:cNvCxnSpPr/>
      </xdr:nvCxnSpPr>
      <xdr:spPr>
        <a:xfrm flipV="1">
          <a:off x="16318864" y="581977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340478" cy="259045"/>
    <xdr:sp macro="" textlink="">
      <xdr:nvSpPr>
        <xdr:cNvPr id="305" name="【認定こども園・幼稚園・保育所】&#10;有形固定資産減価償却率最小値テキスト"/>
        <xdr:cNvSpPr txBox="1"/>
      </xdr:nvSpPr>
      <xdr:spPr>
        <a:xfrm>
          <a:off x="16408400" y="723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06" name="直線コネクタ 305"/>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108602</xdr:rowOff>
    </xdr:from>
    <xdr:ext cx="405111" cy="259045"/>
    <xdr:sp macro="" textlink="">
      <xdr:nvSpPr>
        <xdr:cNvPr id="307" name="【認定こども園・幼稚園・保育所】&#10;有形固定資産減価償却率最大値テキスト"/>
        <xdr:cNvSpPr txBox="1"/>
      </xdr:nvSpPr>
      <xdr:spPr>
        <a:xfrm>
          <a:off x="164084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23</xdr:col>
      <xdr:colOff>428625</xdr:colOff>
      <xdr:row>33</xdr:row>
      <xdr:rowOff>161925</xdr:rowOff>
    </xdr:from>
    <xdr:to>
      <xdr:col>23</xdr:col>
      <xdr:colOff>606425</xdr:colOff>
      <xdr:row>33</xdr:row>
      <xdr:rowOff>161925</xdr:rowOff>
    </xdr:to>
    <xdr:cxnSp macro="">
      <xdr:nvCxnSpPr>
        <xdr:cNvPr id="308" name="直線コネクタ 307"/>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33037</xdr:rowOff>
    </xdr:from>
    <xdr:ext cx="405111" cy="259045"/>
    <xdr:sp macro="" textlink="">
      <xdr:nvSpPr>
        <xdr:cNvPr id="309" name="【認定こども園・幼稚園・保育所】&#10;有形固定資産減価償却率平均値テキスト"/>
        <xdr:cNvSpPr txBox="1"/>
      </xdr:nvSpPr>
      <xdr:spPr>
        <a:xfrm>
          <a:off x="164084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10160</xdr:rowOff>
    </xdr:from>
    <xdr:to>
      <xdr:col>23</xdr:col>
      <xdr:colOff>568325</xdr:colOff>
      <xdr:row>38</xdr:row>
      <xdr:rowOff>111760</xdr:rowOff>
    </xdr:to>
    <xdr:sp macro="" textlink="">
      <xdr:nvSpPr>
        <xdr:cNvPr id="310" name="フローチャート : 判断 309"/>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124460</xdr:rowOff>
    </xdr:from>
    <xdr:to>
      <xdr:col>23</xdr:col>
      <xdr:colOff>568325</xdr:colOff>
      <xdr:row>39</xdr:row>
      <xdr:rowOff>54610</xdr:rowOff>
    </xdr:to>
    <xdr:sp macro="" textlink="">
      <xdr:nvSpPr>
        <xdr:cNvPr id="316" name="円/楕円 315"/>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102887</xdr:rowOff>
    </xdr:from>
    <xdr:ext cx="405111" cy="259045"/>
    <xdr:sp macro="" textlink="">
      <xdr:nvSpPr>
        <xdr:cNvPr id="317" name="【認定こども園・幼稚園・保育所】&#10;有形固定資産減価償却率該当値テキスト"/>
        <xdr:cNvSpPr txBox="1"/>
      </xdr:nvSpPr>
      <xdr:spPr>
        <a:xfrm>
          <a:off x="164084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8" name="正方形/長方形 31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5" name="正方形/長方形 32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69342</xdr:rowOff>
    </xdr:from>
    <xdr:to>
      <xdr:col>32</xdr:col>
      <xdr:colOff>186689</xdr:colOff>
      <xdr:row>42</xdr:row>
      <xdr:rowOff>64770</xdr:rowOff>
    </xdr:to>
    <xdr:cxnSp macro="">
      <xdr:nvCxnSpPr>
        <xdr:cNvPr id="340" name="直線コネクタ 339"/>
        <xdr:cNvCxnSpPr/>
      </xdr:nvCxnSpPr>
      <xdr:spPr>
        <a:xfrm flipV="1">
          <a:off x="22160864" y="572719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68597</xdr:rowOff>
    </xdr:from>
    <xdr:ext cx="469744" cy="259045"/>
    <xdr:sp macro="" textlink="">
      <xdr:nvSpPr>
        <xdr:cNvPr id="341" name="【認定こども園・幼稚園・保育所】&#10;一人当たり面積最小値テキスト"/>
        <xdr:cNvSpPr txBox="1"/>
      </xdr:nvSpPr>
      <xdr:spPr>
        <a:xfrm>
          <a:off x="222504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0.155</a:t>
          </a:r>
          <a:endParaRPr kumimoji="1" lang="ja-JP" altLang="en-US" sz="1000" b="1">
            <a:latin typeface="ＭＳ Ｐゴシック"/>
          </a:endParaRPr>
        </a:p>
      </xdr:txBody>
    </xdr:sp>
    <xdr:clientData/>
  </xdr:oneCellAnchor>
  <xdr:twoCellAnchor>
    <xdr:from>
      <xdr:col>32</xdr:col>
      <xdr:colOff>98425</xdr:colOff>
      <xdr:row>42</xdr:row>
      <xdr:rowOff>64770</xdr:rowOff>
    </xdr:from>
    <xdr:to>
      <xdr:col>32</xdr:col>
      <xdr:colOff>276225</xdr:colOff>
      <xdr:row>42</xdr:row>
      <xdr:rowOff>64770</xdr:rowOff>
    </xdr:to>
    <xdr:cxnSp macro="">
      <xdr:nvCxnSpPr>
        <xdr:cNvPr id="342" name="直線コネクタ 341"/>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16019</xdr:rowOff>
    </xdr:from>
    <xdr:ext cx="469744" cy="259045"/>
    <xdr:sp macro="" textlink="">
      <xdr:nvSpPr>
        <xdr:cNvPr id="343" name="【認定こども園・幼稚園・保育所】&#10;一人当たり面積最大値テキスト"/>
        <xdr:cNvSpPr txBox="1"/>
      </xdr:nvSpPr>
      <xdr:spPr>
        <a:xfrm>
          <a:off x="22250400" y="550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0.828</a:t>
          </a:r>
          <a:endParaRPr kumimoji="1" lang="ja-JP" altLang="en-US" sz="1000" b="1">
            <a:latin typeface="ＭＳ Ｐゴシック"/>
          </a:endParaRPr>
        </a:p>
      </xdr:txBody>
    </xdr:sp>
    <xdr:clientData/>
  </xdr:oneCellAnchor>
  <xdr:twoCellAnchor>
    <xdr:from>
      <xdr:col>32</xdr:col>
      <xdr:colOff>98425</xdr:colOff>
      <xdr:row>33</xdr:row>
      <xdr:rowOff>69342</xdr:rowOff>
    </xdr:from>
    <xdr:to>
      <xdr:col>32</xdr:col>
      <xdr:colOff>276225</xdr:colOff>
      <xdr:row>33</xdr:row>
      <xdr:rowOff>69342</xdr:rowOff>
    </xdr:to>
    <xdr:cxnSp macro="">
      <xdr:nvCxnSpPr>
        <xdr:cNvPr id="344" name="直線コネクタ 343"/>
        <xdr:cNvCxnSpPr/>
      </xdr:nvCxnSpPr>
      <xdr:spPr>
        <a:xfrm>
          <a:off x="22072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104411</xdr:rowOff>
    </xdr:from>
    <xdr:ext cx="469744" cy="259045"/>
    <xdr:sp macro="" textlink="">
      <xdr:nvSpPr>
        <xdr:cNvPr id="345" name="【認定こども園・幼稚園・保育所】&#10;一人当たり面積平均値テキスト"/>
        <xdr:cNvSpPr txBox="1"/>
      </xdr:nvSpPr>
      <xdr:spPr>
        <a:xfrm>
          <a:off x="22250400" y="661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125984</xdr:rowOff>
    </xdr:from>
    <xdr:to>
      <xdr:col>32</xdr:col>
      <xdr:colOff>238125</xdr:colOff>
      <xdr:row>39</xdr:row>
      <xdr:rowOff>56134</xdr:rowOff>
    </xdr:to>
    <xdr:sp macro="" textlink="">
      <xdr:nvSpPr>
        <xdr:cNvPr id="346" name="フローチャート : 判断 345"/>
        <xdr:cNvSpPr/>
      </xdr:nvSpPr>
      <xdr:spPr>
        <a:xfrm>
          <a:off x="22110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91694</xdr:rowOff>
    </xdr:from>
    <xdr:to>
      <xdr:col>32</xdr:col>
      <xdr:colOff>238125</xdr:colOff>
      <xdr:row>38</xdr:row>
      <xdr:rowOff>21844</xdr:rowOff>
    </xdr:to>
    <xdr:sp macro="" textlink="">
      <xdr:nvSpPr>
        <xdr:cNvPr id="352" name="円/楕円 351"/>
        <xdr:cNvSpPr/>
      </xdr:nvSpPr>
      <xdr:spPr>
        <a:xfrm>
          <a:off x="22110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114571</xdr:rowOff>
    </xdr:from>
    <xdr:ext cx="469744" cy="259045"/>
    <xdr:sp macro="" textlink="">
      <xdr:nvSpPr>
        <xdr:cNvPr id="353" name="【認定こども園・幼稚園・保育所】&#10;一人当たり面積該当値テキスト"/>
        <xdr:cNvSpPr txBox="1"/>
      </xdr:nvSpPr>
      <xdr:spPr>
        <a:xfrm>
          <a:off x="222504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4" name="正方形/長方形 35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1" name="正方形/長方形 36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4" name="直線コネクタ 3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65" name="テキスト ボックス 36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6" name="直線コネクタ 3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7" name="テキスト ボックス 3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8" name="直線コネクタ 3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9" name="テキスト ボックス 3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0" name="直線コネクタ 3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1" name="テキスト ボックス 3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2" name="直線コネクタ 3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3" name="テキスト ボックス 3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6"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100965</xdr:rowOff>
    </xdr:to>
    <xdr:cxnSp macro="">
      <xdr:nvCxnSpPr>
        <xdr:cNvPr id="377" name="直線コネクタ 376"/>
        <xdr:cNvCxnSpPr/>
      </xdr:nvCxnSpPr>
      <xdr:spPr>
        <a:xfrm flipV="1">
          <a:off x="16318864" y="958977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104792</xdr:rowOff>
    </xdr:from>
    <xdr:ext cx="340478" cy="259045"/>
    <xdr:sp macro="" textlink="">
      <xdr:nvSpPr>
        <xdr:cNvPr id="378" name="【学校施設】&#10;有形固定資産減価償却率最小値テキスト"/>
        <xdr:cNvSpPr txBox="1"/>
      </xdr:nvSpPr>
      <xdr:spPr>
        <a:xfrm>
          <a:off x="16408400" y="1090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63</xdr:row>
      <xdr:rowOff>100965</xdr:rowOff>
    </xdr:from>
    <xdr:to>
      <xdr:col>23</xdr:col>
      <xdr:colOff>606425</xdr:colOff>
      <xdr:row>63</xdr:row>
      <xdr:rowOff>100965</xdr:rowOff>
    </xdr:to>
    <xdr:cxnSp macro="">
      <xdr:nvCxnSpPr>
        <xdr:cNvPr id="379" name="直線コネクタ 378"/>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80"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81" name="直線コネクタ 38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68597</xdr:rowOff>
    </xdr:from>
    <xdr:ext cx="405111" cy="259045"/>
    <xdr:sp macro="" textlink="">
      <xdr:nvSpPr>
        <xdr:cNvPr id="382" name="【学校施設】&#10;有形固定資産減価償却率平均値テキスト"/>
        <xdr:cNvSpPr txBox="1"/>
      </xdr:nvSpPr>
      <xdr:spPr>
        <a:xfrm>
          <a:off x="16408400" y="1001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90170</xdr:rowOff>
    </xdr:from>
    <xdr:to>
      <xdr:col>23</xdr:col>
      <xdr:colOff>568325</xdr:colOff>
      <xdr:row>59</xdr:row>
      <xdr:rowOff>20320</xdr:rowOff>
    </xdr:to>
    <xdr:sp macro="" textlink="">
      <xdr:nvSpPr>
        <xdr:cNvPr id="383" name="フローチャート : 判断 382"/>
        <xdr:cNvSpPr/>
      </xdr:nvSpPr>
      <xdr:spPr>
        <a:xfrm>
          <a:off x="162687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164465</xdr:rowOff>
    </xdr:from>
    <xdr:to>
      <xdr:col>23</xdr:col>
      <xdr:colOff>568325</xdr:colOff>
      <xdr:row>56</xdr:row>
      <xdr:rowOff>94615</xdr:rowOff>
    </xdr:to>
    <xdr:sp macro="" textlink="">
      <xdr:nvSpPr>
        <xdr:cNvPr id="389" name="円/楕円 388"/>
        <xdr:cNvSpPr/>
      </xdr:nvSpPr>
      <xdr:spPr>
        <a:xfrm>
          <a:off x="162687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79392</xdr:rowOff>
    </xdr:from>
    <xdr:ext cx="405111" cy="259045"/>
    <xdr:sp macro="" textlink="">
      <xdr:nvSpPr>
        <xdr:cNvPr id="390" name="【学校施設】&#10;有形固定資産減価償却率該当値テキスト"/>
        <xdr:cNvSpPr txBox="1"/>
      </xdr:nvSpPr>
      <xdr:spPr>
        <a:xfrm>
          <a:off x="16408400"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1" name="正方形/長方形 39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8" name="正方形/長方形 39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1" name="テキスト ボックス 4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11" name="テキスト ボックス 41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13" name="テキスト ボックス 41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5" name="テキスト ボックス 4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36740</xdr:rowOff>
    </xdr:from>
    <xdr:to>
      <xdr:col>32</xdr:col>
      <xdr:colOff>186689</xdr:colOff>
      <xdr:row>64</xdr:row>
      <xdr:rowOff>21554</xdr:rowOff>
    </xdr:to>
    <xdr:cxnSp macro="">
      <xdr:nvCxnSpPr>
        <xdr:cNvPr id="417" name="直線コネクタ 416"/>
        <xdr:cNvCxnSpPr/>
      </xdr:nvCxnSpPr>
      <xdr:spPr>
        <a:xfrm flipV="1">
          <a:off x="22160864" y="9466490"/>
          <a:ext cx="0" cy="152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25381</xdr:rowOff>
    </xdr:from>
    <xdr:ext cx="469744" cy="259045"/>
    <xdr:sp macro="" textlink="">
      <xdr:nvSpPr>
        <xdr:cNvPr id="418" name="【学校施設】&#10;一人当たり面積最小値テキスト"/>
        <xdr:cNvSpPr txBox="1"/>
      </xdr:nvSpPr>
      <xdr:spPr>
        <a:xfrm>
          <a:off x="22250400" y="1099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2.668</a:t>
          </a:r>
          <a:endParaRPr kumimoji="1" lang="ja-JP" altLang="en-US" sz="1000" b="1">
            <a:latin typeface="ＭＳ Ｐゴシック"/>
          </a:endParaRPr>
        </a:p>
      </xdr:txBody>
    </xdr:sp>
    <xdr:clientData/>
  </xdr:oneCellAnchor>
  <xdr:twoCellAnchor>
    <xdr:from>
      <xdr:col>32</xdr:col>
      <xdr:colOff>98425</xdr:colOff>
      <xdr:row>64</xdr:row>
      <xdr:rowOff>21554</xdr:rowOff>
    </xdr:from>
    <xdr:to>
      <xdr:col>32</xdr:col>
      <xdr:colOff>276225</xdr:colOff>
      <xdr:row>64</xdr:row>
      <xdr:rowOff>21554</xdr:rowOff>
    </xdr:to>
    <xdr:cxnSp macro="">
      <xdr:nvCxnSpPr>
        <xdr:cNvPr id="419" name="直線コネクタ 418"/>
        <xdr:cNvCxnSpPr/>
      </xdr:nvCxnSpPr>
      <xdr:spPr>
        <a:xfrm>
          <a:off x="22072600" y="1099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154867</xdr:rowOff>
    </xdr:from>
    <xdr:ext cx="534377" cy="259045"/>
    <xdr:sp macro="" textlink="">
      <xdr:nvSpPr>
        <xdr:cNvPr id="420" name="【学校施設】&#10;一人当たり面積最大値テキスト"/>
        <xdr:cNvSpPr txBox="1"/>
      </xdr:nvSpPr>
      <xdr:spPr>
        <a:xfrm>
          <a:off x="22250400" y="92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12.025</a:t>
          </a:r>
          <a:endParaRPr kumimoji="1" lang="ja-JP" altLang="en-US" sz="1000" b="1">
            <a:latin typeface="ＭＳ Ｐゴシック"/>
          </a:endParaRPr>
        </a:p>
      </xdr:txBody>
    </xdr:sp>
    <xdr:clientData/>
  </xdr:oneCellAnchor>
  <xdr:twoCellAnchor>
    <xdr:from>
      <xdr:col>32</xdr:col>
      <xdr:colOff>98425</xdr:colOff>
      <xdr:row>55</xdr:row>
      <xdr:rowOff>36740</xdr:rowOff>
    </xdr:from>
    <xdr:to>
      <xdr:col>32</xdr:col>
      <xdr:colOff>276225</xdr:colOff>
      <xdr:row>55</xdr:row>
      <xdr:rowOff>36740</xdr:rowOff>
    </xdr:to>
    <xdr:cxnSp macro="">
      <xdr:nvCxnSpPr>
        <xdr:cNvPr id="421" name="直線コネクタ 420"/>
        <xdr:cNvCxnSpPr/>
      </xdr:nvCxnSpPr>
      <xdr:spPr>
        <a:xfrm>
          <a:off x="22072600" y="9466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121647</xdr:rowOff>
    </xdr:from>
    <xdr:ext cx="469744" cy="259045"/>
    <xdr:sp macro="" textlink="">
      <xdr:nvSpPr>
        <xdr:cNvPr id="422" name="【学校施設】&#10;一人当たり面積平均値テキスト"/>
        <xdr:cNvSpPr txBox="1"/>
      </xdr:nvSpPr>
      <xdr:spPr>
        <a:xfrm>
          <a:off x="22250400" y="1040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98770</xdr:rowOff>
    </xdr:from>
    <xdr:to>
      <xdr:col>32</xdr:col>
      <xdr:colOff>238125</xdr:colOff>
      <xdr:row>62</xdr:row>
      <xdr:rowOff>28920</xdr:rowOff>
    </xdr:to>
    <xdr:sp macro="" textlink="">
      <xdr:nvSpPr>
        <xdr:cNvPr id="423" name="フローチャート : 判断 422"/>
        <xdr:cNvSpPr/>
      </xdr:nvSpPr>
      <xdr:spPr>
        <a:xfrm>
          <a:off x="22110700" y="1055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99913</xdr:rowOff>
    </xdr:from>
    <xdr:to>
      <xdr:col>32</xdr:col>
      <xdr:colOff>238125</xdr:colOff>
      <xdr:row>62</xdr:row>
      <xdr:rowOff>30063</xdr:rowOff>
    </xdr:to>
    <xdr:sp macro="" textlink="">
      <xdr:nvSpPr>
        <xdr:cNvPr id="429" name="円/楕円 428"/>
        <xdr:cNvSpPr/>
      </xdr:nvSpPr>
      <xdr:spPr>
        <a:xfrm>
          <a:off x="22110700" y="105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78340</xdr:rowOff>
    </xdr:from>
    <xdr:ext cx="469744" cy="259045"/>
    <xdr:sp macro="" textlink="">
      <xdr:nvSpPr>
        <xdr:cNvPr id="430" name="【学校施設】&#10;一人当たり面積該当値テキスト"/>
        <xdr:cNvSpPr txBox="1"/>
      </xdr:nvSpPr>
      <xdr:spPr>
        <a:xfrm>
          <a:off x="22250400" y="1053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1" name="正方形/長方形 43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32" name="正方形/長方形 43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33" name="正方形/長方形 43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34" name="正方形/長方形 43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35" name="正方形/長方形 43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6" name="正方形/長方形 43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7" name="正方形/長方形 43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38" name="正方形/長方形 43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39" name="正方形/長方形 43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0" name="正方形/長方形 43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1" name="正方形/長方形 44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2" name="正方形/長方形 44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3" name="正方形/長方形 44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0" name="正方形/長方形 449"/>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51" name="正方形/長方形 45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2" name="正方形/長方形 4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3" name="正方形/長方形 4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4" name="正方形/長方形 4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5" name="正方形/長方形 4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6" name="正方形/長方形 4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7" name="正方形/長方形 4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58" name="正方形/長方形 457"/>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59" name="正方形/長方形 4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1" name="テキスト ボックス 4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施設類型別の有形固定資産減価償却率を類似団体平均と比べると、特に「学校施設」と「公営住宅」において高い値となっていることがわかる。</a:t>
          </a:r>
          <a:endParaRPr kumimoji="1" lang="en-US" altLang="ja-JP" sz="1300">
            <a:latin typeface="ＭＳ Ｐゴシック"/>
          </a:endParaRPr>
        </a:p>
        <a:p>
          <a:r>
            <a:rPr kumimoji="1" lang="ja-JP" altLang="en-US" sz="1300">
              <a:latin typeface="ＭＳ Ｐゴシック"/>
            </a:rPr>
            <a:t>学校施設における有形固定資産減価償却率が高い主な要因は、小学校の建物付属設備において耐用年数を終えているものが複数存在していることによるものである。</a:t>
          </a:r>
          <a:endParaRPr kumimoji="1" lang="en-US" altLang="ja-JP" sz="1300">
            <a:latin typeface="ＭＳ Ｐゴシック"/>
          </a:endParaRPr>
        </a:p>
        <a:p>
          <a:r>
            <a:rPr kumimoji="1" lang="ja-JP" altLang="en-US" sz="1300">
              <a:latin typeface="ＭＳ Ｐゴシック"/>
            </a:rPr>
            <a:t>公営住宅における有形固定資産減価償却率が高い主な要因は、平成</a:t>
          </a:r>
          <a:r>
            <a:rPr kumimoji="1" lang="en-US" altLang="ja-JP" sz="1300">
              <a:latin typeface="ＭＳ Ｐゴシック"/>
            </a:rPr>
            <a:t>5</a:t>
          </a:r>
          <a:r>
            <a:rPr kumimoji="1" lang="ja-JP" altLang="en-US" sz="1300">
              <a:latin typeface="ＭＳ Ｐゴシック"/>
            </a:rPr>
            <a:t>年度に整備した東川高佐村営住宅全６棟が耐用年数を終えていることによるものである。</a:t>
          </a:r>
          <a:endParaRPr kumimoji="1" lang="en-US" altLang="ja-JP" sz="1300">
            <a:latin typeface="ＭＳ Ｐゴシック"/>
          </a:endParaRPr>
        </a:p>
        <a:p>
          <a:r>
            <a:rPr kumimoji="1" lang="ja-JP" altLang="en-US" sz="1300">
              <a:latin typeface="ＭＳ Ｐゴシック"/>
            </a:rPr>
            <a:t>今後はこのような施設の更新に多額の費用が要することが考えられるため、計画的に公共施設等の整備を進めていく。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9" name="正方形/長方形 3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4" name="正方形/長方形 43"/>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5" name="正方形/長方形 4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2" name="正方形/長方形 51"/>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53" name="正方形/長方形 5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4" name="正方形/長方形 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5" name="正方形/長方形 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56" name="正方形/長方形 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7" name="正方形/長方形 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8" name="正方形/長方形 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9" name="正方形/長方形 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60" name="正方形/長方形 59"/>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61" name="正方形/長方形 6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2" name="正方形/長方形 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3" name="正方形/長方形 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4" name="正方形/長方形 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5" name="正方形/長方形 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6" name="正方形/長方形 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7" name="正方形/長方形 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68" name="正方形/長方形 67"/>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69" name="正方形/長方形 6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0" name="正方形/長方形 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1" name="正方形/長方形 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2" name="正方形/長方形 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3" name="正方形/長方形 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4" name="正方形/長方形 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5" name="正方形/長方形 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76" name="正方形/長方形 75"/>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77" name="正方形/長方形 7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8" name="正方形/長方形 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9" name="正方形/長方形 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0" name="正方形/長方形 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1" name="正方形/長方形 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2" name="正方形/長方形 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3" name="正方形/長方形 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84" name="正方形/長方形 8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85" name="テキスト ボックス 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86" name="直線コネクタ 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87" name="テキスト ボックス 8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88" name="直線コネクタ 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89" name="テキスト ボックス 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90" name="直線コネクタ 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91" name="テキスト ボックス 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92" name="直線コネクタ 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93" name="テキスト ボックス 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94" name="直線コネクタ 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95" name="テキスト ボックス 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96" name="直線コネクタ 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97" name="テキスト ボックス 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98" name="直線コネクタ 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99" name="テキスト ボックス 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0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118111</xdr:rowOff>
    </xdr:from>
    <xdr:to>
      <xdr:col>6</xdr:col>
      <xdr:colOff>510540</xdr:colOff>
      <xdr:row>108</xdr:row>
      <xdr:rowOff>80011</xdr:rowOff>
    </xdr:to>
    <xdr:cxnSp macro="">
      <xdr:nvCxnSpPr>
        <xdr:cNvPr id="101" name="直線コネクタ 100"/>
        <xdr:cNvCxnSpPr/>
      </xdr:nvCxnSpPr>
      <xdr:spPr>
        <a:xfrm flipV="1">
          <a:off x="4634865" y="17263111"/>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83838</xdr:rowOff>
    </xdr:from>
    <xdr:ext cx="405111" cy="259045"/>
    <xdr:sp macro="" textlink="">
      <xdr:nvSpPr>
        <xdr:cNvPr id="102" name="【市民会館】&#10;有形固定資産減価償却率最小値テキスト"/>
        <xdr:cNvSpPr txBox="1"/>
      </xdr:nvSpPr>
      <xdr:spPr>
        <a:xfrm>
          <a:off x="47244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108</xdr:row>
      <xdr:rowOff>80011</xdr:rowOff>
    </xdr:from>
    <xdr:to>
      <xdr:col>6</xdr:col>
      <xdr:colOff>600075</xdr:colOff>
      <xdr:row>108</xdr:row>
      <xdr:rowOff>80011</xdr:rowOff>
    </xdr:to>
    <xdr:cxnSp macro="">
      <xdr:nvCxnSpPr>
        <xdr:cNvPr id="103" name="直線コネクタ 102"/>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64788</xdr:rowOff>
    </xdr:from>
    <xdr:ext cx="405111" cy="259045"/>
    <xdr:sp macro="" textlink="">
      <xdr:nvSpPr>
        <xdr:cNvPr id="104" name="【市民会館】&#10;有形固定資産減価償却率最大値テキスト"/>
        <xdr:cNvSpPr txBox="1"/>
      </xdr:nvSpPr>
      <xdr:spPr>
        <a:xfrm>
          <a:off x="47244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6</xdr:col>
      <xdr:colOff>422275</xdr:colOff>
      <xdr:row>100</xdr:row>
      <xdr:rowOff>118111</xdr:rowOff>
    </xdr:from>
    <xdr:to>
      <xdr:col>6</xdr:col>
      <xdr:colOff>600075</xdr:colOff>
      <xdr:row>100</xdr:row>
      <xdr:rowOff>118111</xdr:rowOff>
    </xdr:to>
    <xdr:cxnSp macro="">
      <xdr:nvCxnSpPr>
        <xdr:cNvPr id="105" name="直線コネクタ 104"/>
        <xdr:cNvCxnSpPr/>
      </xdr:nvCxnSpPr>
      <xdr:spPr>
        <a:xfrm>
          <a:off x="4546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25416</xdr:rowOff>
    </xdr:from>
    <xdr:ext cx="405111" cy="259045"/>
    <xdr:sp macro="" textlink="">
      <xdr:nvSpPr>
        <xdr:cNvPr id="106" name="【市民会館】&#10;有形固定資産減価償却率平均値テキスト"/>
        <xdr:cNvSpPr txBox="1"/>
      </xdr:nvSpPr>
      <xdr:spPr>
        <a:xfrm>
          <a:off x="47244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2539</xdr:rowOff>
    </xdr:from>
    <xdr:to>
      <xdr:col>6</xdr:col>
      <xdr:colOff>561975</xdr:colOff>
      <xdr:row>104</xdr:row>
      <xdr:rowOff>104139</xdr:rowOff>
    </xdr:to>
    <xdr:sp macro="" textlink="">
      <xdr:nvSpPr>
        <xdr:cNvPr id="107" name="フローチャート : 判断 106"/>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08" name="テキスト ボックス 1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09" name="テキスト ボックス 1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10" name="テキスト ボックス 1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11" name="テキスト ボックス 1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12" name="テキスト ボックス 1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29211</xdr:rowOff>
    </xdr:from>
    <xdr:to>
      <xdr:col>6</xdr:col>
      <xdr:colOff>561975</xdr:colOff>
      <xdr:row>108</xdr:row>
      <xdr:rowOff>130811</xdr:rowOff>
    </xdr:to>
    <xdr:sp macro="" textlink="">
      <xdr:nvSpPr>
        <xdr:cNvPr id="113" name="円/楕円 112"/>
        <xdr:cNvSpPr/>
      </xdr:nvSpPr>
      <xdr:spPr>
        <a:xfrm>
          <a:off x="45847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115588</xdr:rowOff>
    </xdr:from>
    <xdr:ext cx="405111" cy="259045"/>
    <xdr:sp macro="" textlink="">
      <xdr:nvSpPr>
        <xdr:cNvPr id="114" name="【市民会館】&#10;有形固定資産減価償却率該当値テキスト"/>
        <xdr:cNvSpPr txBox="1"/>
      </xdr:nvSpPr>
      <xdr:spPr>
        <a:xfrm>
          <a:off x="4724400" y="1846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15" name="正方形/長方形 11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16" name="正方形/長方形 1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17" name="正方形/長方形 1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18" name="正方形/長方形 1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19" name="正方形/長方形 1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20" name="正方形/長方形 1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21" name="正方形/長方形 1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22" name="正方形/長方形 12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23" name="テキスト ボックス 1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24" name="直線コネクタ 1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125" name="直線コネクタ 1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26" name="テキスト ボックス 1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27" name="直線コネクタ 1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28" name="テキスト ボックス 1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29" name="直線コネクタ 1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30" name="テキスト ボックス 1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31" name="直線コネクタ 1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132" name="テキスト ボックス 1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133" name="直線コネクタ 1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134" name="テキスト ボックス 1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35" name="直線コネクタ 1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36" name="テキスト ボックス 1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137"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156972</xdr:rowOff>
    </xdr:from>
    <xdr:to>
      <xdr:col>15</xdr:col>
      <xdr:colOff>180340</xdr:colOff>
      <xdr:row>107</xdr:row>
      <xdr:rowOff>112395</xdr:rowOff>
    </xdr:to>
    <xdr:cxnSp macro="">
      <xdr:nvCxnSpPr>
        <xdr:cNvPr id="138" name="直線コネクタ 137"/>
        <xdr:cNvCxnSpPr/>
      </xdr:nvCxnSpPr>
      <xdr:spPr>
        <a:xfrm flipV="1">
          <a:off x="10476865" y="17301972"/>
          <a:ext cx="0" cy="115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116222</xdr:rowOff>
    </xdr:from>
    <xdr:ext cx="469744" cy="259045"/>
    <xdr:sp macro="" textlink="">
      <xdr:nvSpPr>
        <xdr:cNvPr id="139" name="【市民会館】&#10;一人当たり面積最小値テキスト"/>
        <xdr:cNvSpPr txBox="1"/>
      </xdr:nvSpPr>
      <xdr:spPr>
        <a:xfrm>
          <a:off x="10566400"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0.555</a:t>
          </a:r>
          <a:endParaRPr kumimoji="1" lang="ja-JP" altLang="en-US" sz="1000" b="1">
            <a:latin typeface="ＭＳ Ｐゴシック"/>
          </a:endParaRPr>
        </a:p>
      </xdr:txBody>
    </xdr:sp>
    <xdr:clientData/>
  </xdr:oneCellAnchor>
  <xdr:twoCellAnchor>
    <xdr:from>
      <xdr:col>15</xdr:col>
      <xdr:colOff>92075</xdr:colOff>
      <xdr:row>107</xdr:row>
      <xdr:rowOff>112395</xdr:rowOff>
    </xdr:from>
    <xdr:to>
      <xdr:col>15</xdr:col>
      <xdr:colOff>269875</xdr:colOff>
      <xdr:row>107</xdr:row>
      <xdr:rowOff>112395</xdr:rowOff>
    </xdr:to>
    <xdr:cxnSp macro="">
      <xdr:nvCxnSpPr>
        <xdr:cNvPr id="140" name="直線コネクタ 139"/>
        <xdr:cNvCxnSpPr/>
      </xdr:nvCxnSpPr>
      <xdr:spPr>
        <a:xfrm>
          <a:off x="10388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103649</xdr:rowOff>
    </xdr:from>
    <xdr:ext cx="469744" cy="259045"/>
    <xdr:sp macro="" textlink="">
      <xdr:nvSpPr>
        <xdr:cNvPr id="141" name="【市民会館】&#10;一人当たり面積最大値テキスト"/>
        <xdr:cNvSpPr txBox="1"/>
      </xdr:nvSpPr>
      <xdr:spPr>
        <a:xfrm>
          <a:off x="10566400" y="1707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3.588</a:t>
          </a:r>
          <a:endParaRPr kumimoji="1" lang="ja-JP" altLang="en-US" sz="1000" b="1">
            <a:latin typeface="ＭＳ Ｐゴシック"/>
          </a:endParaRPr>
        </a:p>
      </xdr:txBody>
    </xdr:sp>
    <xdr:clientData/>
  </xdr:oneCellAnchor>
  <xdr:twoCellAnchor>
    <xdr:from>
      <xdr:col>15</xdr:col>
      <xdr:colOff>92075</xdr:colOff>
      <xdr:row>100</xdr:row>
      <xdr:rowOff>156972</xdr:rowOff>
    </xdr:from>
    <xdr:to>
      <xdr:col>15</xdr:col>
      <xdr:colOff>269875</xdr:colOff>
      <xdr:row>100</xdr:row>
      <xdr:rowOff>156972</xdr:rowOff>
    </xdr:to>
    <xdr:cxnSp macro="">
      <xdr:nvCxnSpPr>
        <xdr:cNvPr id="142" name="直線コネクタ 141"/>
        <xdr:cNvCxnSpPr/>
      </xdr:nvCxnSpPr>
      <xdr:spPr>
        <a:xfrm>
          <a:off x="10388600" y="1730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105935</xdr:rowOff>
    </xdr:from>
    <xdr:ext cx="469744" cy="259045"/>
    <xdr:sp macro="" textlink="">
      <xdr:nvSpPr>
        <xdr:cNvPr id="143" name="【市民会館】&#10;一人当たり面積平均値テキスト"/>
        <xdr:cNvSpPr txBox="1"/>
      </xdr:nvSpPr>
      <xdr:spPr>
        <a:xfrm>
          <a:off x="10566400" y="1810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127508</xdr:rowOff>
    </xdr:from>
    <xdr:to>
      <xdr:col>15</xdr:col>
      <xdr:colOff>231775</xdr:colOff>
      <xdr:row>106</xdr:row>
      <xdr:rowOff>57658</xdr:rowOff>
    </xdr:to>
    <xdr:sp macro="" textlink="">
      <xdr:nvSpPr>
        <xdr:cNvPr id="144" name="フローチャート : 判断 143"/>
        <xdr:cNvSpPr/>
      </xdr:nvSpPr>
      <xdr:spPr>
        <a:xfrm>
          <a:off x="10426700" y="181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145" name="テキスト ボックス 1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46" name="テキスト ボックス 1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47" name="テキスト ボックス 1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148" name="テキスト ボックス 1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149" name="テキスト ボックス 1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106172</xdr:rowOff>
    </xdr:from>
    <xdr:to>
      <xdr:col>15</xdr:col>
      <xdr:colOff>231775</xdr:colOff>
      <xdr:row>101</xdr:row>
      <xdr:rowOff>36322</xdr:rowOff>
    </xdr:to>
    <xdr:sp macro="" textlink="">
      <xdr:nvSpPr>
        <xdr:cNvPr id="150" name="円/楕円 149"/>
        <xdr:cNvSpPr/>
      </xdr:nvSpPr>
      <xdr:spPr>
        <a:xfrm>
          <a:off x="10426700" y="172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59199</xdr:rowOff>
    </xdr:from>
    <xdr:ext cx="469744" cy="259045"/>
    <xdr:sp macro="" textlink="">
      <xdr:nvSpPr>
        <xdr:cNvPr id="151" name="【市民会館】&#10;一人当たり面積該当値テキスト"/>
        <xdr:cNvSpPr txBox="1"/>
      </xdr:nvSpPr>
      <xdr:spPr>
        <a:xfrm>
          <a:off x="10566400" y="172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152" name="正方形/長方形 15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3" name="正方形/長方形 1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4" name="正方形/長方形 1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5" name="正方形/長方形 1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56" name="正方形/長方形 1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57" name="正方形/長方形 1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58" name="正方形/長方形 1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59" name="正方形/長方形 15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0" name="テキスト ボックス 1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1" name="直線コネクタ 1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162" name="直線コネクタ 1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163" name="テキスト ボックス 1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64" name="直線コネクタ 1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65" name="テキスト ボックス 1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66" name="直線コネクタ 1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67" name="テキスト ボックス 1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68" name="直線コネクタ 1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69" name="テキスト ボックス 1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70" name="直線コネクタ 1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71" name="テキスト ボックス 1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72" name="直線コネクタ 1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173" name="テキスト ボックス 1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4" name="直線コネクタ 1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75" name="テキスト ボックス 1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17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51707</xdr:rowOff>
    </xdr:to>
    <xdr:cxnSp macro="">
      <xdr:nvCxnSpPr>
        <xdr:cNvPr id="177" name="直線コネクタ 176"/>
        <xdr:cNvCxnSpPr/>
      </xdr:nvCxnSpPr>
      <xdr:spPr>
        <a:xfrm flipV="1">
          <a:off x="16318864" y="566057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55534</xdr:rowOff>
    </xdr:from>
    <xdr:ext cx="340478" cy="259045"/>
    <xdr:sp macro="" textlink="">
      <xdr:nvSpPr>
        <xdr:cNvPr id="178" name="【一般廃棄物処理施設】&#10;有形固定資産減価償却率最小値テキスト"/>
        <xdr:cNvSpPr txBox="1"/>
      </xdr:nvSpPr>
      <xdr:spPr>
        <a:xfrm>
          <a:off x="164084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428625</xdr:colOff>
      <xdr:row>42</xdr:row>
      <xdr:rowOff>51707</xdr:rowOff>
    </xdr:from>
    <xdr:to>
      <xdr:col>23</xdr:col>
      <xdr:colOff>606425</xdr:colOff>
      <xdr:row>42</xdr:row>
      <xdr:rowOff>51707</xdr:rowOff>
    </xdr:to>
    <xdr:cxnSp macro="">
      <xdr:nvCxnSpPr>
        <xdr:cNvPr id="179" name="直線コネクタ 17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180" name="【一般廃棄物処理施設】&#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181" name="直線コネクタ 1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116494</xdr:rowOff>
    </xdr:from>
    <xdr:ext cx="405111" cy="259045"/>
    <xdr:sp macro="" textlink="">
      <xdr:nvSpPr>
        <xdr:cNvPr id="182" name="【一般廃棄物処理施設】&#10;有形固定資産減価償却率平均値テキスト"/>
        <xdr:cNvSpPr txBox="1"/>
      </xdr:nvSpPr>
      <xdr:spPr>
        <a:xfrm>
          <a:off x="164084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138067</xdr:rowOff>
    </xdr:from>
    <xdr:to>
      <xdr:col>23</xdr:col>
      <xdr:colOff>568325</xdr:colOff>
      <xdr:row>38</xdr:row>
      <xdr:rowOff>68218</xdr:rowOff>
    </xdr:to>
    <xdr:sp macro="" textlink="">
      <xdr:nvSpPr>
        <xdr:cNvPr id="183" name="フローチャート : 判断 182"/>
        <xdr:cNvSpPr/>
      </xdr:nvSpPr>
      <xdr:spPr>
        <a:xfrm>
          <a:off x="16268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84" name="テキスト ボックス 1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85" name="テキスト ボックス 1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86" name="テキスト ボックス 1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87" name="テキスト ボックス 1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88" name="テキスト ボックス 1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133169</xdr:rowOff>
    </xdr:from>
    <xdr:to>
      <xdr:col>23</xdr:col>
      <xdr:colOff>568325</xdr:colOff>
      <xdr:row>35</xdr:row>
      <xdr:rowOff>63319</xdr:rowOff>
    </xdr:to>
    <xdr:sp macro="" textlink="">
      <xdr:nvSpPr>
        <xdr:cNvPr id="189" name="円/楕円 188"/>
        <xdr:cNvSpPr/>
      </xdr:nvSpPr>
      <xdr:spPr>
        <a:xfrm>
          <a:off x="16268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156046</xdr:rowOff>
    </xdr:from>
    <xdr:ext cx="405111" cy="259045"/>
    <xdr:sp macro="" textlink="">
      <xdr:nvSpPr>
        <xdr:cNvPr id="190" name="【一般廃棄物処理施設】&#10;有形固定資産減価償却率該当値テキスト"/>
        <xdr:cNvSpPr txBox="1"/>
      </xdr:nvSpPr>
      <xdr:spPr>
        <a:xfrm>
          <a:off x="164084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191" name="正方形/長方形 19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2" name="正方形/長方形 1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93" name="正方形/長方形 1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94" name="正方形/長方形 1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95" name="正方形/長方形 1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96" name="正方形/長方形 1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97" name="正方形/長方形 1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98" name="正方形/長方形 19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99" name="テキスト ボックス 1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0" name="直線コネクタ 1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01" name="直線コネクタ 2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02" name="テキスト ボックス 20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03" name="直線コネクタ 2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204" name="テキスト ボックス 20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05" name="直線コネクタ 2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06" name="テキスト ボックス 20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07" name="直線コネクタ 2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208" name="テキスト ボックス 20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09" name="直線コネクタ 2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86377</xdr:rowOff>
    </xdr:from>
    <xdr:ext cx="685572" cy="259045"/>
    <xdr:sp macro="" textlink="">
      <xdr:nvSpPr>
        <xdr:cNvPr id="210" name="テキスト ボックス 20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1" name="直線コネクタ 2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12" name="テキスト ボックス 21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1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50519</xdr:rowOff>
    </xdr:from>
    <xdr:to>
      <xdr:col>32</xdr:col>
      <xdr:colOff>186689</xdr:colOff>
      <xdr:row>42</xdr:row>
      <xdr:rowOff>9632</xdr:rowOff>
    </xdr:to>
    <xdr:cxnSp macro="">
      <xdr:nvCxnSpPr>
        <xdr:cNvPr id="214" name="直線コネクタ 213"/>
        <xdr:cNvCxnSpPr/>
      </xdr:nvCxnSpPr>
      <xdr:spPr>
        <a:xfrm flipV="1">
          <a:off x="22160864" y="5708369"/>
          <a:ext cx="0" cy="150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13459</xdr:rowOff>
    </xdr:from>
    <xdr:ext cx="534377" cy="259045"/>
    <xdr:sp macro="" textlink="">
      <xdr:nvSpPr>
        <xdr:cNvPr id="215" name="【一般廃棄物処理施設】&#10;一人当たり有形固定資産（償却資産）額最小値テキスト"/>
        <xdr:cNvSpPr txBox="1"/>
      </xdr:nvSpPr>
      <xdr:spPr>
        <a:xfrm>
          <a:off x="22250400" y="72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22,416</a:t>
          </a:r>
          <a:endParaRPr kumimoji="1" lang="ja-JP" altLang="en-US" sz="1000" b="1">
            <a:latin typeface="ＭＳ Ｐゴシック"/>
          </a:endParaRPr>
        </a:p>
      </xdr:txBody>
    </xdr:sp>
    <xdr:clientData/>
  </xdr:oneCellAnchor>
  <xdr:twoCellAnchor>
    <xdr:from>
      <xdr:col>32</xdr:col>
      <xdr:colOff>98425</xdr:colOff>
      <xdr:row>42</xdr:row>
      <xdr:rowOff>9632</xdr:rowOff>
    </xdr:from>
    <xdr:to>
      <xdr:col>32</xdr:col>
      <xdr:colOff>276225</xdr:colOff>
      <xdr:row>42</xdr:row>
      <xdr:rowOff>9632</xdr:rowOff>
    </xdr:to>
    <xdr:cxnSp macro="">
      <xdr:nvCxnSpPr>
        <xdr:cNvPr id="216" name="直線コネクタ 215"/>
        <xdr:cNvCxnSpPr/>
      </xdr:nvCxnSpPr>
      <xdr:spPr>
        <a:xfrm>
          <a:off x="22072600" y="721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168646</xdr:rowOff>
    </xdr:from>
    <xdr:ext cx="690189" cy="259045"/>
    <xdr:sp macro="" textlink="">
      <xdr:nvSpPr>
        <xdr:cNvPr id="217" name="【一般廃棄物処理施設】&#10;一人当たり有形固定資産（償却資産）額最大値テキスト"/>
        <xdr:cNvSpPr txBox="1"/>
      </xdr:nvSpPr>
      <xdr:spPr>
        <a:xfrm>
          <a:off x="22250400" y="5483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1,205,221</a:t>
          </a:r>
          <a:endParaRPr kumimoji="1" lang="ja-JP" altLang="en-US" sz="1000" b="1">
            <a:latin typeface="ＭＳ Ｐゴシック"/>
          </a:endParaRPr>
        </a:p>
      </xdr:txBody>
    </xdr:sp>
    <xdr:clientData/>
  </xdr:oneCellAnchor>
  <xdr:twoCellAnchor>
    <xdr:from>
      <xdr:col>32</xdr:col>
      <xdr:colOff>98425</xdr:colOff>
      <xdr:row>33</xdr:row>
      <xdr:rowOff>50519</xdr:rowOff>
    </xdr:from>
    <xdr:to>
      <xdr:col>32</xdr:col>
      <xdr:colOff>276225</xdr:colOff>
      <xdr:row>33</xdr:row>
      <xdr:rowOff>50519</xdr:rowOff>
    </xdr:to>
    <xdr:cxnSp macro="">
      <xdr:nvCxnSpPr>
        <xdr:cNvPr id="218" name="直線コネクタ 217"/>
        <xdr:cNvCxnSpPr/>
      </xdr:nvCxnSpPr>
      <xdr:spPr>
        <a:xfrm>
          <a:off x="22072600" y="570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62490</xdr:rowOff>
    </xdr:from>
    <xdr:ext cx="599010" cy="259045"/>
    <xdr:sp macro="" textlink="">
      <xdr:nvSpPr>
        <xdr:cNvPr id="219" name="【一般廃棄物処理施設】&#10;一人当たり有形固定資産（償却資産）額平均値テキスト"/>
        <xdr:cNvSpPr txBox="1"/>
      </xdr:nvSpPr>
      <xdr:spPr>
        <a:xfrm>
          <a:off x="22250400" y="6406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498,809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39612</xdr:rowOff>
    </xdr:from>
    <xdr:to>
      <xdr:col>32</xdr:col>
      <xdr:colOff>238125</xdr:colOff>
      <xdr:row>38</xdr:row>
      <xdr:rowOff>141212</xdr:rowOff>
    </xdr:to>
    <xdr:sp macro="" textlink="">
      <xdr:nvSpPr>
        <xdr:cNvPr id="220" name="フローチャート : 判断 219"/>
        <xdr:cNvSpPr/>
      </xdr:nvSpPr>
      <xdr:spPr>
        <a:xfrm>
          <a:off x="22110700" y="655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21" name="テキスト ボックス 2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2" name="テキスト ボックス 2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23" name="テキスト ボックス 2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24" name="テキスト ボックス 2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25" name="テキスト ボックス 2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130282</xdr:rowOff>
    </xdr:from>
    <xdr:to>
      <xdr:col>32</xdr:col>
      <xdr:colOff>238125</xdr:colOff>
      <xdr:row>42</xdr:row>
      <xdr:rowOff>60432</xdr:rowOff>
    </xdr:to>
    <xdr:sp macro="" textlink="">
      <xdr:nvSpPr>
        <xdr:cNvPr id="226" name="円/楕円 225"/>
        <xdr:cNvSpPr/>
      </xdr:nvSpPr>
      <xdr:spPr>
        <a:xfrm>
          <a:off x="22110700" y="71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45209</xdr:rowOff>
    </xdr:from>
    <xdr:ext cx="534377" cy="259045"/>
    <xdr:sp macro="" textlink="">
      <xdr:nvSpPr>
        <xdr:cNvPr id="227" name="【一般廃棄物処理施設】&#10;一人当たり有形固定資産（償却資産）額該当値テキスト"/>
        <xdr:cNvSpPr txBox="1"/>
      </xdr:nvSpPr>
      <xdr:spPr>
        <a:xfrm>
          <a:off x="22250400" y="70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28" name="正方形/長方形 22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29" name="正方形/長方形 2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0" name="正方形/長方形 2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1" name="正方形/長方形 2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2" name="正方形/長方形 2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3" name="正方形/長方形 2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4" name="正方形/長方形 2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5" name="正方形/長方形 234"/>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36" name="正方形/長方形 23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37" name="正方形/長方形 2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38" name="正方形/長方形 2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39" name="正方形/長方形 2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0" name="正方形/長方形 2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1" name="正方形/長方形 2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2" name="正方形/長方形 2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43" name="正方形/長方形 242"/>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244" name="正方形/長方形 24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45" name="正方形/長方形 2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46" name="正方形/長方形 2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47" name="正方形/長方形 2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48" name="正方形/長方形 2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49" name="正方形/長方形 2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0" name="正方形/長方形 2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51" name="正方形/長方形 25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252" name="正方形/長方形 25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53" name="正方形/長方形 2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54" name="正方形/長方形 2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55" name="正方形/長方形 2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56" name="正方形/長方形 2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57" name="正方形/長方形 2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58" name="正方形/長方形 2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59" name="正方形/長方形 25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260" name="正方形/長方形 2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1" name="正方形/長方形 2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62" name="正方形/長方形 2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63" name="正方形/長方形 2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64" name="正方形/長方形 2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65" name="正方形/長方形 2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66" name="正方形/長方形 2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67" name="正方形/長方形 2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68" name="テキスト ボックス 2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69" name="直線コネクタ 2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70" name="直線コネクタ 2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71" name="テキスト ボックス 2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72" name="直線コネクタ 2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73" name="テキスト ボックス 2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74" name="直線コネクタ 2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75" name="テキスト ボックス 2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76" name="直線コネクタ 2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77" name="テキスト ボックス 2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78" name="直線コネクタ 2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79" name="テキスト ボックス 2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80" name="直線コネクタ 2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81" name="テキスト ボックス 2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82" name="直線コネクタ 2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83" name="テキスト ボックス 2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28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40277</xdr:rowOff>
    </xdr:to>
    <xdr:cxnSp macro="">
      <xdr:nvCxnSpPr>
        <xdr:cNvPr id="285" name="直線コネクタ 284"/>
        <xdr:cNvCxnSpPr/>
      </xdr:nvCxnSpPr>
      <xdr:spPr>
        <a:xfrm flipV="1">
          <a:off x="16318864" y="1725385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44104</xdr:rowOff>
    </xdr:from>
    <xdr:ext cx="405111" cy="259045"/>
    <xdr:sp macro="" textlink="">
      <xdr:nvSpPr>
        <xdr:cNvPr id="286" name="【庁舎】&#10;有形固定資産減価償却率最小値テキスト"/>
        <xdr:cNvSpPr txBox="1"/>
      </xdr:nvSpPr>
      <xdr:spPr>
        <a:xfrm>
          <a:off x="16408400" y="1856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108</xdr:row>
      <xdr:rowOff>40277</xdr:rowOff>
    </xdr:from>
    <xdr:to>
      <xdr:col>23</xdr:col>
      <xdr:colOff>606425</xdr:colOff>
      <xdr:row>108</xdr:row>
      <xdr:rowOff>40277</xdr:rowOff>
    </xdr:to>
    <xdr:cxnSp macro="">
      <xdr:nvCxnSpPr>
        <xdr:cNvPr id="287" name="直線コネクタ 286"/>
        <xdr:cNvCxnSpPr/>
      </xdr:nvCxnSpPr>
      <xdr:spPr>
        <a:xfrm>
          <a:off x="16230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288" name="【庁舎】&#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289" name="直線コネクタ 288"/>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15257</xdr:rowOff>
    </xdr:from>
    <xdr:ext cx="405111" cy="259045"/>
    <xdr:sp macro="" textlink="">
      <xdr:nvSpPr>
        <xdr:cNvPr id="290" name="【庁舎】&#10;有形固定資産減価償却率平均値テキスト"/>
        <xdr:cNvSpPr txBox="1"/>
      </xdr:nvSpPr>
      <xdr:spPr>
        <a:xfrm>
          <a:off x="164084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291" name="フローチャート : 判断 29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292" name="テキスト ボックス 2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93" name="テキスト ボックス 2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94" name="テキスト ボックス 2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95" name="テキスト ボックス 2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96" name="テキスト ボックス 2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121738</xdr:rowOff>
    </xdr:from>
    <xdr:to>
      <xdr:col>23</xdr:col>
      <xdr:colOff>568325</xdr:colOff>
      <xdr:row>103</xdr:row>
      <xdr:rowOff>51888</xdr:rowOff>
    </xdr:to>
    <xdr:sp macro="" textlink="">
      <xdr:nvSpPr>
        <xdr:cNvPr id="297" name="円/楕円 296"/>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144615</xdr:rowOff>
    </xdr:from>
    <xdr:ext cx="405111" cy="259045"/>
    <xdr:sp macro="" textlink="">
      <xdr:nvSpPr>
        <xdr:cNvPr id="298" name="【庁舎】&#10;有形固定資産減価償却率該当値テキスト"/>
        <xdr:cNvSpPr txBox="1"/>
      </xdr:nvSpPr>
      <xdr:spPr>
        <a:xfrm>
          <a:off x="164084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299" name="正方形/長方形 29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00" name="正方形/長方形 2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01" name="正方形/長方形 3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02" name="正方形/長方形 3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03" name="正方形/長方形 3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04" name="正方形/長方形 3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05" name="正方形/長方形 3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06" name="正方形/長方形 30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07" name="テキスト ボックス 3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08" name="直線コネクタ 3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09" name="直線コネクタ 3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10" name="テキスト ボックス 3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11" name="直線コネクタ 3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12" name="テキスト ボックス 3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13" name="直線コネクタ 3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14" name="テキスト ボックス 3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15" name="直線コネクタ 3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16" name="テキスト ボックス 3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17" name="直線コネクタ 3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18" name="テキスト ボックス 3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2591</xdr:rowOff>
    </xdr:from>
    <xdr:to>
      <xdr:col>32</xdr:col>
      <xdr:colOff>186689</xdr:colOff>
      <xdr:row>107</xdr:row>
      <xdr:rowOff>169698</xdr:rowOff>
    </xdr:to>
    <xdr:cxnSp macro="">
      <xdr:nvCxnSpPr>
        <xdr:cNvPr id="320" name="直線コネクタ 319"/>
        <xdr:cNvCxnSpPr/>
      </xdr:nvCxnSpPr>
      <xdr:spPr>
        <a:xfrm flipV="1">
          <a:off x="22160864" y="17147591"/>
          <a:ext cx="0" cy="1367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2075</xdr:rowOff>
    </xdr:from>
    <xdr:ext cx="469744" cy="259045"/>
    <xdr:sp macro="" textlink="">
      <xdr:nvSpPr>
        <xdr:cNvPr id="321" name="【庁舎】&#10;一人当たり面積最小値テキスト"/>
        <xdr:cNvSpPr txBox="1"/>
      </xdr:nvSpPr>
      <xdr:spPr>
        <a:xfrm>
          <a:off x="22250400" y="185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0.341</a:t>
          </a:r>
          <a:endParaRPr kumimoji="1" lang="ja-JP" altLang="en-US" sz="1000" b="1">
            <a:latin typeface="ＭＳ Ｐゴシック"/>
          </a:endParaRPr>
        </a:p>
      </xdr:txBody>
    </xdr:sp>
    <xdr:clientData/>
  </xdr:oneCellAnchor>
  <xdr:twoCellAnchor>
    <xdr:from>
      <xdr:col>32</xdr:col>
      <xdr:colOff>98425</xdr:colOff>
      <xdr:row>107</xdr:row>
      <xdr:rowOff>169698</xdr:rowOff>
    </xdr:from>
    <xdr:to>
      <xdr:col>32</xdr:col>
      <xdr:colOff>276225</xdr:colOff>
      <xdr:row>107</xdr:row>
      <xdr:rowOff>169698</xdr:rowOff>
    </xdr:to>
    <xdr:cxnSp macro="">
      <xdr:nvCxnSpPr>
        <xdr:cNvPr id="322" name="直線コネクタ 321"/>
        <xdr:cNvCxnSpPr/>
      </xdr:nvCxnSpPr>
      <xdr:spPr>
        <a:xfrm>
          <a:off x="22072600" y="1851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120718</xdr:rowOff>
    </xdr:from>
    <xdr:ext cx="469744" cy="259045"/>
    <xdr:sp macro="" textlink="">
      <xdr:nvSpPr>
        <xdr:cNvPr id="323" name="【庁舎】&#10;一人当たり面積最大値テキスト"/>
        <xdr:cNvSpPr txBox="1"/>
      </xdr:nvSpPr>
      <xdr:spPr>
        <a:xfrm>
          <a:off x="22250400" y="1692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6.322</a:t>
          </a:r>
          <a:endParaRPr kumimoji="1" lang="ja-JP" altLang="en-US" sz="1000" b="1">
            <a:latin typeface="ＭＳ Ｐゴシック"/>
          </a:endParaRPr>
        </a:p>
      </xdr:txBody>
    </xdr:sp>
    <xdr:clientData/>
  </xdr:oneCellAnchor>
  <xdr:twoCellAnchor>
    <xdr:from>
      <xdr:col>32</xdr:col>
      <xdr:colOff>98425</xdr:colOff>
      <xdr:row>100</xdr:row>
      <xdr:rowOff>2591</xdr:rowOff>
    </xdr:from>
    <xdr:to>
      <xdr:col>32</xdr:col>
      <xdr:colOff>276225</xdr:colOff>
      <xdr:row>100</xdr:row>
      <xdr:rowOff>2591</xdr:rowOff>
    </xdr:to>
    <xdr:cxnSp macro="">
      <xdr:nvCxnSpPr>
        <xdr:cNvPr id="324" name="直線コネクタ 323"/>
        <xdr:cNvCxnSpPr/>
      </xdr:nvCxnSpPr>
      <xdr:spPr>
        <a:xfrm>
          <a:off x="22072600" y="1714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82466</xdr:rowOff>
    </xdr:from>
    <xdr:ext cx="469744" cy="259045"/>
    <xdr:sp macro="" textlink="">
      <xdr:nvSpPr>
        <xdr:cNvPr id="325" name="【庁舎】&#10;一人当たり面積平均値テキスト"/>
        <xdr:cNvSpPr txBox="1"/>
      </xdr:nvSpPr>
      <xdr:spPr>
        <a:xfrm>
          <a:off x="22250400" y="18256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104039</xdr:rowOff>
    </xdr:from>
    <xdr:to>
      <xdr:col>32</xdr:col>
      <xdr:colOff>238125</xdr:colOff>
      <xdr:row>107</xdr:row>
      <xdr:rowOff>34189</xdr:rowOff>
    </xdr:to>
    <xdr:sp macro="" textlink="">
      <xdr:nvSpPr>
        <xdr:cNvPr id="326" name="フローチャート : 判断 325"/>
        <xdr:cNvSpPr/>
      </xdr:nvSpPr>
      <xdr:spPr>
        <a:xfrm>
          <a:off x="22110700" y="1827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27" name="テキスト ボックス 3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28" name="テキスト ボックス 3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29" name="テキスト ボックス 3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30" name="テキスト ボックス 3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31" name="テキスト ボックス 3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91236</xdr:rowOff>
    </xdr:from>
    <xdr:to>
      <xdr:col>32</xdr:col>
      <xdr:colOff>238125</xdr:colOff>
      <xdr:row>107</xdr:row>
      <xdr:rowOff>21386</xdr:rowOff>
    </xdr:to>
    <xdr:sp macro="" textlink="">
      <xdr:nvSpPr>
        <xdr:cNvPr id="332" name="円/楕円 331"/>
        <xdr:cNvSpPr/>
      </xdr:nvSpPr>
      <xdr:spPr>
        <a:xfrm>
          <a:off x="22110700" y="182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114113</xdr:rowOff>
    </xdr:from>
    <xdr:ext cx="469744" cy="259045"/>
    <xdr:sp macro="" textlink="">
      <xdr:nvSpPr>
        <xdr:cNvPr id="333" name="【庁舎】&#10;一人当たり面積該当値テキスト"/>
        <xdr:cNvSpPr txBox="1"/>
      </xdr:nvSpPr>
      <xdr:spPr>
        <a:xfrm>
          <a:off x="22250400" y="1811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34" name="正方形/長方形 3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35" name="正方形/長方形 3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36" name="テキスト ボックス 3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施設類型別の有形固定資産減価償却率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類似団体平均と比べ</a:t>
          </a:r>
          <a:r>
            <a:rPr kumimoji="1" lang="ja-JP" altLang="en-US" sz="1100">
              <a:solidFill>
                <a:schemeClr val="dk1"/>
              </a:solidFill>
              <a:effectLst/>
              <a:latin typeface="+mn-lt"/>
              <a:ea typeface="+mn-ea"/>
              <a:cs typeface="+mn-cs"/>
            </a:rPr>
            <a:t>て高い施設類型が多い。</a:t>
          </a:r>
          <a:endParaRPr kumimoji="1" lang="en-US" altLang="ja-JP" sz="1100">
            <a:solidFill>
              <a:schemeClr val="dk1"/>
            </a:solidFill>
            <a:effectLst/>
            <a:latin typeface="+mn-lt"/>
            <a:ea typeface="+mn-ea"/>
            <a:cs typeface="+mn-cs"/>
          </a:endParaRPr>
        </a:p>
        <a:p>
          <a:r>
            <a:rPr kumimoji="1" lang="ja-JP" altLang="en-US" sz="1100">
              <a:latin typeface="ＭＳ Ｐゴシック"/>
            </a:rPr>
            <a:t>昭和</a:t>
          </a:r>
          <a:r>
            <a:rPr kumimoji="1" lang="en-US" altLang="ja-JP" sz="1100">
              <a:latin typeface="ＭＳ Ｐゴシック"/>
            </a:rPr>
            <a:t>61</a:t>
          </a:r>
          <a:r>
            <a:rPr kumimoji="1" lang="ja-JP" altLang="en-US" sz="1100">
              <a:latin typeface="ＭＳ Ｐゴシック"/>
            </a:rPr>
            <a:t>～</a:t>
          </a:r>
          <a:r>
            <a:rPr kumimoji="1" lang="en-US" altLang="ja-JP" sz="1100">
              <a:latin typeface="ＭＳ Ｐゴシック"/>
            </a:rPr>
            <a:t>63</a:t>
          </a:r>
          <a:r>
            <a:rPr kumimoji="1" lang="ja-JP" altLang="en-US" sz="1100">
              <a:latin typeface="ＭＳ Ｐゴシック"/>
            </a:rPr>
            <a:t>年にかけて整備された大迫ダム周辺施設の耐用年数が経過していることなどにより、</a:t>
          </a:r>
          <a:r>
            <a:rPr kumimoji="1" lang="ja-JP" altLang="ja-JP" sz="1100">
              <a:solidFill>
                <a:schemeClr val="dk1"/>
              </a:solidFill>
              <a:effectLst/>
              <a:latin typeface="+mn-lt"/>
              <a:ea typeface="+mn-ea"/>
              <a:cs typeface="+mn-cs"/>
            </a:rPr>
            <a:t>有形固定資産減価償却率が高</a:t>
          </a:r>
          <a:r>
            <a:rPr kumimoji="1" lang="ja-JP" altLang="en-US" sz="1100">
              <a:solidFill>
                <a:schemeClr val="dk1"/>
              </a:solidFill>
              <a:effectLst/>
              <a:latin typeface="+mn-lt"/>
              <a:ea typeface="+mn-ea"/>
              <a:cs typeface="+mn-cs"/>
            </a:rPr>
            <a:t>くなっている。</a:t>
          </a:r>
          <a:endParaRPr kumimoji="1" lang="en-US" altLang="ja-JP" sz="1100">
            <a:solidFill>
              <a:schemeClr val="dk1"/>
            </a:solidFill>
            <a:effectLst/>
            <a:latin typeface="+mn-lt"/>
            <a:ea typeface="+mn-ea"/>
            <a:cs typeface="+mn-cs"/>
          </a:endParaRPr>
        </a:p>
        <a:p>
          <a:r>
            <a:rPr kumimoji="1" lang="ja-JP" altLang="en-US" sz="1100">
              <a:latin typeface="ＭＳ Ｐゴシック"/>
            </a:rPr>
            <a:t>このような公共施設等の老朽化に伴い、維持管理に要する費用が増加し、行政コストの増加につながることが懸念されるため、</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公共施設の</a:t>
          </a:r>
          <a:r>
            <a:rPr kumimoji="1" lang="ja-JP" altLang="en-US" sz="1100">
              <a:solidFill>
                <a:schemeClr val="dk1"/>
              </a:solidFill>
              <a:effectLst/>
              <a:latin typeface="+mn-lt"/>
              <a:ea typeface="+mn-ea"/>
              <a:cs typeface="+mn-cs"/>
            </a:rPr>
            <a:t>更新等</a:t>
          </a:r>
          <a:r>
            <a:rPr kumimoji="1" lang="ja-JP" altLang="ja-JP" sz="1100">
              <a:solidFill>
                <a:schemeClr val="dk1"/>
              </a:solidFill>
              <a:effectLst/>
              <a:latin typeface="+mn-lt"/>
              <a:ea typeface="+mn-ea"/>
              <a:cs typeface="+mn-cs"/>
            </a:rPr>
            <a:t>を進めていく。</a:t>
          </a:r>
          <a:endParaRPr kumimoji="1" lang="en-US" altLang="ja-JP" sz="11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3205811</v>
      </c>
      <c r="BO4" s="409"/>
      <c r="BP4" s="409"/>
      <c r="BQ4" s="409"/>
      <c r="BR4" s="409"/>
      <c r="BS4" s="409"/>
      <c r="BT4" s="409"/>
      <c r="BU4" s="410"/>
      <c r="BV4" s="408">
        <v>2878954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15.2</v>
      </c>
      <c r="CU4" s="586"/>
      <c r="CV4" s="586"/>
      <c r="CW4" s="586"/>
      <c r="CX4" s="586"/>
      <c r="CY4" s="586"/>
      <c r="CZ4" s="586"/>
      <c r="DA4" s="587"/>
      <c r="DB4" s="585">
        <v>18.899999999999999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2885633</v>
      </c>
      <c r="BO5" s="414"/>
      <c r="BP5" s="414"/>
      <c r="BQ5" s="414"/>
      <c r="BR5" s="414"/>
      <c r="BS5" s="414"/>
      <c r="BT5" s="414"/>
      <c r="BU5" s="415"/>
      <c r="BV5" s="413">
        <v>2578787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73.400000000000006</v>
      </c>
      <c r="CU5" s="384"/>
      <c r="CV5" s="384"/>
      <c r="CW5" s="384"/>
      <c r="CX5" s="384"/>
      <c r="CY5" s="384"/>
      <c r="CZ5" s="384"/>
      <c r="DA5" s="385"/>
      <c r="DB5" s="383">
        <v>85.3</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320178</v>
      </c>
      <c r="BO6" s="414"/>
      <c r="BP6" s="414"/>
      <c r="BQ6" s="414"/>
      <c r="BR6" s="414"/>
      <c r="BS6" s="414"/>
      <c r="BT6" s="414"/>
      <c r="BU6" s="415"/>
      <c r="BV6" s="413">
        <v>300167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76.400000000000006</v>
      </c>
      <c r="CU6" s="560"/>
      <c r="CV6" s="560"/>
      <c r="CW6" s="560"/>
      <c r="CX6" s="560"/>
      <c r="CY6" s="560"/>
      <c r="CZ6" s="560"/>
      <c r="DA6" s="561"/>
      <c r="DB6" s="559">
        <v>89.6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66635</v>
      </c>
      <c r="BO7" s="414"/>
      <c r="BP7" s="414"/>
      <c r="BQ7" s="414"/>
      <c r="BR7" s="414"/>
      <c r="BS7" s="414"/>
      <c r="BT7" s="414"/>
      <c r="BU7" s="415"/>
      <c r="BV7" s="413">
        <v>9466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1668881</v>
      </c>
      <c r="CU7" s="414"/>
      <c r="CV7" s="414"/>
      <c r="CW7" s="414"/>
      <c r="CX7" s="414"/>
      <c r="CY7" s="414"/>
      <c r="CZ7" s="414"/>
      <c r="DA7" s="415"/>
      <c r="DB7" s="413">
        <v>1538346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253543</v>
      </c>
      <c r="BO8" s="414"/>
      <c r="BP8" s="414"/>
      <c r="BQ8" s="414"/>
      <c r="BR8" s="414"/>
      <c r="BS8" s="414"/>
      <c r="BT8" s="414"/>
      <c r="BU8" s="415"/>
      <c r="BV8" s="413">
        <v>290701</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0.13</v>
      </c>
      <c r="CU8" s="523"/>
      <c r="CV8" s="523"/>
      <c r="CW8" s="523"/>
      <c r="CX8" s="523"/>
      <c r="CY8" s="523"/>
      <c r="CZ8" s="523"/>
      <c r="DA8" s="524"/>
      <c r="DB8" s="522">
        <v>0.11</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1313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-37158</v>
      </c>
      <c r="BO9" s="414"/>
      <c r="BP9" s="414"/>
      <c r="BQ9" s="414"/>
      <c r="BR9" s="414"/>
      <c r="BS9" s="414"/>
      <c r="BT9" s="414"/>
      <c r="BU9" s="415"/>
      <c r="BV9" s="413">
        <v>-7832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7.8</v>
      </c>
      <c r="CU9" s="384"/>
      <c r="CV9" s="384"/>
      <c r="CW9" s="384"/>
      <c r="CX9" s="384"/>
      <c r="CY9" s="384"/>
      <c r="CZ9" s="384"/>
      <c r="DA9" s="385"/>
      <c r="DB9" s="383">
        <v>10</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1643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92</v>
      </c>
      <c r="AV10" s="471"/>
      <c r="AW10" s="471"/>
      <c r="AX10" s="471"/>
      <c r="AY10" s="393" t="s">
        <v>103</v>
      </c>
      <c r="AZ10" s="394"/>
      <c r="BA10" s="394"/>
      <c r="BB10" s="394"/>
      <c r="BC10" s="394"/>
      <c r="BD10" s="394"/>
      <c r="BE10" s="394"/>
      <c r="BF10" s="394"/>
      <c r="BG10" s="394"/>
      <c r="BH10" s="394"/>
      <c r="BI10" s="394"/>
      <c r="BJ10" s="394"/>
      <c r="BK10" s="394"/>
      <c r="BL10" s="394"/>
      <c r="BM10" s="395"/>
      <c r="BN10" s="413">
        <v>11968</v>
      </c>
      <c r="BO10" s="414"/>
      <c r="BP10" s="414"/>
      <c r="BQ10" s="414"/>
      <c r="BR10" s="414"/>
      <c r="BS10" s="414"/>
      <c r="BT10" s="414"/>
      <c r="BU10" s="415"/>
      <c r="BV10" s="413">
        <v>15338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1545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1542</v>
      </c>
      <c r="S13" s="515"/>
      <c r="T13" s="515"/>
      <c r="U13" s="515"/>
      <c r="V13" s="516"/>
      <c r="W13" s="502" t="s">
        <v>121</v>
      </c>
      <c r="X13" s="426"/>
      <c r="Y13" s="426"/>
      <c r="Z13" s="426"/>
      <c r="AA13" s="426"/>
      <c r="AB13" s="427"/>
      <c r="AC13" s="389">
        <v>66</v>
      </c>
      <c r="AD13" s="390"/>
      <c r="AE13" s="390"/>
      <c r="AF13" s="390"/>
      <c r="AG13" s="391"/>
      <c r="AH13" s="389">
        <v>101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-25190</v>
      </c>
      <c r="BO13" s="414"/>
      <c r="BP13" s="414"/>
      <c r="BQ13" s="414"/>
      <c r="BR13" s="414"/>
      <c r="BS13" s="414"/>
      <c r="BT13" s="414"/>
      <c r="BU13" s="415"/>
      <c r="BV13" s="413">
        <v>7506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2</v>
      </c>
      <c r="CU13" s="384"/>
      <c r="CV13" s="384"/>
      <c r="CW13" s="384"/>
      <c r="CX13" s="384"/>
      <c r="CY13" s="384"/>
      <c r="CZ13" s="384"/>
      <c r="DA13" s="385"/>
      <c r="DB13" s="383">
        <v>3.3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1605</v>
      </c>
      <c r="S14" s="515"/>
      <c r="T14" s="515"/>
      <c r="U14" s="515"/>
      <c r="V14" s="516"/>
      <c r="W14" s="517"/>
      <c r="X14" s="429"/>
      <c r="Y14" s="429"/>
      <c r="Z14" s="429"/>
      <c r="AA14" s="429"/>
      <c r="AB14" s="430"/>
      <c r="AC14" s="507">
        <v>10.7</v>
      </c>
      <c r="AD14" s="508"/>
      <c r="AE14" s="508"/>
      <c r="AF14" s="508"/>
      <c r="AG14" s="509"/>
      <c r="AH14" s="507">
        <v>13.5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1602</v>
      </c>
      <c r="S15" s="515"/>
      <c r="T15" s="515"/>
      <c r="U15" s="515"/>
      <c r="V15" s="516"/>
      <c r="W15" s="502" t="s">
        <v>128</v>
      </c>
      <c r="X15" s="426"/>
      <c r="Y15" s="426"/>
      <c r="Z15" s="426"/>
      <c r="AA15" s="426"/>
      <c r="AB15" s="427"/>
      <c r="AC15" s="389">
        <v>175</v>
      </c>
      <c r="AD15" s="390"/>
      <c r="AE15" s="390"/>
      <c r="AF15" s="390"/>
      <c r="AG15" s="391"/>
      <c r="AH15" s="389">
        <v>188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272172</v>
      </c>
      <c r="BO15" s="409"/>
      <c r="BP15" s="409"/>
      <c r="BQ15" s="409"/>
      <c r="BR15" s="409"/>
      <c r="BS15" s="409"/>
      <c r="BT15" s="409"/>
      <c r="BU15" s="410"/>
      <c r="BV15" s="408">
        <v>167506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28.3</v>
      </c>
      <c r="AD16" s="508"/>
      <c r="AE16" s="508"/>
      <c r="AF16" s="508"/>
      <c r="AG16" s="509"/>
      <c r="AH16" s="507">
        <v>25.2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1519840</v>
      </c>
      <c r="BO16" s="414"/>
      <c r="BP16" s="414"/>
      <c r="BQ16" s="414"/>
      <c r="BR16" s="414"/>
      <c r="BS16" s="414"/>
      <c r="BT16" s="414"/>
      <c r="BU16" s="415"/>
      <c r="BV16" s="413">
        <v>1422544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378</v>
      </c>
      <c r="AD17" s="390"/>
      <c r="AE17" s="390"/>
      <c r="AF17" s="390"/>
      <c r="AG17" s="391"/>
      <c r="AH17" s="389">
        <v>457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351263</v>
      </c>
      <c r="BO17" s="414"/>
      <c r="BP17" s="414"/>
      <c r="BQ17" s="414"/>
      <c r="BR17" s="414"/>
      <c r="BS17" s="414"/>
      <c r="BT17" s="414"/>
      <c r="BU17" s="415"/>
      <c r="BV17" s="413">
        <v>213935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269.26</v>
      </c>
      <c r="M18" s="478"/>
      <c r="N18" s="478"/>
      <c r="O18" s="478"/>
      <c r="P18" s="478"/>
      <c r="Q18" s="478"/>
      <c r="R18" s="479"/>
      <c r="S18" s="479"/>
      <c r="T18" s="479"/>
      <c r="U18" s="479"/>
      <c r="V18" s="480"/>
      <c r="W18" s="494"/>
      <c r="X18" s="495"/>
      <c r="Y18" s="495"/>
      <c r="Z18" s="495"/>
      <c r="AA18" s="495"/>
      <c r="AB18" s="503"/>
      <c r="AC18" s="377">
        <v>61.1</v>
      </c>
      <c r="AD18" s="378"/>
      <c r="AE18" s="378"/>
      <c r="AF18" s="378"/>
      <c r="AG18" s="481"/>
      <c r="AH18" s="377">
        <v>61.3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1322947</v>
      </c>
      <c r="BO18" s="414"/>
      <c r="BP18" s="414"/>
      <c r="BQ18" s="414"/>
      <c r="BR18" s="414"/>
      <c r="BS18" s="414"/>
      <c r="BT18" s="414"/>
      <c r="BU18" s="415"/>
      <c r="BV18" s="413">
        <v>1315552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2387163</v>
      </c>
      <c r="BO19" s="414"/>
      <c r="BP19" s="414"/>
      <c r="BQ19" s="414"/>
      <c r="BR19" s="414"/>
      <c r="BS19" s="414"/>
      <c r="BT19" s="414"/>
      <c r="BU19" s="415"/>
      <c r="BV19" s="413">
        <v>2103990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680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2281539</v>
      </c>
      <c r="BO23" s="414"/>
      <c r="BP23" s="414"/>
      <c r="BQ23" s="414"/>
      <c r="BR23" s="414"/>
      <c r="BS23" s="414"/>
      <c r="BT23" s="414"/>
      <c r="BU23" s="415"/>
      <c r="BV23" s="413">
        <v>2008617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6600</v>
      </c>
      <c r="R24" s="390"/>
      <c r="S24" s="390"/>
      <c r="T24" s="390"/>
      <c r="U24" s="390"/>
      <c r="V24" s="391"/>
      <c r="W24" s="455"/>
      <c r="X24" s="446"/>
      <c r="Y24" s="447"/>
      <c r="Z24" s="386" t="s">
        <v>151</v>
      </c>
      <c r="AA24" s="387"/>
      <c r="AB24" s="387"/>
      <c r="AC24" s="387"/>
      <c r="AD24" s="387"/>
      <c r="AE24" s="387"/>
      <c r="AF24" s="387"/>
      <c r="AG24" s="388"/>
      <c r="AH24" s="389">
        <v>48</v>
      </c>
      <c r="AI24" s="390"/>
      <c r="AJ24" s="390"/>
      <c r="AK24" s="390"/>
      <c r="AL24" s="391"/>
      <c r="AM24" s="389">
        <v>142320</v>
      </c>
      <c r="AN24" s="390"/>
      <c r="AO24" s="390"/>
      <c r="AP24" s="390"/>
      <c r="AQ24" s="390"/>
      <c r="AR24" s="391"/>
      <c r="AS24" s="389">
        <v>2965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2281539</v>
      </c>
      <c r="BO24" s="414"/>
      <c r="BP24" s="414"/>
      <c r="BQ24" s="414"/>
      <c r="BR24" s="414"/>
      <c r="BS24" s="414"/>
      <c r="BT24" s="414"/>
      <c r="BU24" s="415"/>
      <c r="BV24" s="413">
        <v>2008617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5600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13186</v>
      </c>
      <c r="BO25" s="409"/>
      <c r="BP25" s="409"/>
      <c r="BQ25" s="409"/>
      <c r="BR25" s="409"/>
      <c r="BS25" s="409"/>
      <c r="BT25" s="409"/>
      <c r="BU25" s="410"/>
      <c r="BV25" s="408">
        <v>324792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4700</v>
      </c>
      <c r="R26" s="390"/>
      <c r="S26" s="390"/>
      <c r="T26" s="390"/>
      <c r="U26" s="390"/>
      <c r="V26" s="391"/>
      <c r="W26" s="455"/>
      <c r="X26" s="446"/>
      <c r="Y26" s="447"/>
      <c r="Z26" s="386" t="s">
        <v>157</v>
      </c>
      <c r="AA26" s="468"/>
      <c r="AB26" s="468"/>
      <c r="AC26" s="468"/>
      <c r="AD26" s="468"/>
      <c r="AE26" s="468"/>
      <c r="AF26" s="468"/>
      <c r="AG26" s="469"/>
      <c r="AH26" s="389">
        <v>5</v>
      </c>
      <c r="AI26" s="390"/>
      <c r="AJ26" s="390"/>
      <c r="AK26" s="390"/>
      <c r="AL26" s="391"/>
      <c r="AM26" s="389">
        <v>12300</v>
      </c>
      <c r="AN26" s="390"/>
      <c r="AO26" s="390"/>
      <c r="AP26" s="390"/>
      <c r="AQ26" s="390"/>
      <c r="AR26" s="391"/>
      <c r="AS26" s="389">
        <v>2460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2850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240373</v>
      </c>
      <c r="BO27" s="417"/>
      <c r="BP27" s="417"/>
      <c r="BQ27" s="417"/>
      <c r="BR27" s="417"/>
      <c r="BS27" s="417"/>
      <c r="BT27" s="417"/>
      <c r="BU27" s="418"/>
      <c r="BV27" s="416">
        <v>239776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2300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1962196</v>
      </c>
      <c r="BO28" s="409"/>
      <c r="BP28" s="409"/>
      <c r="BQ28" s="409"/>
      <c r="BR28" s="409"/>
      <c r="BS28" s="409"/>
      <c r="BT28" s="409"/>
      <c r="BU28" s="410"/>
      <c r="BV28" s="408">
        <v>1950228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6</v>
      </c>
      <c r="M29" s="390"/>
      <c r="N29" s="390"/>
      <c r="O29" s="390"/>
      <c r="P29" s="391"/>
      <c r="Q29" s="389">
        <v>2150</v>
      </c>
      <c r="R29" s="390"/>
      <c r="S29" s="390"/>
      <c r="T29" s="390"/>
      <c r="U29" s="390"/>
      <c r="V29" s="391"/>
      <c r="W29" s="456"/>
      <c r="X29" s="457"/>
      <c r="Y29" s="458"/>
      <c r="Z29" s="386" t="s">
        <v>167</v>
      </c>
      <c r="AA29" s="387"/>
      <c r="AB29" s="387"/>
      <c r="AC29" s="387"/>
      <c r="AD29" s="387"/>
      <c r="AE29" s="387"/>
      <c r="AF29" s="387"/>
      <c r="AG29" s="388"/>
      <c r="AH29" s="389">
        <v>48</v>
      </c>
      <c r="AI29" s="390"/>
      <c r="AJ29" s="390"/>
      <c r="AK29" s="390"/>
      <c r="AL29" s="391"/>
      <c r="AM29" s="389">
        <v>142320</v>
      </c>
      <c r="AN29" s="390"/>
      <c r="AO29" s="390"/>
      <c r="AP29" s="390"/>
      <c r="AQ29" s="390"/>
      <c r="AR29" s="391"/>
      <c r="AS29" s="389">
        <v>2965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170530</v>
      </c>
      <c r="BO29" s="414"/>
      <c r="BP29" s="414"/>
      <c r="BQ29" s="414"/>
      <c r="BR29" s="414"/>
      <c r="BS29" s="414"/>
      <c r="BT29" s="414"/>
      <c r="BU29" s="415"/>
      <c r="BV29" s="413">
        <v>163292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4383524</v>
      </c>
      <c r="BO30" s="417"/>
      <c r="BP30" s="417"/>
      <c r="BQ30" s="417"/>
      <c r="BR30" s="417"/>
      <c r="BS30" s="417"/>
      <c r="BT30" s="417"/>
      <c r="BU30" s="418"/>
      <c r="BV30" s="416">
        <v>4097680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川上村国民健康保険事業特別会計(事業勘定)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IF('各会計、関係団体の財政状況及び健全化判断比率'!B33="","",'各会計、関係団体の財政状況及び健全化判断比率'!B33)</f>
        <v>川上村簡易水道特別会計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川上村営林野事業特別会計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川上村国民健康保険事業特別会計(直診勘定)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吉野広域行政組合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グリーンパークかわかみ</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川上村水没者生活再建対策事業特別会計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川上村介護保険事業特別会計(保険事業勘定)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奈良広域水質検査センター組合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吉野川紀の川源流物語</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川上村歯科診療所特別会計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川上村介護保険事業特別会計(サービス事業勘定)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奈良県後期高齢者医療広域連合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川上村後期高齢者医療事業特別会計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南和広域医療組合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奈良県広域消防組合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416597</v>
      </c>
      <c r="S5" s="669"/>
      <c r="T5" s="669"/>
      <c r="U5" s="669"/>
      <c r="V5" s="669"/>
      <c r="W5" s="669"/>
      <c r="X5" s="669"/>
      <c r="Y5" s="716"/>
      <c r="Z5" s="729">
        <v>13</v>
      </c>
      <c r="AA5" s="729"/>
      <c r="AB5" s="729"/>
      <c r="AC5" s="729"/>
      <c r="AD5" s="730">
        <v>416597</v>
      </c>
      <c r="AE5" s="730"/>
      <c r="AF5" s="730"/>
      <c r="AG5" s="730"/>
      <c r="AH5" s="730"/>
      <c r="AI5" s="730"/>
      <c r="AJ5" s="730"/>
      <c r="AK5" s="730"/>
      <c r="AL5" s="717">
        <v>24.1</v>
      </c>
      <c r="AM5" s="686"/>
      <c r="AN5" s="686"/>
      <c r="AO5" s="718"/>
      <c r="AP5" s="705" t="s">
        <v>206</v>
      </c>
      <c r="AQ5" s="706"/>
      <c r="AR5" s="706"/>
      <c r="AS5" s="706"/>
      <c r="AT5" s="706"/>
      <c r="AU5" s="706"/>
      <c r="AV5" s="706"/>
      <c r="AW5" s="706"/>
      <c r="AX5" s="706"/>
      <c r="AY5" s="706"/>
      <c r="AZ5" s="706"/>
      <c r="BA5" s="706"/>
      <c r="BB5" s="706"/>
      <c r="BC5" s="706"/>
      <c r="BD5" s="706"/>
      <c r="BE5" s="706"/>
      <c r="BF5" s="707"/>
      <c r="BG5" s="618">
        <v>416597</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20847</v>
      </c>
      <c r="S6" s="619"/>
      <c r="T6" s="619"/>
      <c r="U6" s="619"/>
      <c r="V6" s="619"/>
      <c r="W6" s="619"/>
      <c r="X6" s="619"/>
      <c r="Y6" s="620"/>
      <c r="Z6" s="671">
        <v>0.7</v>
      </c>
      <c r="AA6" s="671"/>
      <c r="AB6" s="671"/>
      <c r="AC6" s="671"/>
      <c r="AD6" s="672">
        <v>20847</v>
      </c>
      <c r="AE6" s="672"/>
      <c r="AF6" s="672"/>
      <c r="AG6" s="672"/>
      <c r="AH6" s="672"/>
      <c r="AI6" s="672"/>
      <c r="AJ6" s="672"/>
      <c r="AK6" s="672"/>
      <c r="AL6" s="641">
        <v>1.2</v>
      </c>
      <c r="AM6" s="673"/>
      <c r="AN6" s="673"/>
      <c r="AO6" s="674"/>
      <c r="AP6" s="615" t="s">
        <v>212</v>
      </c>
      <c r="AQ6" s="616"/>
      <c r="AR6" s="616"/>
      <c r="AS6" s="616"/>
      <c r="AT6" s="616"/>
      <c r="AU6" s="616"/>
      <c r="AV6" s="616"/>
      <c r="AW6" s="616"/>
      <c r="AX6" s="616"/>
      <c r="AY6" s="616"/>
      <c r="AZ6" s="616"/>
      <c r="BA6" s="616"/>
      <c r="BB6" s="616"/>
      <c r="BC6" s="616"/>
      <c r="BD6" s="616"/>
      <c r="BE6" s="616"/>
      <c r="BF6" s="617"/>
      <c r="BG6" s="618">
        <v>416597</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54970</v>
      </c>
      <c r="CS6" s="619"/>
      <c r="CT6" s="619"/>
      <c r="CU6" s="619"/>
      <c r="CV6" s="619"/>
      <c r="CW6" s="619"/>
      <c r="CX6" s="619"/>
      <c r="CY6" s="620"/>
      <c r="CZ6" s="671">
        <v>1.9</v>
      </c>
      <c r="DA6" s="671"/>
      <c r="DB6" s="671"/>
      <c r="DC6" s="671"/>
      <c r="DD6" s="624" t="s">
        <v>207</v>
      </c>
      <c r="DE6" s="619"/>
      <c r="DF6" s="619"/>
      <c r="DG6" s="619"/>
      <c r="DH6" s="619"/>
      <c r="DI6" s="619"/>
      <c r="DJ6" s="619"/>
      <c r="DK6" s="619"/>
      <c r="DL6" s="619"/>
      <c r="DM6" s="619"/>
      <c r="DN6" s="619"/>
      <c r="DO6" s="619"/>
      <c r="DP6" s="620"/>
      <c r="DQ6" s="624">
        <v>54970</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289</v>
      </c>
      <c r="S7" s="619"/>
      <c r="T7" s="619"/>
      <c r="U7" s="619"/>
      <c r="V7" s="619"/>
      <c r="W7" s="619"/>
      <c r="X7" s="619"/>
      <c r="Y7" s="620"/>
      <c r="Z7" s="671">
        <v>0</v>
      </c>
      <c r="AA7" s="671"/>
      <c r="AB7" s="671"/>
      <c r="AC7" s="671"/>
      <c r="AD7" s="672">
        <v>289</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51513</v>
      </c>
      <c r="BH7" s="619"/>
      <c r="BI7" s="619"/>
      <c r="BJ7" s="619"/>
      <c r="BK7" s="619"/>
      <c r="BL7" s="619"/>
      <c r="BM7" s="619"/>
      <c r="BN7" s="620"/>
      <c r="BO7" s="671">
        <v>12.4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872690</v>
      </c>
      <c r="CS7" s="619"/>
      <c r="CT7" s="619"/>
      <c r="CU7" s="619"/>
      <c r="CV7" s="619"/>
      <c r="CW7" s="619"/>
      <c r="CX7" s="619"/>
      <c r="CY7" s="620"/>
      <c r="CZ7" s="671">
        <v>30.2</v>
      </c>
      <c r="DA7" s="671"/>
      <c r="DB7" s="671"/>
      <c r="DC7" s="671"/>
      <c r="DD7" s="624">
        <v>28272</v>
      </c>
      <c r="DE7" s="619"/>
      <c r="DF7" s="619"/>
      <c r="DG7" s="619"/>
      <c r="DH7" s="619"/>
      <c r="DI7" s="619"/>
      <c r="DJ7" s="619"/>
      <c r="DK7" s="619"/>
      <c r="DL7" s="619"/>
      <c r="DM7" s="619"/>
      <c r="DN7" s="619"/>
      <c r="DO7" s="619"/>
      <c r="DP7" s="620"/>
      <c r="DQ7" s="624">
        <v>751107</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1205</v>
      </c>
      <c r="S8" s="619"/>
      <c r="T8" s="619"/>
      <c r="U8" s="619"/>
      <c r="V8" s="619"/>
      <c r="W8" s="619"/>
      <c r="X8" s="619"/>
      <c r="Y8" s="620"/>
      <c r="Z8" s="671">
        <v>0</v>
      </c>
      <c r="AA8" s="671"/>
      <c r="AB8" s="671"/>
      <c r="AC8" s="671"/>
      <c r="AD8" s="672">
        <v>1205</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1988</v>
      </c>
      <c r="BH8" s="619"/>
      <c r="BI8" s="619"/>
      <c r="BJ8" s="619"/>
      <c r="BK8" s="619"/>
      <c r="BL8" s="619"/>
      <c r="BM8" s="619"/>
      <c r="BN8" s="620"/>
      <c r="BO8" s="671">
        <v>0.5</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304745</v>
      </c>
      <c r="CS8" s="619"/>
      <c r="CT8" s="619"/>
      <c r="CU8" s="619"/>
      <c r="CV8" s="619"/>
      <c r="CW8" s="619"/>
      <c r="CX8" s="619"/>
      <c r="CY8" s="620"/>
      <c r="CZ8" s="671">
        <v>10.6</v>
      </c>
      <c r="DA8" s="671"/>
      <c r="DB8" s="671"/>
      <c r="DC8" s="671"/>
      <c r="DD8" s="624" t="s">
        <v>207</v>
      </c>
      <c r="DE8" s="619"/>
      <c r="DF8" s="619"/>
      <c r="DG8" s="619"/>
      <c r="DH8" s="619"/>
      <c r="DI8" s="619"/>
      <c r="DJ8" s="619"/>
      <c r="DK8" s="619"/>
      <c r="DL8" s="619"/>
      <c r="DM8" s="619"/>
      <c r="DN8" s="619"/>
      <c r="DO8" s="619"/>
      <c r="DP8" s="620"/>
      <c r="DQ8" s="624">
        <v>217244</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1120</v>
      </c>
      <c r="S9" s="619"/>
      <c r="T9" s="619"/>
      <c r="U9" s="619"/>
      <c r="V9" s="619"/>
      <c r="W9" s="619"/>
      <c r="X9" s="619"/>
      <c r="Y9" s="620"/>
      <c r="Z9" s="671">
        <v>0</v>
      </c>
      <c r="AA9" s="671"/>
      <c r="AB9" s="671"/>
      <c r="AC9" s="671"/>
      <c r="AD9" s="672">
        <v>1120</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42834</v>
      </c>
      <c r="BH9" s="619"/>
      <c r="BI9" s="619"/>
      <c r="BJ9" s="619"/>
      <c r="BK9" s="619"/>
      <c r="BL9" s="619"/>
      <c r="BM9" s="619"/>
      <c r="BN9" s="620"/>
      <c r="BO9" s="671">
        <v>10.3</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464675</v>
      </c>
      <c r="CS9" s="619"/>
      <c r="CT9" s="619"/>
      <c r="CU9" s="619"/>
      <c r="CV9" s="619"/>
      <c r="CW9" s="619"/>
      <c r="CX9" s="619"/>
      <c r="CY9" s="620"/>
      <c r="CZ9" s="671">
        <v>16.100000000000001</v>
      </c>
      <c r="DA9" s="671"/>
      <c r="DB9" s="671"/>
      <c r="DC9" s="671"/>
      <c r="DD9" s="624">
        <v>32949</v>
      </c>
      <c r="DE9" s="619"/>
      <c r="DF9" s="619"/>
      <c r="DG9" s="619"/>
      <c r="DH9" s="619"/>
      <c r="DI9" s="619"/>
      <c r="DJ9" s="619"/>
      <c r="DK9" s="619"/>
      <c r="DL9" s="619"/>
      <c r="DM9" s="619"/>
      <c r="DN9" s="619"/>
      <c r="DO9" s="619"/>
      <c r="DP9" s="620"/>
      <c r="DQ9" s="624">
        <v>247514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30491</v>
      </c>
      <c r="S10" s="619"/>
      <c r="T10" s="619"/>
      <c r="U10" s="619"/>
      <c r="V10" s="619"/>
      <c r="W10" s="619"/>
      <c r="X10" s="619"/>
      <c r="Y10" s="620"/>
      <c r="Z10" s="671">
        <v>1</v>
      </c>
      <c r="AA10" s="671"/>
      <c r="AB10" s="671"/>
      <c r="AC10" s="671"/>
      <c r="AD10" s="672">
        <v>30491</v>
      </c>
      <c r="AE10" s="672"/>
      <c r="AF10" s="672"/>
      <c r="AG10" s="672"/>
      <c r="AH10" s="672"/>
      <c r="AI10" s="672"/>
      <c r="AJ10" s="672"/>
      <c r="AK10" s="672"/>
      <c r="AL10" s="641">
        <v>1.8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5122</v>
      </c>
      <c r="BH10" s="619"/>
      <c r="BI10" s="619"/>
      <c r="BJ10" s="619"/>
      <c r="BK10" s="619"/>
      <c r="BL10" s="619"/>
      <c r="BM10" s="619"/>
      <c r="BN10" s="620"/>
      <c r="BO10" s="671">
        <v>1.2</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4786</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3191</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1569</v>
      </c>
      <c r="BH11" s="619"/>
      <c r="BI11" s="619"/>
      <c r="BJ11" s="619"/>
      <c r="BK11" s="619"/>
      <c r="BL11" s="619"/>
      <c r="BM11" s="619"/>
      <c r="BN11" s="620"/>
      <c r="BO11" s="671">
        <v>0.4</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228934</v>
      </c>
      <c r="CS11" s="619"/>
      <c r="CT11" s="619"/>
      <c r="CU11" s="619"/>
      <c r="CV11" s="619"/>
      <c r="CW11" s="619"/>
      <c r="CX11" s="619"/>
      <c r="CY11" s="620"/>
      <c r="CZ11" s="671">
        <v>7.9</v>
      </c>
      <c r="DA11" s="671"/>
      <c r="DB11" s="671"/>
      <c r="DC11" s="671"/>
      <c r="DD11" s="624">
        <v>162772</v>
      </c>
      <c r="DE11" s="619"/>
      <c r="DF11" s="619"/>
      <c r="DG11" s="619"/>
      <c r="DH11" s="619"/>
      <c r="DI11" s="619"/>
      <c r="DJ11" s="619"/>
      <c r="DK11" s="619"/>
      <c r="DL11" s="619"/>
      <c r="DM11" s="619"/>
      <c r="DN11" s="619"/>
      <c r="DO11" s="619"/>
      <c r="DP11" s="620"/>
      <c r="DQ11" s="624">
        <v>77940</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357939</v>
      </c>
      <c r="BH12" s="619"/>
      <c r="BI12" s="619"/>
      <c r="BJ12" s="619"/>
      <c r="BK12" s="619"/>
      <c r="BL12" s="619"/>
      <c r="BM12" s="619"/>
      <c r="BN12" s="620"/>
      <c r="BO12" s="671">
        <v>85.9</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207360</v>
      </c>
      <c r="CS12" s="619"/>
      <c r="CT12" s="619"/>
      <c r="CU12" s="619"/>
      <c r="CV12" s="619"/>
      <c r="CW12" s="619"/>
      <c r="CX12" s="619"/>
      <c r="CY12" s="620"/>
      <c r="CZ12" s="671">
        <v>7.2</v>
      </c>
      <c r="DA12" s="671"/>
      <c r="DB12" s="671"/>
      <c r="DC12" s="671"/>
      <c r="DD12" s="624">
        <v>44392</v>
      </c>
      <c r="DE12" s="619"/>
      <c r="DF12" s="619"/>
      <c r="DG12" s="619"/>
      <c r="DH12" s="619"/>
      <c r="DI12" s="619"/>
      <c r="DJ12" s="619"/>
      <c r="DK12" s="619"/>
      <c r="DL12" s="619"/>
      <c r="DM12" s="619"/>
      <c r="DN12" s="619"/>
      <c r="DO12" s="619"/>
      <c r="DP12" s="620"/>
      <c r="DQ12" s="624">
        <v>139218</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4786</v>
      </c>
      <c r="S13" s="619"/>
      <c r="T13" s="619"/>
      <c r="U13" s="619"/>
      <c r="V13" s="619"/>
      <c r="W13" s="619"/>
      <c r="X13" s="619"/>
      <c r="Y13" s="620"/>
      <c r="Z13" s="671">
        <v>0.1</v>
      </c>
      <c r="AA13" s="671"/>
      <c r="AB13" s="671"/>
      <c r="AC13" s="671"/>
      <c r="AD13" s="672">
        <v>4786</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102693</v>
      </c>
      <c r="BH13" s="619"/>
      <c r="BI13" s="619"/>
      <c r="BJ13" s="619"/>
      <c r="BK13" s="619"/>
      <c r="BL13" s="619"/>
      <c r="BM13" s="619"/>
      <c r="BN13" s="620"/>
      <c r="BO13" s="671">
        <v>24.7</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199275</v>
      </c>
      <c r="CS13" s="619"/>
      <c r="CT13" s="619"/>
      <c r="CU13" s="619"/>
      <c r="CV13" s="619"/>
      <c r="CW13" s="619"/>
      <c r="CX13" s="619"/>
      <c r="CY13" s="620"/>
      <c r="CZ13" s="671">
        <v>6.9</v>
      </c>
      <c r="DA13" s="671"/>
      <c r="DB13" s="671"/>
      <c r="DC13" s="671"/>
      <c r="DD13" s="624">
        <v>179132</v>
      </c>
      <c r="DE13" s="619"/>
      <c r="DF13" s="619"/>
      <c r="DG13" s="619"/>
      <c r="DH13" s="619"/>
      <c r="DI13" s="619"/>
      <c r="DJ13" s="619"/>
      <c r="DK13" s="619"/>
      <c r="DL13" s="619"/>
      <c r="DM13" s="619"/>
      <c r="DN13" s="619"/>
      <c r="DO13" s="619"/>
      <c r="DP13" s="620"/>
      <c r="DQ13" s="624">
        <v>52825</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4259</v>
      </c>
      <c r="BH14" s="619"/>
      <c r="BI14" s="619"/>
      <c r="BJ14" s="619"/>
      <c r="BK14" s="619"/>
      <c r="BL14" s="619"/>
      <c r="BM14" s="619"/>
      <c r="BN14" s="620"/>
      <c r="BO14" s="671">
        <v>1</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117863</v>
      </c>
      <c r="CS14" s="619"/>
      <c r="CT14" s="619"/>
      <c r="CU14" s="619"/>
      <c r="CV14" s="619"/>
      <c r="CW14" s="619"/>
      <c r="CX14" s="619"/>
      <c r="CY14" s="620"/>
      <c r="CZ14" s="671">
        <v>4.0999999999999996</v>
      </c>
      <c r="DA14" s="671"/>
      <c r="DB14" s="671"/>
      <c r="DC14" s="671"/>
      <c r="DD14" s="624">
        <v>1953</v>
      </c>
      <c r="DE14" s="619"/>
      <c r="DF14" s="619"/>
      <c r="DG14" s="619"/>
      <c r="DH14" s="619"/>
      <c r="DI14" s="619"/>
      <c r="DJ14" s="619"/>
      <c r="DK14" s="619"/>
      <c r="DL14" s="619"/>
      <c r="DM14" s="619"/>
      <c r="DN14" s="619"/>
      <c r="DO14" s="619"/>
      <c r="DP14" s="620"/>
      <c r="DQ14" s="624">
        <v>111885</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115</v>
      </c>
      <c r="S15" s="619"/>
      <c r="T15" s="619"/>
      <c r="U15" s="619"/>
      <c r="V15" s="619"/>
      <c r="W15" s="619"/>
      <c r="X15" s="619"/>
      <c r="Y15" s="620"/>
      <c r="Z15" s="671">
        <v>0</v>
      </c>
      <c r="AA15" s="671"/>
      <c r="AB15" s="671"/>
      <c r="AC15" s="671"/>
      <c r="AD15" s="672">
        <v>115</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2886</v>
      </c>
      <c r="BH15" s="619"/>
      <c r="BI15" s="619"/>
      <c r="BJ15" s="619"/>
      <c r="BK15" s="619"/>
      <c r="BL15" s="619"/>
      <c r="BM15" s="619"/>
      <c r="BN15" s="620"/>
      <c r="BO15" s="671">
        <v>0.7</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235128</v>
      </c>
      <c r="CS15" s="619"/>
      <c r="CT15" s="619"/>
      <c r="CU15" s="619"/>
      <c r="CV15" s="619"/>
      <c r="CW15" s="619"/>
      <c r="CX15" s="619"/>
      <c r="CY15" s="620"/>
      <c r="CZ15" s="671">
        <v>8.1</v>
      </c>
      <c r="DA15" s="671"/>
      <c r="DB15" s="671"/>
      <c r="DC15" s="671"/>
      <c r="DD15" s="624">
        <v>37617</v>
      </c>
      <c r="DE15" s="619"/>
      <c r="DF15" s="619"/>
      <c r="DG15" s="619"/>
      <c r="DH15" s="619"/>
      <c r="DI15" s="619"/>
      <c r="DJ15" s="619"/>
      <c r="DK15" s="619"/>
      <c r="DL15" s="619"/>
      <c r="DM15" s="619"/>
      <c r="DN15" s="619"/>
      <c r="DO15" s="619"/>
      <c r="DP15" s="620"/>
      <c r="DQ15" s="624">
        <v>215884</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1455458</v>
      </c>
      <c r="S16" s="619"/>
      <c r="T16" s="619"/>
      <c r="U16" s="619"/>
      <c r="V16" s="619"/>
      <c r="W16" s="619"/>
      <c r="X16" s="619"/>
      <c r="Y16" s="620"/>
      <c r="Z16" s="671">
        <v>45.4</v>
      </c>
      <c r="AA16" s="671"/>
      <c r="AB16" s="671"/>
      <c r="AC16" s="671"/>
      <c r="AD16" s="672">
        <v>1247668</v>
      </c>
      <c r="AE16" s="672"/>
      <c r="AF16" s="672"/>
      <c r="AG16" s="672"/>
      <c r="AH16" s="672"/>
      <c r="AI16" s="672"/>
      <c r="AJ16" s="672"/>
      <c r="AK16" s="672"/>
      <c r="AL16" s="641">
        <v>72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9582</v>
      </c>
      <c r="CS16" s="619"/>
      <c r="CT16" s="619"/>
      <c r="CU16" s="619"/>
      <c r="CV16" s="619"/>
      <c r="CW16" s="619"/>
      <c r="CX16" s="619"/>
      <c r="CY16" s="620"/>
      <c r="CZ16" s="671">
        <v>0.3</v>
      </c>
      <c r="DA16" s="671"/>
      <c r="DB16" s="671"/>
      <c r="DC16" s="671"/>
      <c r="DD16" s="624" t="s">
        <v>109</v>
      </c>
      <c r="DE16" s="619"/>
      <c r="DF16" s="619"/>
      <c r="DG16" s="619"/>
      <c r="DH16" s="619"/>
      <c r="DI16" s="619"/>
      <c r="DJ16" s="619"/>
      <c r="DK16" s="619"/>
      <c r="DL16" s="619"/>
      <c r="DM16" s="619"/>
      <c r="DN16" s="619"/>
      <c r="DO16" s="619"/>
      <c r="DP16" s="620"/>
      <c r="DQ16" s="624">
        <v>9582</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1247668</v>
      </c>
      <c r="S17" s="619"/>
      <c r="T17" s="619"/>
      <c r="U17" s="619"/>
      <c r="V17" s="619"/>
      <c r="W17" s="619"/>
      <c r="X17" s="619"/>
      <c r="Y17" s="620"/>
      <c r="Z17" s="671">
        <v>38.9</v>
      </c>
      <c r="AA17" s="671"/>
      <c r="AB17" s="671"/>
      <c r="AC17" s="671"/>
      <c r="AD17" s="672">
        <v>1247668</v>
      </c>
      <c r="AE17" s="672"/>
      <c r="AF17" s="672"/>
      <c r="AG17" s="672"/>
      <c r="AH17" s="672"/>
      <c r="AI17" s="672"/>
      <c r="AJ17" s="672"/>
      <c r="AK17" s="672"/>
      <c r="AL17" s="641">
        <v>72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185625</v>
      </c>
      <c r="CS17" s="619"/>
      <c r="CT17" s="619"/>
      <c r="CU17" s="619"/>
      <c r="CV17" s="619"/>
      <c r="CW17" s="619"/>
      <c r="CX17" s="619"/>
      <c r="CY17" s="620"/>
      <c r="CZ17" s="671">
        <v>6.4</v>
      </c>
      <c r="DA17" s="671"/>
      <c r="DB17" s="671"/>
      <c r="DC17" s="671"/>
      <c r="DD17" s="624" t="s">
        <v>109</v>
      </c>
      <c r="DE17" s="619"/>
      <c r="DF17" s="619"/>
      <c r="DG17" s="619"/>
      <c r="DH17" s="619"/>
      <c r="DI17" s="619"/>
      <c r="DJ17" s="619"/>
      <c r="DK17" s="619"/>
      <c r="DL17" s="619"/>
      <c r="DM17" s="619"/>
      <c r="DN17" s="619"/>
      <c r="DO17" s="619"/>
      <c r="DP17" s="620"/>
      <c r="DQ17" s="624">
        <v>185625</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207790</v>
      </c>
      <c r="S18" s="619"/>
      <c r="T18" s="619"/>
      <c r="U18" s="619"/>
      <c r="V18" s="619"/>
      <c r="W18" s="619"/>
      <c r="X18" s="619"/>
      <c r="Y18" s="620"/>
      <c r="Z18" s="671">
        <v>6.5</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1930908</v>
      </c>
      <c r="S20" s="619"/>
      <c r="T20" s="619"/>
      <c r="U20" s="619"/>
      <c r="V20" s="619"/>
      <c r="W20" s="619"/>
      <c r="X20" s="619"/>
      <c r="Y20" s="620"/>
      <c r="Z20" s="671">
        <v>60.2</v>
      </c>
      <c r="AA20" s="671"/>
      <c r="AB20" s="671"/>
      <c r="AC20" s="671"/>
      <c r="AD20" s="672">
        <v>1723118</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2885633</v>
      </c>
      <c r="CS20" s="619"/>
      <c r="CT20" s="619"/>
      <c r="CU20" s="619"/>
      <c r="CV20" s="619"/>
      <c r="CW20" s="619"/>
      <c r="CX20" s="619"/>
      <c r="CY20" s="620"/>
      <c r="CZ20" s="671">
        <v>100</v>
      </c>
      <c r="DA20" s="671"/>
      <c r="DB20" s="671"/>
      <c r="DC20" s="671"/>
      <c r="DD20" s="624">
        <v>487087</v>
      </c>
      <c r="DE20" s="619"/>
      <c r="DF20" s="619"/>
      <c r="DG20" s="619"/>
      <c r="DH20" s="619"/>
      <c r="DI20" s="619"/>
      <c r="DJ20" s="619"/>
      <c r="DK20" s="619"/>
      <c r="DL20" s="619"/>
      <c r="DM20" s="619"/>
      <c r="DN20" s="619"/>
      <c r="DO20" s="619"/>
      <c r="DP20" s="620"/>
      <c r="DQ20" s="624">
        <v>2066985</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4316</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11919</v>
      </c>
      <c r="S23" s="619"/>
      <c r="T23" s="619"/>
      <c r="U23" s="619"/>
      <c r="V23" s="619"/>
      <c r="W23" s="619"/>
      <c r="X23" s="619"/>
      <c r="Y23" s="620"/>
      <c r="Z23" s="671">
        <v>0.4</v>
      </c>
      <c r="AA23" s="671"/>
      <c r="AB23" s="671"/>
      <c r="AC23" s="671"/>
      <c r="AD23" s="672">
        <v>24</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1898</v>
      </c>
      <c r="S24" s="619"/>
      <c r="T24" s="619"/>
      <c r="U24" s="619"/>
      <c r="V24" s="619"/>
      <c r="W24" s="619"/>
      <c r="X24" s="619"/>
      <c r="Y24" s="620"/>
      <c r="Z24" s="671">
        <v>0.1</v>
      </c>
      <c r="AA24" s="671"/>
      <c r="AB24" s="671"/>
      <c r="AC24" s="671"/>
      <c r="AD24" s="672">
        <v>25</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716806</v>
      </c>
      <c r="CS24" s="669"/>
      <c r="CT24" s="669"/>
      <c r="CU24" s="669"/>
      <c r="CV24" s="669"/>
      <c r="CW24" s="669"/>
      <c r="CX24" s="669"/>
      <c r="CY24" s="716"/>
      <c r="CZ24" s="720">
        <v>24.8</v>
      </c>
      <c r="DA24" s="721"/>
      <c r="DB24" s="721"/>
      <c r="DC24" s="722"/>
      <c r="DD24" s="715">
        <v>650488</v>
      </c>
      <c r="DE24" s="669"/>
      <c r="DF24" s="669"/>
      <c r="DG24" s="669"/>
      <c r="DH24" s="669"/>
      <c r="DI24" s="669"/>
      <c r="DJ24" s="669"/>
      <c r="DK24" s="716"/>
      <c r="DL24" s="715">
        <v>640312</v>
      </c>
      <c r="DM24" s="669"/>
      <c r="DN24" s="669"/>
      <c r="DO24" s="669"/>
      <c r="DP24" s="669"/>
      <c r="DQ24" s="669"/>
      <c r="DR24" s="669"/>
      <c r="DS24" s="669"/>
      <c r="DT24" s="669"/>
      <c r="DU24" s="669"/>
      <c r="DV24" s="716"/>
      <c r="DW24" s="717">
        <v>35.5</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248627</v>
      </c>
      <c r="S25" s="619"/>
      <c r="T25" s="619"/>
      <c r="U25" s="619"/>
      <c r="V25" s="619"/>
      <c r="W25" s="619"/>
      <c r="X25" s="619"/>
      <c r="Y25" s="620"/>
      <c r="Z25" s="671">
        <v>7.8</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458792</v>
      </c>
      <c r="CS25" s="637"/>
      <c r="CT25" s="637"/>
      <c r="CU25" s="637"/>
      <c r="CV25" s="637"/>
      <c r="CW25" s="637"/>
      <c r="CX25" s="637"/>
      <c r="CY25" s="638"/>
      <c r="CZ25" s="621">
        <v>15.9</v>
      </c>
      <c r="DA25" s="639"/>
      <c r="DB25" s="639"/>
      <c r="DC25" s="640"/>
      <c r="DD25" s="624">
        <v>436518</v>
      </c>
      <c r="DE25" s="637"/>
      <c r="DF25" s="637"/>
      <c r="DG25" s="637"/>
      <c r="DH25" s="637"/>
      <c r="DI25" s="637"/>
      <c r="DJ25" s="637"/>
      <c r="DK25" s="638"/>
      <c r="DL25" s="624">
        <v>426342</v>
      </c>
      <c r="DM25" s="637"/>
      <c r="DN25" s="637"/>
      <c r="DO25" s="637"/>
      <c r="DP25" s="637"/>
      <c r="DQ25" s="637"/>
      <c r="DR25" s="637"/>
      <c r="DS25" s="637"/>
      <c r="DT25" s="637"/>
      <c r="DU25" s="637"/>
      <c r="DV25" s="638"/>
      <c r="DW25" s="641">
        <v>23.7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262380</v>
      </c>
      <c r="CS26" s="619"/>
      <c r="CT26" s="619"/>
      <c r="CU26" s="619"/>
      <c r="CV26" s="619"/>
      <c r="CW26" s="619"/>
      <c r="CX26" s="619"/>
      <c r="CY26" s="620"/>
      <c r="CZ26" s="621">
        <v>9.1</v>
      </c>
      <c r="DA26" s="639"/>
      <c r="DB26" s="639"/>
      <c r="DC26" s="640"/>
      <c r="DD26" s="624">
        <v>246405</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135588</v>
      </c>
      <c r="S27" s="619"/>
      <c r="T27" s="619"/>
      <c r="U27" s="619"/>
      <c r="V27" s="619"/>
      <c r="W27" s="619"/>
      <c r="X27" s="619"/>
      <c r="Y27" s="620"/>
      <c r="Z27" s="671">
        <v>4.2</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416597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72389</v>
      </c>
      <c r="CS27" s="637"/>
      <c r="CT27" s="637"/>
      <c r="CU27" s="637"/>
      <c r="CV27" s="637"/>
      <c r="CW27" s="637"/>
      <c r="CX27" s="637"/>
      <c r="CY27" s="638"/>
      <c r="CZ27" s="621">
        <v>2.5</v>
      </c>
      <c r="DA27" s="639"/>
      <c r="DB27" s="639"/>
      <c r="DC27" s="640"/>
      <c r="DD27" s="624">
        <v>28345</v>
      </c>
      <c r="DE27" s="637"/>
      <c r="DF27" s="637"/>
      <c r="DG27" s="637"/>
      <c r="DH27" s="637"/>
      <c r="DI27" s="637"/>
      <c r="DJ27" s="637"/>
      <c r="DK27" s="638"/>
      <c r="DL27" s="624">
        <v>28345</v>
      </c>
      <c r="DM27" s="637"/>
      <c r="DN27" s="637"/>
      <c r="DO27" s="637"/>
      <c r="DP27" s="637"/>
      <c r="DQ27" s="637"/>
      <c r="DR27" s="637"/>
      <c r="DS27" s="637"/>
      <c r="DT27" s="637"/>
      <c r="DU27" s="637"/>
      <c r="DV27" s="638"/>
      <c r="DW27" s="641">
        <v>1.6</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45932</v>
      </c>
      <c r="S28" s="619"/>
      <c r="T28" s="619"/>
      <c r="U28" s="619"/>
      <c r="V28" s="619"/>
      <c r="W28" s="619"/>
      <c r="X28" s="619"/>
      <c r="Y28" s="620"/>
      <c r="Z28" s="671">
        <v>1.4</v>
      </c>
      <c r="AA28" s="671"/>
      <c r="AB28" s="671"/>
      <c r="AC28" s="671"/>
      <c r="AD28" s="672">
        <v>1233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185625</v>
      </c>
      <c r="CS28" s="619"/>
      <c r="CT28" s="619"/>
      <c r="CU28" s="619"/>
      <c r="CV28" s="619"/>
      <c r="CW28" s="619"/>
      <c r="CX28" s="619"/>
      <c r="CY28" s="620"/>
      <c r="CZ28" s="621">
        <v>6.4</v>
      </c>
      <c r="DA28" s="639"/>
      <c r="DB28" s="639"/>
      <c r="DC28" s="640"/>
      <c r="DD28" s="624">
        <v>185625</v>
      </c>
      <c r="DE28" s="619"/>
      <c r="DF28" s="619"/>
      <c r="DG28" s="619"/>
      <c r="DH28" s="619"/>
      <c r="DI28" s="619"/>
      <c r="DJ28" s="619"/>
      <c r="DK28" s="620"/>
      <c r="DL28" s="624">
        <v>185625</v>
      </c>
      <c r="DM28" s="619"/>
      <c r="DN28" s="619"/>
      <c r="DO28" s="619"/>
      <c r="DP28" s="619"/>
      <c r="DQ28" s="619"/>
      <c r="DR28" s="619"/>
      <c r="DS28" s="619"/>
      <c r="DT28" s="619"/>
      <c r="DU28" s="619"/>
      <c r="DV28" s="620"/>
      <c r="DW28" s="641">
        <v>10.3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10027</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185625</v>
      </c>
      <c r="CS29" s="637"/>
      <c r="CT29" s="637"/>
      <c r="CU29" s="637"/>
      <c r="CV29" s="637"/>
      <c r="CW29" s="637"/>
      <c r="CX29" s="637"/>
      <c r="CY29" s="638"/>
      <c r="CZ29" s="621">
        <v>6.4</v>
      </c>
      <c r="DA29" s="639"/>
      <c r="DB29" s="639"/>
      <c r="DC29" s="640"/>
      <c r="DD29" s="624">
        <v>185625</v>
      </c>
      <c r="DE29" s="637"/>
      <c r="DF29" s="637"/>
      <c r="DG29" s="637"/>
      <c r="DH29" s="637"/>
      <c r="DI29" s="637"/>
      <c r="DJ29" s="637"/>
      <c r="DK29" s="638"/>
      <c r="DL29" s="624">
        <v>185625</v>
      </c>
      <c r="DM29" s="637"/>
      <c r="DN29" s="637"/>
      <c r="DO29" s="637"/>
      <c r="DP29" s="637"/>
      <c r="DQ29" s="637"/>
      <c r="DR29" s="637"/>
      <c r="DS29" s="637"/>
      <c r="DT29" s="637"/>
      <c r="DU29" s="637"/>
      <c r="DV29" s="638"/>
      <c r="DW29" s="641">
        <v>10.3</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800</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99.5</v>
      </c>
      <c r="BH30" s="685"/>
      <c r="BI30" s="685"/>
      <c r="BJ30" s="685"/>
      <c r="BK30" s="685"/>
      <c r="BL30" s="685"/>
      <c r="BM30" s="686">
        <v>97.9</v>
      </c>
      <c r="BN30" s="685"/>
      <c r="BO30" s="685"/>
      <c r="BP30" s="685"/>
      <c r="BQ30" s="687"/>
      <c r="BR30" s="684">
        <v>98.6</v>
      </c>
      <c r="BS30" s="685"/>
      <c r="BT30" s="685"/>
      <c r="BU30" s="685"/>
      <c r="BV30" s="685"/>
      <c r="BW30" s="685"/>
      <c r="BX30" s="686">
        <v>95.5</v>
      </c>
      <c r="BY30" s="685"/>
      <c r="BZ30" s="685"/>
      <c r="CA30" s="685"/>
      <c r="CB30" s="687"/>
      <c r="CD30" s="690"/>
      <c r="CE30" s="691"/>
      <c r="CF30" s="655" t="s">
        <v>290</v>
      </c>
      <c r="CG30" s="652"/>
      <c r="CH30" s="652"/>
      <c r="CI30" s="652"/>
      <c r="CJ30" s="652"/>
      <c r="CK30" s="652"/>
      <c r="CL30" s="652"/>
      <c r="CM30" s="652"/>
      <c r="CN30" s="652"/>
      <c r="CO30" s="652"/>
      <c r="CP30" s="652"/>
      <c r="CQ30" s="653"/>
      <c r="CR30" s="618">
        <v>169878</v>
      </c>
      <c r="CS30" s="619"/>
      <c r="CT30" s="619"/>
      <c r="CU30" s="619"/>
      <c r="CV30" s="619"/>
      <c r="CW30" s="619"/>
      <c r="CX30" s="619"/>
      <c r="CY30" s="620"/>
      <c r="CZ30" s="621">
        <v>5.9</v>
      </c>
      <c r="DA30" s="639"/>
      <c r="DB30" s="639"/>
      <c r="DC30" s="640"/>
      <c r="DD30" s="624">
        <v>169878</v>
      </c>
      <c r="DE30" s="619"/>
      <c r="DF30" s="619"/>
      <c r="DG30" s="619"/>
      <c r="DH30" s="619"/>
      <c r="DI30" s="619"/>
      <c r="DJ30" s="619"/>
      <c r="DK30" s="620"/>
      <c r="DL30" s="624">
        <v>169878</v>
      </c>
      <c r="DM30" s="619"/>
      <c r="DN30" s="619"/>
      <c r="DO30" s="619"/>
      <c r="DP30" s="619"/>
      <c r="DQ30" s="619"/>
      <c r="DR30" s="619"/>
      <c r="DS30" s="619"/>
      <c r="DT30" s="619"/>
      <c r="DU30" s="619"/>
      <c r="DV30" s="620"/>
      <c r="DW30" s="641">
        <v>9.4</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300167</v>
      </c>
      <c r="S31" s="619"/>
      <c r="T31" s="619"/>
      <c r="U31" s="619"/>
      <c r="V31" s="619"/>
      <c r="W31" s="619"/>
      <c r="X31" s="619"/>
      <c r="Y31" s="620"/>
      <c r="Z31" s="671">
        <v>9.4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94.2</v>
      </c>
      <c r="BN31" s="683"/>
      <c r="BO31" s="683"/>
      <c r="BP31" s="683"/>
      <c r="BQ31" s="647"/>
      <c r="BR31" s="682">
        <v>97.6</v>
      </c>
      <c r="BS31" s="637"/>
      <c r="BT31" s="637"/>
      <c r="BU31" s="637"/>
      <c r="BV31" s="637"/>
      <c r="BW31" s="637"/>
      <c r="BX31" s="673">
        <v>94.1</v>
      </c>
      <c r="BY31" s="683"/>
      <c r="BZ31" s="683"/>
      <c r="CA31" s="683"/>
      <c r="CB31" s="647"/>
      <c r="CD31" s="690"/>
      <c r="CE31" s="691"/>
      <c r="CF31" s="655" t="s">
        <v>294</v>
      </c>
      <c r="CG31" s="652"/>
      <c r="CH31" s="652"/>
      <c r="CI31" s="652"/>
      <c r="CJ31" s="652"/>
      <c r="CK31" s="652"/>
      <c r="CL31" s="652"/>
      <c r="CM31" s="652"/>
      <c r="CN31" s="652"/>
      <c r="CO31" s="652"/>
      <c r="CP31" s="652"/>
      <c r="CQ31" s="653"/>
      <c r="CR31" s="618">
        <v>15747</v>
      </c>
      <c r="CS31" s="637"/>
      <c r="CT31" s="637"/>
      <c r="CU31" s="637"/>
      <c r="CV31" s="637"/>
      <c r="CW31" s="637"/>
      <c r="CX31" s="637"/>
      <c r="CY31" s="638"/>
      <c r="CZ31" s="621">
        <v>0.5</v>
      </c>
      <c r="DA31" s="639"/>
      <c r="DB31" s="639"/>
      <c r="DC31" s="640"/>
      <c r="DD31" s="624">
        <v>15747</v>
      </c>
      <c r="DE31" s="637"/>
      <c r="DF31" s="637"/>
      <c r="DG31" s="637"/>
      <c r="DH31" s="637"/>
      <c r="DI31" s="637"/>
      <c r="DJ31" s="637"/>
      <c r="DK31" s="638"/>
      <c r="DL31" s="624">
        <v>15747</v>
      </c>
      <c r="DM31" s="637"/>
      <c r="DN31" s="637"/>
      <c r="DO31" s="637"/>
      <c r="DP31" s="637"/>
      <c r="DQ31" s="637"/>
      <c r="DR31" s="637"/>
      <c r="DS31" s="637"/>
      <c r="DT31" s="637"/>
      <c r="DU31" s="637"/>
      <c r="DV31" s="638"/>
      <c r="DW31" s="641">
        <v>0.9</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72829</v>
      </c>
      <c r="S32" s="619"/>
      <c r="T32" s="619"/>
      <c r="U32" s="619"/>
      <c r="V32" s="619"/>
      <c r="W32" s="619"/>
      <c r="X32" s="619"/>
      <c r="Y32" s="620"/>
      <c r="Z32" s="671">
        <v>2.2999999999999998</v>
      </c>
      <c r="AA32" s="671"/>
      <c r="AB32" s="671"/>
      <c r="AC32" s="671"/>
      <c r="AD32" s="672">
        <v>7607</v>
      </c>
      <c r="AE32" s="672"/>
      <c r="AF32" s="672"/>
      <c r="AG32" s="672"/>
      <c r="AH32" s="672"/>
      <c r="AI32" s="672"/>
      <c r="AJ32" s="672"/>
      <c r="AK32" s="672"/>
      <c r="AL32" s="641">
        <v>0.4</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95.1</v>
      </c>
      <c r="BN32" s="603"/>
      <c r="BO32" s="603"/>
      <c r="BP32" s="603"/>
      <c r="BQ32" s="660"/>
      <c r="BR32" s="681">
        <v>99</v>
      </c>
      <c r="BS32" s="603"/>
      <c r="BT32" s="603"/>
      <c r="BU32" s="603"/>
      <c r="BV32" s="603"/>
      <c r="BW32" s="603"/>
      <c r="BX32" s="666">
        <v>95.7</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442800</v>
      </c>
      <c r="S33" s="619"/>
      <c r="T33" s="619"/>
      <c r="U33" s="619"/>
      <c r="V33" s="619"/>
      <c r="W33" s="619"/>
      <c r="X33" s="619"/>
      <c r="Y33" s="620"/>
      <c r="Z33" s="671">
        <v>13.8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1672158</v>
      </c>
      <c r="CS33" s="637"/>
      <c r="CT33" s="637"/>
      <c r="CU33" s="637"/>
      <c r="CV33" s="637"/>
      <c r="CW33" s="637"/>
      <c r="CX33" s="637"/>
      <c r="CY33" s="638"/>
      <c r="CZ33" s="621">
        <v>57.9</v>
      </c>
      <c r="DA33" s="639"/>
      <c r="DB33" s="639"/>
      <c r="DC33" s="640"/>
      <c r="DD33" s="624">
        <v>1299509</v>
      </c>
      <c r="DE33" s="637"/>
      <c r="DF33" s="637"/>
      <c r="DG33" s="637"/>
      <c r="DH33" s="637"/>
      <c r="DI33" s="637"/>
      <c r="DJ33" s="637"/>
      <c r="DK33" s="638"/>
      <c r="DL33" s="624">
        <v>682635</v>
      </c>
      <c r="DM33" s="637"/>
      <c r="DN33" s="637"/>
      <c r="DO33" s="637"/>
      <c r="DP33" s="637"/>
      <c r="DQ33" s="637"/>
      <c r="DR33" s="637"/>
      <c r="DS33" s="637"/>
      <c r="DT33" s="637"/>
      <c r="DU33" s="637"/>
      <c r="DV33" s="638"/>
      <c r="DW33" s="641">
        <v>37.9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553240</v>
      </c>
      <c r="CS34" s="619"/>
      <c r="CT34" s="619"/>
      <c r="CU34" s="619"/>
      <c r="CV34" s="619"/>
      <c r="CW34" s="619"/>
      <c r="CX34" s="619"/>
      <c r="CY34" s="620"/>
      <c r="CZ34" s="621">
        <v>19.2</v>
      </c>
      <c r="DA34" s="639"/>
      <c r="DB34" s="639"/>
      <c r="DC34" s="640"/>
      <c r="DD34" s="624">
        <v>472637</v>
      </c>
      <c r="DE34" s="619"/>
      <c r="DF34" s="619"/>
      <c r="DG34" s="619"/>
      <c r="DH34" s="619"/>
      <c r="DI34" s="619"/>
      <c r="DJ34" s="619"/>
      <c r="DK34" s="620"/>
      <c r="DL34" s="624">
        <v>267199</v>
      </c>
      <c r="DM34" s="619"/>
      <c r="DN34" s="619"/>
      <c r="DO34" s="619"/>
      <c r="DP34" s="619"/>
      <c r="DQ34" s="619"/>
      <c r="DR34" s="619"/>
      <c r="DS34" s="619"/>
      <c r="DT34" s="619"/>
      <c r="DU34" s="619"/>
      <c r="DV34" s="620"/>
      <c r="DW34" s="641">
        <v>14.8</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69900</v>
      </c>
      <c r="S35" s="619"/>
      <c r="T35" s="619"/>
      <c r="U35" s="619"/>
      <c r="V35" s="619"/>
      <c r="W35" s="619"/>
      <c r="X35" s="619"/>
      <c r="Y35" s="620"/>
      <c r="Z35" s="671">
        <v>2.2000000000000002</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416967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39411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4617</v>
      </c>
      <c r="CS35" s="637"/>
      <c r="CT35" s="637"/>
      <c r="CU35" s="637"/>
      <c r="CV35" s="637"/>
      <c r="CW35" s="637"/>
      <c r="CX35" s="637"/>
      <c r="CY35" s="638"/>
      <c r="CZ35" s="621">
        <v>0.2</v>
      </c>
      <c r="DA35" s="639"/>
      <c r="DB35" s="639"/>
      <c r="DC35" s="640"/>
      <c r="DD35" s="624">
        <v>4617</v>
      </c>
      <c r="DE35" s="637"/>
      <c r="DF35" s="637"/>
      <c r="DG35" s="637"/>
      <c r="DH35" s="637"/>
      <c r="DI35" s="637"/>
      <c r="DJ35" s="637"/>
      <c r="DK35" s="638"/>
      <c r="DL35" s="624">
        <v>2361</v>
      </c>
      <c r="DM35" s="637"/>
      <c r="DN35" s="637"/>
      <c r="DO35" s="637"/>
      <c r="DP35" s="637"/>
      <c r="DQ35" s="637"/>
      <c r="DR35" s="637"/>
      <c r="DS35" s="637"/>
      <c r="DT35" s="637"/>
      <c r="DU35" s="637"/>
      <c r="DV35" s="638"/>
      <c r="DW35" s="641">
        <v>0.1</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3205811</v>
      </c>
      <c r="S36" s="659"/>
      <c r="T36" s="659"/>
      <c r="U36" s="659"/>
      <c r="V36" s="659"/>
      <c r="W36" s="659"/>
      <c r="X36" s="659"/>
      <c r="Y36" s="662"/>
      <c r="Z36" s="663">
        <v>100</v>
      </c>
      <c r="AA36" s="663"/>
      <c r="AB36" s="663"/>
      <c r="AC36" s="663"/>
      <c r="AD36" s="664">
        <v>1732007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185325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36424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575658</v>
      </c>
      <c r="CS36" s="619"/>
      <c r="CT36" s="619"/>
      <c r="CU36" s="619"/>
      <c r="CV36" s="619"/>
      <c r="CW36" s="619"/>
      <c r="CX36" s="619"/>
      <c r="CY36" s="620"/>
      <c r="CZ36" s="621">
        <v>19.899999999999999</v>
      </c>
      <c r="DA36" s="639"/>
      <c r="DB36" s="639"/>
      <c r="DC36" s="640"/>
      <c r="DD36" s="624">
        <v>362172</v>
      </c>
      <c r="DE36" s="619"/>
      <c r="DF36" s="619"/>
      <c r="DG36" s="619"/>
      <c r="DH36" s="619"/>
      <c r="DI36" s="619"/>
      <c r="DJ36" s="619"/>
      <c r="DK36" s="620"/>
      <c r="DL36" s="624">
        <v>263028</v>
      </c>
      <c r="DM36" s="619"/>
      <c r="DN36" s="619"/>
      <c r="DO36" s="619"/>
      <c r="DP36" s="619"/>
      <c r="DQ36" s="619"/>
      <c r="DR36" s="619"/>
      <c r="DS36" s="619"/>
      <c r="DT36" s="619"/>
      <c r="DU36" s="619"/>
      <c r="DV36" s="620"/>
      <c r="DW36" s="641">
        <v>14.6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79592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307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183001</v>
      </c>
      <c r="CS37" s="637"/>
      <c r="CT37" s="637"/>
      <c r="CU37" s="637"/>
      <c r="CV37" s="637"/>
      <c r="CW37" s="637"/>
      <c r="CX37" s="637"/>
      <c r="CY37" s="638"/>
      <c r="CZ37" s="621">
        <v>6.3</v>
      </c>
      <c r="DA37" s="639"/>
      <c r="DB37" s="639"/>
      <c r="DC37" s="640"/>
      <c r="DD37" s="624">
        <v>183001</v>
      </c>
      <c r="DE37" s="637"/>
      <c r="DF37" s="637"/>
      <c r="DG37" s="637"/>
      <c r="DH37" s="637"/>
      <c r="DI37" s="637"/>
      <c r="DJ37" s="637"/>
      <c r="DK37" s="638"/>
      <c r="DL37" s="624">
        <v>143707</v>
      </c>
      <c r="DM37" s="637"/>
      <c r="DN37" s="637"/>
      <c r="DO37" s="637"/>
      <c r="DP37" s="637"/>
      <c r="DQ37" s="637"/>
      <c r="DR37" s="637"/>
      <c r="DS37" s="637"/>
      <c r="DT37" s="637"/>
      <c r="DU37" s="637"/>
      <c r="DV37" s="638"/>
      <c r="DW37" s="641">
        <v>8</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470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231642</v>
      </c>
      <c r="CS38" s="619"/>
      <c r="CT38" s="619"/>
      <c r="CU38" s="619"/>
      <c r="CV38" s="619"/>
      <c r="CW38" s="619"/>
      <c r="CX38" s="619"/>
      <c r="CY38" s="620"/>
      <c r="CZ38" s="621">
        <v>8</v>
      </c>
      <c r="DA38" s="639"/>
      <c r="DB38" s="639"/>
      <c r="DC38" s="640"/>
      <c r="DD38" s="624">
        <v>210607</v>
      </c>
      <c r="DE38" s="619"/>
      <c r="DF38" s="619"/>
      <c r="DG38" s="619"/>
      <c r="DH38" s="619"/>
      <c r="DI38" s="619"/>
      <c r="DJ38" s="619"/>
      <c r="DK38" s="620"/>
      <c r="DL38" s="624">
        <v>150047</v>
      </c>
      <c r="DM38" s="619"/>
      <c r="DN38" s="619"/>
      <c r="DO38" s="619"/>
      <c r="DP38" s="619"/>
      <c r="DQ38" s="619"/>
      <c r="DR38" s="619"/>
      <c r="DS38" s="619"/>
      <c r="DT38" s="619"/>
      <c r="DU38" s="619"/>
      <c r="DV38" s="620"/>
      <c r="DW38" s="641">
        <v>8.3000000000000007</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305850</v>
      </c>
      <c r="CS39" s="637"/>
      <c r="CT39" s="637"/>
      <c r="CU39" s="637"/>
      <c r="CV39" s="637"/>
      <c r="CW39" s="637"/>
      <c r="CX39" s="637"/>
      <c r="CY39" s="638"/>
      <c r="CZ39" s="621">
        <v>10.6</v>
      </c>
      <c r="DA39" s="639"/>
      <c r="DB39" s="639"/>
      <c r="DC39" s="640"/>
      <c r="DD39" s="624">
        <v>249476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49849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140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1151</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102201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392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496669</v>
      </c>
      <c r="CS42" s="619"/>
      <c r="CT42" s="619"/>
      <c r="CU42" s="619"/>
      <c r="CV42" s="619"/>
      <c r="CW42" s="619"/>
      <c r="CX42" s="619"/>
      <c r="CY42" s="620"/>
      <c r="CZ42" s="621">
        <v>17.2</v>
      </c>
      <c r="DA42" s="622"/>
      <c r="DB42" s="622"/>
      <c r="DC42" s="623"/>
      <c r="DD42" s="624">
        <v>116988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23061</v>
      </c>
      <c r="CS43" s="637"/>
      <c r="CT43" s="637"/>
      <c r="CU43" s="637"/>
      <c r="CV43" s="637"/>
      <c r="CW43" s="637"/>
      <c r="CX43" s="637"/>
      <c r="CY43" s="638"/>
      <c r="CZ43" s="621">
        <v>0.8</v>
      </c>
      <c r="DA43" s="639"/>
      <c r="DB43" s="639"/>
      <c r="DC43" s="640"/>
      <c r="DD43" s="624">
        <v>23061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487087</v>
      </c>
      <c r="CS44" s="619"/>
      <c r="CT44" s="619"/>
      <c r="CU44" s="619"/>
      <c r="CV44" s="619"/>
      <c r="CW44" s="619"/>
      <c r="CX44" s="619"/>
      <c r="CY44" s="620"/>
      <c r="CZ44" s="621">
        <v>16.899999999999999</v>
      </c>
      <c r="DA44" s="622"/>
      <c r="DB44" s="622"/>
      <c r="DC44" s="623"/>
      <c r="DD44" s="624">
        <v>107406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234793</v>
      </c>
      <c r="CS45" s="637"/>
      <c r="CT45" s="637"/>
      <c r="CU45" s="637"/>
      <c r="CV45" s="637"/>
      <c r="CW45" s="637"/>
      <c r="CX45" s="637"/>
      <c r="CY45" s="638"/>
      <c r="CZ45" s="621">
        <v>8.1</v>
      </c>
      <c r="DA45" s="639"/>
      <c r="DB45" s="639"/>
      <c r="DC45" s="640"/>
      <c r="DD45" s="624">
        <v>13092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252032</v>
      </c>
      <c r="CS46" s="619"/>
      <c r="CT46" s="619"/>
      <c r="CU46" s="619"/>
      <c r="CV46" s="619"/>
      <c r="CW46" s="619"/>
      <c r="CX46" s="619"/>
      <c r="CY46" s="620"/>
      <c r="CZ46" s="621">
        <v>8.6999999999999993</v>
      </c>
      <c r="DA46" s="622"/>
      <c r="DB46" s="622"/>
      <c r="DC46" s="623"/>
      <c r="DD46" s="624">
        <v>94052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9582</v>
      </c>
      <c r="CS47" s="637"/>
      <c r="CT47" s="637"/>
      <c r="CU47" s="637"/>
      <c r="CV47" s="637"/>
      <c r="CW47" s="637"/>
      <c r="CX47" s="637"/>
      <c r="CY47" s="638"/>
      <c r="CZ47" s="621">
        <v>0.3</v>
      </c>
      <c r="DA47" s="639"/>
      <c r="DB47" s="639"/>
      <c r="DC47" s="640"/>
      <c r="DD47" s="624">
        <v>9582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2885633</v>
      </c>
      <c r="CS49" s="603"/>
      <c r="CT49" s="603"/>
      <c r="CU49" s="603"/>
      <c r="CV49" s="603"/>
      <c r="CW49" s="603"/>
      <c r="CX49" s="603"/>
      <c r="CY49" s="604"/>
      <c r="CZ49" s="605">
        <v>100</v>
      </c>
      <c r="DA49" s="606"/>
      <c r="DB49" s="606"/>
      <c r="DC49" s="607"/>
      <c r="DD49" s="608">
        <v>2066985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3192</v>
      </c>
      <c r="R7" s="1131"/>
      <c r="S7" s="1131"/>
      <c r="T7" s="1131"/>
      <c r="U7" s="1131"/>
      <c r="V7" s="1131">
        <v>2877</v>
      </c>
      <c r="W7" s="1131"/>
      <c r="X7" s="1131"/>
      <c r="Y7" s="1131"/>
      <c r="Z7" s="1131"/>
      <c r="AA7" s="1131">
        <v>315</v>
      </c>
      <c r="AB7" s="1131"/>
      <c r="AC7" s="1131"/>
      <c r="AD7" s="1131"/>
      <c r="AE7" s="1132"/>
      <c r="AF7" s="1133">
        <v>248</v>
      </c>
      <c r="AG7" s="1134"/>
      <c r="AH7" s="1134"/>
      <c r="AI7" s="1134"/>
      <c r="AJ7" s="1135"/>
      <c r="AK7" s="1117" t="s">
        <v>545</v>
      </c>
      <c r="AL7" s="1118"/>
      <c r="AM7" s="1118"/>
      <c r="AN7" s="1118"/>
      <c r="AO7" s="1118"/>
      <c r="AP7" s="1118">
        <v>2282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536</v>
      </c>
      <c r="BT7" s="1122"/>
      <c r="BU7" s="1122"/>
      <c r="BV7" s="1122"/>
      <c r="BW7" s="1122"/>
      <c r="BX7" s="1122"/>
      <c r="BY7" s="1122"/>
      <c r="BZ7" s="1122"/>
      <c r="CA7" s="1122"/>
      <c r="CB7" s="1122"/>
      <c r="CC7" s="1122"/>
      <c r="CD7" s="1122"/>
      <c r="CE7" s="1122"/>
      <c r="CF7" s="1122"/>
      <c r="CG7" s="1123"/>
      <c r="CH7" s="1114">
        <v>0</v>
      </c>
      <c r="CI7" s="1115"/>
      <c r="CJ7" s="1115"/>
      <c r="CK7" s="1115"/>
      <c r="CL7" s="1116"/>
      <c r="CM7" s="1114">
        <v>253</v>
      </c>
      <c r="CN7" s="1115"/>
      <c r="CO7" s="1115"/>
      <c r="CP7" s="1115"/>
      <c r="CQ7" s="1116"/>
      <c r="CR7" s="1114">
        <v>5</v>
      </c>
      <c r="CS7" s="1115"/>
      <c r="CT7" s="1115"/>
      <c r="CU7" s="1115"/>
      <c r="CV7" s="1116"/>
      <c r="CW7" s="1114">
        <v>0</v>
      </c>
      <c r="CX7" s="1115"/>
      <c r="CY7" s="1115"/>
      <c r="CZ7" s="1115"/>
      <c r="DA7" s="1116"/>
      <c r="DB7" s="1114">
        <v>450</v>
      </c>
      <c r="DC7" s="1115"/>
      <c r="DD7" s="1115"/>
      <c r="DE7" s="1115"/>
      <c r="DF7" s="1116"/>
      <c r="DG7" s="1114" t="s">
        <v>481</v>
      </c>
      <c r="DH7" s="1115"/>
      <c r="DI7" s="1115"/>
      <c r="DJ7" s="1115"/>
      <c r="DK7" s="1116"/>
      <c r="DL7" s="1114" t="s">
        <v>481</v>
      </c>
      <c r="DM7" s="1115"/>
      <c r="DN7" s="1115"/>
      <c r="DO7" s="1115"/>
      <c r="DP7" s="1116"/>
      <c r="DQ7" s="1114" t="s">
        <v>481</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5</v>
      </c>
      <c r="R8" s="1070"/>
      <c r="S8" s="1070"/>
      <c r="T8" s="1070"/>
      <c r="U8" s="1070"/>
      <c r="V8" s="1070">
        <v>5</v>
      </c>
      <c r="W8" s="1070"/>
      <c r="X8" s="1070"/>
      <c r="Y8" s="1070"/>
      <c r="Z8" s="1070"/>
      <c r="AA8" s="1070">
        <v>0</v>
      </c>
      <c r="AB8" s="1070"/>
      <c r="AC8" s="1070"/>
      <c r="AD8" s="1070"/>
      <c r="AE8" s="1071"/>
      <c r="AF8" s="1045">
        <v>0</v>
      </c>
      <c r="AG8" s="1046"/>
      <c r="AH8" s="1046"/>
      <c r="AI8" s="1046"/>
      <c r="AJ8" s="1047"/>
      <c r="AK8" s="1112">
        <v>1</v>
      </c>
      <c r="AL8" s="1113"/>
      <c r="AM8" s="1113"/>
      <c r="AN8" s="1113"/>
      <c r="AO8" s="1113"/>
      <c r="AP8" s="1113" t="s">
        <v>545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537</v>
      </c>
      <c r="BT8" s="1041"/>
      <c r="BU8" s="1041"/>
      <c r="BV8" s="1041"/>
      <c r="BW8" s="1041"/>
      <c r="BX8" s="1041"/>
      <c r="BY8" s="1041"/>
      <c r="BZ8" s="1041"/>
      <c r="CA8" s="1041"/>
      <c r="CB8" s="1041"/>
      <c r="CC8" s="1041"/>
      <c r="CD8" s="1041"/>
      <c r="CE8" s="1041"/>
      <c r="CF8" s="1041"/>
      <c r="CG8" s="1042"/>
      <c r="CH8" s="1015">
        <v>7</v>
      </c>
      <c r="CI8" s="1016"/>
      <c r="CJ8" s="1016"/>
      <c r="CK8" s="1016"/>
      <c r="CL8" s="1017"/>
      <c r="CM8" s="1015">
        <v>147</v>
      </c>
      <c r="CN8" s="1016"/>
      <c r="CO8" s="1016"/>
      <c r="CP8" s="1016"/>
      <c r="CQ8" s="1017"/>
      <c r="CR8" s="1015">
        <v>100</v>
      </c>
      <c r="CS8" s="1016"/>
      <c r="CT8" s="1016"/>
      <c r="CU8" s="1016"/>
      <c r="CV8" s="1017"/>
      <c r="CW8" s="1015">
        <v>19</v>
      </c>
      <c r="CX8" s="1016"/>
      <c r="CY8" s="1016"/>
      <c r="CZ8" s="1016"/>
      <c r="DA8" s="1017"/>
      <c r="DB8" s="1015">
        <v>12</v>
      </c>
      <c r="DC8" s="1016"/>
      <c r="DD8" s="1016"/>
      <c r="DE8" s="1016"/>
      <c r="DF8" s="1017"/>
      <c r="DG8" s="1015" t="s">
        <v>481</v>
      </c>
      <c r="DH8" s="1016"/>
      <c r="DI8" s="1016"/>
      <c r="DJ8" s="1016"/>
      <c r="DK8" s="1017"/>
      <c r="DL8" s="1015" t="s">
        <v>481</v>
      </c>
      <c r="DM8" s="1016"/>
      <c r="DN8" s="1016"/>
      <c r="DO8" s="1016"/>
      <c r="DP8" s="1017"/>
      <c r="DQ8" s="1015" t="s">
        <v>481</v>
      </c>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5</v>
      </c>
      <c r="R9" s="1070"/>
      <c r="S9" s="1070"/>
      <c r="T9" s="1070"/>
      <c r="U9" s="1070"/>
      <c r="V9" s="1070">
        <v>0</v>
      </c>
      <c r="W9" s="1070"/>
      <c r="X9" s="1070"/>
      <c r="Y9" s="1070"/>
      <c r="Z9" s="1070"/>
      <c r="AA9" s="1070">
        <v>5</v>
      </c>
      <c r="AB9" s="1070"/>
      <c r="AC9" s="1070"/>
      <c r="AD9" s="1070"/>
      <c r="AE9" s="1071"/>
      <c r="AF9" s="1045">
        <v>5</v>
      </c>
      <c r="AG9" s="1046"/>
      <c r="AH9" s="1046"/>
      <c r="AI9" s="1046"/>
      <c r="AJ9" s="1047"/>
      <c r="AK9" s="1112" t="s">
        <v>545</v>
      </c>
      <c r="AL9" s="1113"/>
      <c r="AM9" s="1113"/>
      <c r="AN9" s="1113"/>
      <c r="AO9" s="1113"/>
      <c r="AP9" s="1113" t="s">
        <v>545</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538</v>
      </c>
      <c r="BT9" s="1041"/>
      <c r="BU9" s="1041"/>
      <c r="BV9" s="1041"/>
      <c r="BW9" s="1041"/>
      <c r="BX9" s="1041"/>
      <c r="BY9" s="1041"/>
      <c r="BZ9" s="1041"/>
      <c r="CA9" s="1041"/>
      <c r="CB9" s="1041"/>
      <c r="CC9" s="1041"/>
      <c r="CD9" s="1041"/>
      <c r="CE9" s="1041"/>
      <c r="CF9" s="1041"/>
      <c r="CG9" s="1042"/>
      <c r="CH9" s="1015">
        <v>3</v>
      </c>
      <c r="CI9" s="1016"/>
      <c r="CJ9" s="1016"/>
      <c r="CK9" s="1016"/>
      <c r="CL9" s="1017"/>
      <c r="CM9" s="1015">
        <v>922</v>
      </c>
      <c r="CN9" s="1016"/>
      <c r="CO9" s="1016"/>
      <c r="CP9" s="1016"/>
      <c r="CQ9" s="1017"/>
      <c r="CR9" s="1015">
        <v>900</v>
      </c>
      <c r="CS9" s="1016"/>
      <c r="CT9" s="1016"/>
      <c r="CU9" s="1016"/>
      <c r="CV9" s="1017"/>
      <c r="CW9" s="1015">
        <v>19</v>
      </c>
      <c r="CX9" s="1016"/>
      <c r="CY9" s="1016"/>
      <c r="CZ9" s="1016"/>
      <c r="DA9" s="1017"/>
      <c r="DB9" s="1015">
        <v>0</v>
      </c>
      <c r="DC9" s="1016"/>
      <c r="DD9" s="1016"/>
      <c r="DE9" s="1016"/>
      <c r="DF9" s="1017"/>
      <c r="DG9" s="1015" t="s">
        <v>481</v>
      </c>
      <c r="DH9" s="1016"/>
      <c r="DI9" s="1016"/>
      <c r="DJ9" s="1016"/>
      <c r="DK9" s="1017"/>
      <c r="DL9" s="1015" t="s">
        <v>481</v>
      </c>
      <c r="DM9" s="1016"/>
      <c r="DN9" s="1016"/>
      <c r="DO9" s="1016"/>
      <c r="DP9" s="1017"/>
      <c r="DQ9" s="1015" t="s">
        <v>481</v>
      </c>
      <c r="DR9" s="1016"/>
      <c r="DS9" s="1016"/>
      <c r="DT9" s="1016"/>
      <c r="DU9" s="1017"/>
      <c r="DV9" s="1018"/>
      <c r="DW9" s="1019"/>
      <c r="DX9" s="1019"/>
      <c r="DY9" s="1019"/>
      <c r="DZ9" s="1020"/>
      <c r="EA9" s="205"/>
    </row>
    <row r="10" spans="1:131" s="206" customFormat="1" ht="26.25" customHeight="1" x14ac:dyDescent="0.15">
      <c r="A10" s="212">
        <v>4</v>
      </c>
      <c r="B10" s="1063" t="s">
        <v>364</v>
      </c>
      <c r="C10" s="1064"/>
      <c r="D10" s="1064"/>
      <c r="E10" s="1064"/>
      <c r="F10" s="1064"/>
      <c r="G10" s="1064"/>
      <c r="H10" s="1064"/>
      <c r="I10" s="1064"/>
      <c r="J10" s="1064"/>
      <c r="K10" s="1064"/>
      <c r="L10" s="1064"/>
      <c r="M10" s="1064"/>
      <c r="N10" s="1064"/>
      <c r="O10" s="1064"/>
      <c r="P10" s="1065"/>
      <c r="Q10" s="1069">
        <v>8</v>
      </c>
      <c r="R10" s="1070"/>
      <c r="S10" s="1070"/>
      <c r="T10" s="1070"/>
      <c r="U10" s="1070"/>
      <c r="V10" s="1070">
        <v>7</v>
      </c>
      <c r="W10" s="1070"/>
      <c r="X10" s="1070"/>
      <c r="Y10" s="1070"/>
      <c r="Z10" s="1070"/>
      <c r="AA10" s="1070">
        <v>1</v>
      </c>
      <c r="AB10" s="1070"/>
      <c r="AC10" s="1070"/>
      <c r="AD10" s="1070"/>
      <c r="AE10" s="1071"/>
      <c r="AF10" s="1045">
        <v>1</v>
      </c>
      <c r="AG10" s="1046"/>
      <c r="AH10" s="1046"/>
      <c r="AI10" s="1046"/>
      <c r="AJ10" s="1047"/>
      <c r="AK10" s="1112">
        <v>4</v>
      </c>
      <c r="AL10" s="1113"/>
      <c r="AM10" s="1113"/>
      <c r="AN10" s="1113"/>
      <c r="AO10" s="1113"/>
      <c r="AP10" s="1113" t="s">
        <v>545</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3210</v>
      </c>
      <c r="R23" s="1095"/>
      <c r="S23" s="1095"/>
      <c r="T23" s="1095"/>
      <c r="U23" s="1095"/>
      <c r="V23" s="1095">
        <v>2889</v>
      </c>
      <c r="W23" s="1095"/>
      <c r="X23" s="1095"/>
      <c r="Y23" s="1095"/>
      <c r="Z23" s="1095"/>
      <c r="AA23" s="1095">
        <v>321</v>
      </c>
      <c r="AB23" s="1095"/>
      <c r="AC23" s="1095"/>
      <c r="AD23" s="1095"/>
      <c r="AE23" s="1096"/>
      <c r="AF23" s="1097">
        <v>254</v>
      </c>
      <c r="AG23" s="1095"/>
      <c r="AH23" s="1095"/>
      <c r="AI23" s="1095"/>
      <c r="AJ23" s="1098"/>
      <c r="AK23" s="1099"/>
      <c r="AL23" s="1100"/>
      <c r="AM23" s="1100"/>
      <c r="AN23" s="1100"/>
      <c r="AO23" s="1100"/>
      <c r="AP23" s="1095">
        <v>2282</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328</v>
      </c>
      <c r="R28" s="1080"/>
      <c r="S28" s="1080"/>
      <c r="T28" s="1080"/>
      <c r="U28" s="1080"/>
      <c r="V28" s="1080">
        <v>298</v>
      </c>
      <c r="W28" s="1080"/>
      <c r="X28" s="1080"/>
      <c r="Y28" s="1080"/>
      <c r="Z28" s="1080"/>
      <c r="AA28" s="1080">
        <v>30</v>
      </c>
      <c r="AB28" s="1080"/>
      <c r="AC28" s="1080"/>
      <c r="AD28" s="1080"/>
      <c r="AE28" s="1081"/>
      <c r="AF28" s="1082">
        <v>30</v>
      </c>
      <c r="AG28" s="1080"/>
      <c r="AH28" s="1080"/>
      <c r="AI28" s="1080"/>
      <c r="AJ28" s="1083"/>
      <c r="AK28" s="1084">
        <v>39</v>
      </c>
      <c r="AL28" s="1072"/>
      <c r="AM28" s="1072"/>
      <c r="AN28" s="1072"/>
      <c r="AO28" s="1072"/>
      <c r="AP28" s="1072" t="s">
        <v>545</v>
      </c>
      <c r="AQ28" s="1072"/>
      <c r="AR28" s="1072"/>
      <c r="AS28" s="1072"/>
      <c r="AT28" s="1072"/>
      <c r="AU28" s="1072" t="s">
        <v>545</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118</v>
      </c>
      <c r="R29" s="1070"/>
      <c r="S29" s="1070"/>
      <c r="T29" s="1070"/>
      <c r="U29" s="1070"/>
      <c r="V29" s="1070">
        <v>108</v>
      </c>
      <c r="W29" s="1070"/>
      <c r="X29" s="1070"/>
      <c r="Y29" s="1070"/>
      <c r="Z29" s="1070"/>
      <c r="AA29" s="1070">
        <v>10</v>
      </c>
      <c r="AB29" s="1070"/>
      <c r="AC29" s="1070"/>
      <c r="AD29" s="1070"/>
      <c r="AE29" s="1071"/>
      <c r="AF29" s="1045">
        <v>10</v>
      </c>
      <c r="AG29" s="1046"/>
      <c r="AH29" s="1046"/>
      <c r="AI29" s="1046"/>
      <c r="AJ29" s="1047"/>
      <c r="AK29" s="1006">
        <v>43</v>
      </c>
      <c r="AL29" s="997"/>
      <c r="AM29" s="997"/>
      <c r="AN29" s="997"/>
      <c r="AO29" s="997"/>
      <c r="AP29" s="997" t="s">
        <v>545</v>
      </c>
      <c r="AQ29" s="997"/>
      <c r="AR29" s="997"/>
      <c r="AS29" s="997"/>
      <c r="AT29" s="997"/>
      <c r="AU29" s="997" t="s">
        <v>545</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279</v>
      </c>
      <c r="R30" s="1070"/>
      <c r="S30" s="1070"/>
      <c r="T30" s="1070"/>
      <c r="U30" s="1070"/>
      <c r="V30" s="1070">
        <v>241</v>
      </c>
      <c r="W30" s="1070"/>
      <c r="X30" s="1070"/>
      <c r="Y30" s="1070"/>
      <c r="Z30" s="1070"/>
      <c r="AA30" s="1070">
        <v>38</v>
      </c>
      <c r="AB30" s="1070"/>
      <c r="AC30" s="1070"/>
      <c r="AD30" s="1070"/>
      <c r="AE30" s="1071"/>
      <c r="AF30" s="1045">
        <v>38</v>
      </c>
      <c r="AG30" s="1046"/>
      <c r="AH30" s="1046"/>
      <c r="AI30" s="1046"/>
      <c r="AJ30" s="1047"/>
      <c r="AK30" s="1006">
        <v>40</v>
      </c>
      <c r="AL30" s="997"/>
      <c r="AM30" s="997"/>
      <c r="AN30" s="997"/>
      <c r="AO30" s="997"/>
      <c r="AP30" s="997" t="s">
        <v>545</v>
      </c>
      <c r="AQ30" s="997"/>
      <c r="AR30" s="997"/>
      <c r="AS30" s="997"/>
      <c r="AT30" s="997"/>
      <c r="AU30" s="997" t="s">
        <v>545</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2</v>
      </c>
      <c r="R31" s="1070"/>
      <c r="S31" s="1070"/>
      <c r="T31" s="1070"/>
      <c r="U31" s="1070"/>
      <c r="V31" s="1070">
        <v>1</v>
      </c>
      <c r="W31" s="1070"/>
      <c r="X31" s="1070"/>
      <c r="Y31" s="1070"/>
      <c r="Z31" s="1070"/>
      <c r="AA31" s="1070">
        <v>1</v>
      </c>
      <c r="AB31" s="1070"/>
      <c r="AC31" s="1070"/>
      <c r="AD31" s="1070"/>
      <c r="AE31" s="1071"/>
      <c r="AF31" s="1045">
        <v>1</v>
      </c>
      <c r="AG31" s="1046"/>
      <c r="AH31" s="1046"/>
      <c r="AI31" s="1046"/>
      <c r="AJ31" s="1047"/>
      <c r="AK31" s="1006">
        <v>0</v>
      </c>
      <c r="AL31" s="997"/>
      <c r="AM31" s="997"/>
      <c r="AN31" s="997"/>
      <c r="AO31" s="997"/>
      <c r="AP31" s="997" t="s">
        <v>545</v>
      </c>
      <c r="AQ31" s="997"/>
      <c r="AR31" s="997"/>
      <c r="AS31" s="997"/>
      <c r="AT31" s="997"/>
      <c r="AU31" s="997" t="s">
        <v>545</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34</v>
      </c>
      <c r="R32" s="1070"/>
      <c r="S32" s="1070"/>
      <c r="T32" s="1070"/>
      <c r="U32" s="1070"/>
      <c r="V32" s="1070">
        <v>33</v>
      </c>
      <c r="W32" s="1070"/>
      <c r="X32" s="1070"/>
      <c r="Y32" s="1070"/>
      <c r="Z32" s="1070"/>
      <c r="AA32" s="1070">
        <v>0</v>
      </c>
      <c r="AB32" s="1070"/>
      <c r="AC32" s="1070"/>
      <c r="AD32" s="1070"/>
      <c r="AE32" s="1071"/>
      <c r="AF32" s="1045">
        <v>0</v>
      </c>
      <c r="AG32" s="1046"/>
      <c r="AH32" s="1046"/>
      <c r="AI32" s="1046"/>
      <c r="AJ32" s="1047"/>
      <c r="AK32" s="1006">
        <v>16</v>
      </c>
      <c r="AL32" s="997"/>
      <c r="AM32" s="997"/>
      <c r="AN32" s="997"/>
      <c r="AO32" s="997"/>
      <c r="AP32" s="997" t="s">
        <v>545</v>
      </c>
      <c r="AQ32" s="997"/>
      <c r="AR32" s="997"/>
      <c r="AS32" s="997"/>
      <c r="AT32" s="997"/>
      <c r="AU32" s="997" t="s">
        <v>545</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98</v>
      </c>
      <c r="R33" s="1070"/>
      <c r="S33" s="1070"/>
      <c r="T33" s="1070"/>
      <c r="U33" s="1070"/>
      <c r="V33" s="1070">
        <v>95</v>
      </c>
      <c r="W33" s="1070"/>
      <c r="X33" s="1070"/>
      <c r="Y33" s="1070"/>
      <c r="Z33" s="1070"/>
      <c r="AA33" s="1070">
        <v>4</v>
      </c>
      <c r="AB33" s="1070"/>
      <c r="AC33" s="1070"/>
      <c r="AD33" s="1070"/>
      <c r="AE33" s="1071"/>
      <c r="AF33" s="1045">
        <v>4</v>
      </c>
      <c r="AG33" s="1046"/>
      <c r="AH33" s="1046"/>
      <c r="AI33" s="1046"/>
      <c r="AJ33" s="1047"/>
      <c r="AK33" s="1006">
        <v>80</v>
      </c>
      <c r="AL33" s="997"/>
      <c r="AM33" s="997"/>
      <c r="AN33" s="997"/>
      <c r="AO33" s="997"/>
      <c r="AP33" s="997">
        <v>817</v>
      </c>
      <c r="AQ33" s="997"/>
      <c r="AR33" s="997"/>
      <c r="AS33" s="997"/>
      <c r="AT33" s="997"/>
      <c r="AU33" s="997">
        <v>417</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84</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t="s">
        <v>545</v>
      </c>
      <c r="AQ68" s="1008"/>
      <c r="AR68" s="1008"/>
      <c r="AS68" s="1008"/>
      <c r="AT68" s="1008"/>
      <c r="AU68" s="1008" t="s">
        <v>545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567</v>
      </c>
      <c r="R69" s="997"/>
      <c r="S69" s="997"/>
      <c r="T69" s="997"/>
      <c r="U69" s="997"/>
      <c r="V69" s="997">
        <v>520</v>
      </c>
      <c r="W69" s="997"/>
      <c r="X69" s="997"/>
      <c r="Y69" s="997"/>
      <c r="Z69" s="997"/>
      <c r="AA69" s="997">
        <v>47</v>
      </c>
      <c r="AB69" s="997"/>
      <c r="AC69" s="997"/>
      <c r="AD69" s="997"/>
      <c r="AE69" s="997"/>
      <c r="AF69" s="997">
        <v>47</v>
      </c>
      <c r="AG69" s="997"/>
      <c r="AH69" s="997"/>
      <c r="AI69" s="997"/>
      <c r="AJ69" s="997"/>
      <c r="AK69" s="997">
        <v>36</v>
      </c>
      <c r="AL69" s="997"/>
      <c r="AM69" s="997"/>
      <c r="AN69" s="997"/>
      <c r="AO69" s="997"/>
      <c r="AP69" s="997">
        <v>155</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103</v>
      </c>
      <c r="R70" s="997"/>
      <c r="S70" s="997"/>
      <c r="T70" s="997"/>
      <c r="U70" s="997"/>
      <c r="V70" s="997">
        <v>101</v>
      </c>
      <c r="W70" s="997"/>
      <c r="X70" s="997"/>
      <c r="Y70" s="997"/>
      <c r="Z70" s="997"/>
      <c r="AA70" s="997">
        <v>2</v>
      </c>
      <c r="AB70" s="997"/>
      <c r="AC70" s="997"/>
      <c r="AD70" s="997"/>
      <c r="AE70" s="997"/>
      <c r="AF70" s="997">
        <v>2</v>
      </c>
      <c r="AG70" s="997"/>
      <c r="AH70" s="997"/>
      <c r="AI70" s="997"/>
      <c r="AJ70" s="997"/>
      <c r="AK70" s="997">
        <v>7</v>
      </c>
      <c r="AL70" s="997"/>
      <c r="AM70" s="997"/>
      <c r="AN70" s="997"/>
      <c r="AO70" s="997"/>
      <c r="AP70" s="997" t="s">
        <v>545</v>
      </c>
      <c r="AQ70" s="997"/>
      <c r="AR70" s="997"/>
      <c r="AS70" s="997"/>
      <c r="AT70" s="997"/>
      <c r="AU70" s="997" t="s">
        <v>545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919</v>
      </c>
      <c r="R71" s="997"/>
      <c r="S71" s="997"/>
      <c r="T71" s="997"/>
      <c r="U71" s="997"/>
      <c r="V71" s="997">
        <v>818</v>
      </c>
      <c r="W71" s="997"/>
      <c r="X71" s="997"/>
      <c r="Y71" s="997"/>
      <c r="Z71" s="997"/>
      <c r="AA71" s="997">
        <v>101</v>
      </c>
      <c r="AB71" s="997"/>
      <c r="AC71" s="997"/>
      <c r="AD71" s="997"/>
      <c r="AE71" s="997"/>
      <c r="AF71" s="997">
        <v>101</v>
      </c>
      <c r="AG71" s="997"/>
      <c r="AH71" s="997"/>
      <c r="AI71" s="997"/>
      <c r="AJ71" s="997"/>
      <c r="AK71" s="997" t="s">
        <v>545</v>
      </c>
      <c r="AL71" s="997"/>
      <c r="AM71" s="997"/>
      <c r="AN71" s="997"/>
      <c r="AO71" s="997"/>
      <c r="AP71" s="997" t="s">
        <v>546</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v>2886</v>
      </c>
      <c r="R72" s="997"/>
      <c r="S72" s="997"/>
      <c r="T72" s="997"/>
      <c r="U72" s="997"/>
      <c r="V72" s="997">
        <v>12</v>
      </c>
      <c r="W72" s="997"/>
      <c r="X72" s="997"/>
      <c r="Y72" s="997"/>
      <c r="Z72" s="997"/>
      <c r="AA72" s="997">
        <v>2873</v>
      </c>
      <c r="AB72" s="997"/>
      <c r="AC72" s="997"/>
      <c r="AD72" s="997"/>
      <c r="AE72" s="997"/>
      <c r="AF72" s="997">
        <v>2873</v>
      </c>
      <c r="AG72" s="997"/>
      <c r="AH72" s="997"/>
      <c r="AI72" s="997"/>
      <c r="AJ72" s="997"/>
      <c r="AK72" s="997" t="s">
        <v>545</v>
      </c>
      <c r="AL72" s="997"/>
      <c r="AM72" s="997"/>
      <c r="AN72" s="997"/>
      <c r="AO72" s="997"/>
      <c r="AP72" s="997">
        <v>3413</v>
      </c>
      <c r="AQ72" s="997"/>
      <c r="AR72" s="997"/>
      <c r="AS72" s="997"/>
      <c r="AT72" s="997"/>
      <c r="AU72" s="997">
        <v>129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544</v>
      </c>
      <c r="C73" s="1001"/>
      <c r="D73" s="1001"/>
      <c r="E73" s="1001"/>
      <c r="F73" s="1001"/>
      <c r="G73" s="1001"/>
      <c r="H73" s="1001"/>
      <c r="I73" s="1001"/>
      <c r="J73" s="1001"/>
      <c r="K73" s="1001"/>
      <c r="L73" s="1001"/>
      <c r="M73" s="1001"/>
      <c r="N73" s="1001"/>
      <c r="O73" s="1001"/>
      <c r="P73" s="1002"/>
      <c r="Q73" s="1003">
        <v>15434</v>
      </c>
      <c r="R73" s="997"/>
      <c r="S73" s="997"/>
      <c r="T73" s="997"/>
      <c r="U73" s="997"/>
      <c r="V73" s="997">
        <v>15147</v>
      </c>
      <c r="W73" s="997"/>
      <c r="X73" s="997"/>
      <c r="Y73" s="997"/>
      <c r="Z73" s="997"/>
      <c r="AA73" s="997">
        <v>287</v>
      </c>
      <c r="AB73" s="997"/>
      <c r="AC73" s="997"/>
      <c r="AD73" s="997"/>
      <c r="AE73" s="997"/>
      <c r="AF73" s="997">
        <v>279</v>
      </c>
      <c r="AG73" s="997"/>
      <c r="AH73" s="997"/>
      <c r="AI73" s="997"/>
      <c r="AJ73" s="997"/>
      <c r="AK73" s="997">
        <v>8</v>
      </c>
      <c r="AL73" s="997"/>
      <c r="AM73" s="997"/>
      <c r="AN73" s="997"/>
      <c r="AO73" s="997"/>
      <c r="AP73" s="997">
        <v>4002</v>
      </c>
      <c r="AQ73" s="997"/>
      <c r="AR73" s="997"/>
      <c r="AS73" s="997"/>
      <c r="AT73" s="997"/>
      <c r="AU73" s="997">
        <v>47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3318</v>
      </c>
      <c r="AG88" s="985"/>
      <c r="AH88" s="985"/>
      <c r="AI88" s="985"/>
      <c r="AJ88" s="985"/>
      <c r="AK88" s="989"/>
      <c r="AL88" s="989"/>
      <c r="AM88" s="989"/>
      <c r="AN88" s="989"/>
      <c r="AO88" s="989"/>
      <c r="AP88" s="985">
        <v>7570</v>
      </c>
      <c r="AQ88" s="985"/>
      <c r="AR88" s="985"/>
      <c r="AS88" s="985"/>
      <c r="AT88" s="985"/>
      <c r="AU88" s="985">
        <v>176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1005</v>
      </c>
      <c r="CS102" s="977"/>
      <c r="CT102" s="977"/>
      <c r="CU102" s="977"/>
      <c r="CV102" s="978"/>
      <c r="CW102" s="976">
        <v>38</v>
      </c>
      <c r="CX102" s="977"/>
      <c r="CY102" s="977"/>
      <c r="CZ102" s="977"/>
      <c r="DA102" s="978"/>
      <c r="DB102" s="976">
        <v>462</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283601</v>
      </c>
      <c r="AB110" s="903"/>
      <c r="AC110" s="903"/>
      <c r="AD110" s="903"/>
      <c r="AE110" s="904"/>
      <c r="AF110" s="905">
        <v>210113</v>
      </c>
      <c r="AG110" s="903"/>
      <c r="AH110" s="903"/>
      <c r="AI110" s="903"/>
      <c r="AJ110" s="904"/>
      <c r="AK110" s="905">
        <v>185625</v>
      </c>
      <c r="AL110" s="903"/>
      <c r="AM110" s="903"/>
      <c r="AN110" s="903"/>
      <c r="AO110" s="904"/>
      <c r="AP110" s="906">
        <v>13.2</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1896403</v>
      </c>
      <c r="BR110" s="830"/>
      <c r="BS110" s="830"/>
      <c r="BT110" s="830"/>
      <c r="BU110" s="830"/>
      <c r="BV110" s="830">
        <v>2008617</v>
      </c>
      <c r="BW110" s="830"/>
      <c r="BX110" s="830"/>
      <c r="BY110" s="830"/>
      <c r="BZ110" s="830"/>
      <c r="CA110" s="830">
        <v>2281539</v>
      </c>
      <c r="CB110" s="830"/>
      <c r="CC110" s="830"/>
      <c r="CD110" s="830"/>
      <c r="CE110" s="830"/>
      <c r="CF110" s="891">
        <v>162</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827737</v>
      </c>
      <c r="BR112" s="801"/>
      <c r="BS112" s="801"/>
      <c r="BT112" s="801"/>
      <c r="BU112" s="801"/>
      <c r="BV112" s="801">
        <v>782789</v>
      </c>
      <c r="BW112" s="801"/>
      <c r="BX112" s="801"/>
      <c r="BY112" s="801"/>
      <c r="BZ112" s="801"/>
      <c r="CA112" s="801">
        <v>718207</v>
      </c>
      <c r="CB112" s="801"/>
      <c r="CC112" s="801"/>
      <c r="CD112" s="801"/>
      <c r="CE112" s="801"/>
      <c r="CF112" s="878">
        <v>51</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90196</v>
      </c>
      <c r="AB113" s="939"/>
      <c r="AC113" s="939"/>
      <c r="AD113" s="939"/>
      <c r="AE113" s="940"/>
      <c r="AF113" s="941">
        <v>84150</v>
      </c>
      <c r="AG113" s="939"/>
      <c r="AH113" s="939"/>
      <c r="AI113" s="939"/>
      <c r="AJ113" s="940"/>
      <c r="AK113" s="941">
        <v>72695</v>
      </c>
      <c r="AL113" s="939"/>
      <c r="AM113" s="939"/>
      <c r="AN113" s="939"/>
      <c r="AO113" s="940"/>
      <c r="AP113" s="942">
        <v>5.2</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78623</v>
      </c>
      <c r="BR113" s="801"/>
      <c r="BS113" s="801"/>
      <c r="BT113" s="801"/>
      <c r="BU113" s="801"/>
      <c r="BV113" s="801">
        <v>94812</v>
      </c>
      <c r="BW113" s="801"/>
      <c r="BX113" s="801"/>
      <c r="BY113" s="801"/>
      <c r="BZ113" s="801"/>
      <c r="CA113" s="801">
        <v>200209</v>
      </c>
      <c r="CB113" s="801"/>
      <c r="CC113" s="801"/>
      <c r="CD113" s="801"/>
      <c r="CE113" s="801"/>
      <c r="CF113" s="878">
        <v>14.2</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18612</v>
      </c>
      <c r="AB114" s="814"/>
      <c r="AC114" s="814"/>
      <c r="AD114" s="814"/>
      <c r="AE114" s="815"/>
      <c r="AF114" s="816">
        <v>19162</v>
      </c>
      <c r="AG114" s="814"/>
      <c r="AH114" s="814"/>
      <c r="AI114" s="814"/>
      <c r="AJ114" s="815"/>
      <c r="AK114" s="816">
        <v>16126</v>
      </c>
      <c r="AL114" s="814"/>
      <c r="AM114" s="814"/>
      <c r="AN114" s="814"/>
      <c r="AO114" s="815"/>
      <c r="AP114" s="784">
        <v>1.1000000000000001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377733</v>
      </c>
      <c r="BR114" s="801"/>
      <c r="BS114" s="801"/>
      <c r="BT114" s="801"/>
      <c r="BU114" s="801"/>
      <c r="BV114" s="801">
        <v>548519</v>
      </c>
      <c r="BW114" s="801"/>
      <c r="BX114" s="801"/>
      <c r="BY114" s="801"/>
      <c r="BZ114" s="801"/>
      <c r="CA114" s="801">
        <v>513248</v>
      </c>
      <c r="CB114" s="801"/>
      <c r="CC114" s="801"/>
      <c r="CD114" s="801"/>
      <c r="CE114" s="801"/>
      <c r="CF114" s="878">
        <v>36.4</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t="s">
        <v>408</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v>414974</v>
      </c>
      <c r="BW115" s="801"/>
      <c r="BX115" s="801"/>
      <c r="BY115" s="801"/>
      <c r="BZ115" s="801"/>
      <c r="CA115" s="801" t="s">
        <v>408</v>
      </c>
      <c r="CB115" s="801"/>
      <c r="CC115" s="801"/>
      <c r="CD115" s="801"/>
      <c r="CE115" s="801"/>
      <c r="CF115" s="878" t="s">
        <v>408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392409</v>
      </c>
      <c r="AB117" s="925"/>
      <c r="AC117" s="925"/>
      <c r="AD117" s="925"/>
      <c r="AE117" s="926"/>
      <c r="AF117" s="928">
        <v>313425</v>
      </c>
      <c r="AG117" s="925"/>
      <c r="AH117" s="925"/>
      <c r="AI117" s="925"/>
      <c r="AJ117" s="926"/>
      <c r="AK117" s="928">
        <v>274446</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3180496</v>
      </c>
      <c r="BR118" s="888"/>
      <c r="BS118" s="888"/>
      <c r="BT118" s="888"/>
      <c r="BU118" s="888"/>
      <c r="BV118" s="888">
        <v>3849711</v>
      </c>
      <c r="BW118" s="888"/>
      <c r="BX118" s="888"/>
      <c r="BY118" s="888"/>
      <c r="BZ118" s="888"/>
      <c r="CA118" s="888">
        <v>3713203</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431</v>
      </c>
      <c r="DH118" s="814"/>
      <c r="DI118" s="814"/>
      <c r="DJ118" s="814"/>
      <c r="DK118" s="815"/>
      <c r="DL118" s="816" t="s">
        <v>431</v>
      </c>
      <c r="DM118" s="814"/>
      <c r="DN118" s="814"/>
      <c r="DO118" s="814"/>
      <c r="DP118" s="815"/>
      <c r="DQ118" s="816" t="s">
        <v>431</v>
      </c>
      <c r="DR118" s="814"/>
      <c r="DS118" s="814"/>
      <c r="DT118" s="814"/>
      <c r="DU118" s="815"/>
      <c r="DV118" s="784" t="s">
        <v>431</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431</v>
      </c>
      <c r="AB119" s="903"/>
      <c r="AC119" s="903"/>
      <c r="AD119" s="903"/>
      <c r="AE119" s="904"/>
      <c r="AF119" s="905" t="s">
        <v>431</v>
      </c>
      <c r="AG119" s="903"/>
      <c r="AH119" s="903"/>
      <c r="AI119" s="903"/>
      <c r="AJ119" s="904"/>
      <c r="AK119" s="905" t="s">
        <v>431</v>
      </c>
      <c r="AL119" s="903"/>
      <c r="AM119" s="903"/>
      <c r="AN119" s="903"/>
      <c r="AO119" s="904"/>
      <c r="AP119" s="906" t="s">
        <v>431</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6582240</v>
      </c>
      <c r="BR119" s="830"/>
      <c r="BS119" s="830"/>
      <c r="BT119" s="830"/>
      <c r="BU119" s="830"/>
      <c r="BV119" s="830">
        <v>6455401</v>
      </c>
      <c r="BW119" s="830"/>
      <c r="BX119" s="830"/>
      <c r="BY119" s="830"/>
      <c r="BZ119" s="830"/>
      <c r="CA119" s="830">
        <v>6334161</v>
      </c>
      <c r="CB119" s="830"/>
      <c r="CC119" s="830"/>
      <c r="CD119" s="830"/>
      <c r="CE119" s="830"/>
      <c r="CF119" s="891">
        <v>449.7</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431</v>
      </c>
      <c r="DH119" s="747"/>
      <c r="DI119" s="747"/>
      <c r="DJ119" s="747"/>
      <c r="DK119" s="748"/>
      <c r="DL119" s="749" t="s">
        <v>431</v>
      </c>
      <c r="DM119" s="747"/>
      <c r="DN119" s="747"/>
      <c r="DO119" s="747"/>
      <c r="DP119" s="748"/>
      <c r="DQ119" s="749" t="s">
        <v>431</v>
      </c>
      <c r="DR119" s="747"/>
      <c r="DS119" s="747"/>
      <c r="DT119" s="747"/>
      <c r="DU119" s="748"/>
      <c r="DV119" s="837" t="s">
        <v>431</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431</v>
      </c>
      <c r="AB120" s="814"/>
      <c r="AC120" s="814"/>
      <c r="AD120" s="814"/>
      <c r="AE120" s="815"/>
      <c r="AF120" s="816" t="s">
        <v>431</v>
      </c>
      <c r="AG120" s="814"/>
      <c r="AH120" s="814"/>
      <c r="AI120" s="814"/>
      <c r="AJ120" s="815"/>
      <c r="AK120" s="816" t="s">
        <v>431</v>
      </c>
      <c r="AL120" s="814"/>
      <c r="AM120" s="814"/>
      <c r="AN120" s="814"/>
      <c r="AO120" s="815"/>
      <c r="AP120" s="784" t="s">
        <v>431</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t="s">
        <v>431</v>
      </c>
      <c r="BR120" s="801"/>
      <c r="BS120" s="801"/>
      <c r="BT120" s="801"/>
      <c r="BU120" s="801"/>
      <c r="BV120" s="801">
        <v>223906</v>
      </c>
      <c r="BW120" s="801"/>
      <c r="BX120" s="801"/>
      <c r="BY120" s="801"/>
      <c r="BZ120" s="801"/>
      <c r="CA120" s="801">
        <v>20746</v>
      </c>
      <c r="CB120" s="801"/>
      <c r="CC120" s="801"/>
      <c r="CD120" s="801"/>
      <c r="CE120" s="801"/>
      <c r="CF120" s="878">
        <v>1.5</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827737</v>
      </c>
      <c r="DH120" s="830"/>
      <c r="DI120" s="830"/>
      <c r="DJ120" s="830"/>
      <c r="DK120" s="830"/>
      <c r="DL120" s="830">
        <v>782789</v>
      </c>
      <c r="DM120" s="830"/>
      <c r="DN120" s="830"/>
      <c r="DO120" s="830"/>
      <c r="DP120" s="830"/>
      <c r="DQ120" s="830">
        <v>718207</v>
      </c>
      <c r="DR120" s="830"/>
      <c r="DS120" s="830"/>
      <c r="DT120" s="830"/>
      <c r="DU120" s="830"/>
      <c r="DV120" s="831">
        <v>51</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431</v>
      </c>
      <c r="AB121" s="814"/>
      <c r="AC121" s="814"/>
      <c r="AD121" s="814"/>
      <c r="AE121" s="815"/>
      <c r="AF121" s="816" t="s">
        <v>431</v>
      </c>
      <c r="AG121" s="814"/>
      <c r="AH121" s="814"/>
      <c r="AI121" s="814"/>
      <c r="AJ121" s="815"/>
      <c r="AK121" s="816" t="s">
        <v>431</v>
      </c>
      <c r="AL121" s="814"/>
      <c r="AM121" s="814"/>
      <c r="AN121" s="814"/>
      <c r="AO121" s="815"/>
      <c r="AP121" s="784" t="s">
        <v>431</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2100899</v>
      </c>
      <c r="BR121" s="888"/>
      <c r="BS121" s="888"/>
      <c r="BT121" s="888"/>
      <c r="BU121" s="888"/>
      <c r="BV121" s="888">
        <v>2037089</v>
      </c>
      <c r="BW121" s="888"/>
      <c r="BX121" s="888"/>
      <c r="BY121" s="888"/>
      <c r="BZ121" s="888"/>
      <c r="CA121" s="888">
        <v>2215395</v>
      </c>
      <c r="CB121" s="888"/>
      <c r="CC121" s="888"/>
      <c r="CD121" s="888"/>
      <c r="CE121" s="888"/>
      <c r="CF121" s="889">
        <v>157.30000000000001</v>
      </c>
      <c r="CG121" s="890"/>
      <c r="CH121" s="890"/>
      <c r="CI121" s="890"/>
      <c r="CJ121" s="890"/>
      <c r="CK121" s="881"/>
      <c r="CL121" s="842"/>
      <c r="CM121" s="842"/>
      <c r="CN121" s="842"/>
      <c r="CO121" s="843"/>
      <c r="CP121" s="858"/>
      <c r="CQ121" s="859"/>
      <c r="CR121" s="859"/>
      <c r="CS121" s="859"/>
      <c r="CT121" s="859"/>
      <c r="CU121" s="859"/>
      <c r="CV121" s="859"/>
      <c r="CW121" s="859"/>
      <c r="CX121" s="859"/>
      <c r="CY121" s="859"/>
      <c r="CZ121" s="859"/>
      <c r="DA121" s="859"/>
      <c r="DB121" s="859"/>
      <c r="DC121" s="859"/>
      <c r="DD121" s="859"/>
      <c r="DE121" s="859"/>
      <c r="DF121" s="860"/>
      <c r="DG121" s="800"/>
      <c r="DH121" s="801"/>
      <c r="DI121" s="801"/>
      <c r="DJ121" s="801"/>
      <c r="DK121" s="801"/>
      <c r="DL121" s="801"/>
      <c r="DM121" s="801"/>
      <c r="DN121" s="801"/>
      <c r="DO121" s="801"/>
      <c r="DP121" s="801"/>
      <c r="DQ121" s="801"/>
      <c r="DR121" s="801"/>
      <c r="DS121" s="801"/>
      <c r="DT121" s="801"/>
      <c r="DU121" s="801"/>
      <c r="DV121" s="853"/>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8683139</v>
      </c>
      <c r="BR122" s="870"/>
      <c r="BS122" s="870"/>
      <c r="BT122" s="870"/>
      <c r="BU122" s="870"/>
      <c r="BV122" s="870">
        <v>8716396</v>
      </c>
      <c r="BW122" s="870"/>
      <c r="BX122" s="870"/>
      <c r="BY122" s="870"/>
      <c r="BZ122" s="870"/>
      <c r="CA122" s="870">
        <v>8570302</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441</v>
      </c>
      <c r="BR123" s="862"/>
      <c r="BS123" s="862"/>
      <c r="BT123" s="862"/>
      <c r="BU123" s="862"/>
      <c r="BV123" s="862" t="s">
        <v>441</v>
      </c>
      <c r="BW123" s="862"/>
      <c r="BX123" s="862"/>
      <c r="BY123" s="862"/>
      <c r="BZ123" s="862"/>
      <c r="CA123" s="862" t="s">
        <v>441</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v>414974</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452</v>
      </c>
      <c r="AY127" s="788"/>
      <c r="AZ127" s="788"/>
      <c r="BA127" s="788"/>
      <c r="BB127" s="788"/>
      <c r="BC127" s="788"/>
      <c r="BD127" s="788"/>
      <c r="BE127" s="789"/>
      <c r="BF127" s="790" t="s">
        <v>441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t="s">
        <v>457</v>
      </c>
      <c r="AB128" s="754"/>
      <c r="AC128" s="754"/>
      <c r="AD128" s="754"/>
      <c r="AE128" s="755"/>
      <c r="AF128" s="756" t="s">
        <v>457</v>
      </c>
      <c r="AG128" s="754"/>
      <c r="AH128" s="754"/>
      <c r="AI128" s="754"/>
      <c r="AJ128" s="755"/>
      <c r="AK128" s="756" t="s">
        <v>457</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1766527</v>
      </c>
      <c r="AB129" s="814"/>
      <c r="AC129" s="814"/>
      <c r="AD129" s="814"/>
      <c r="AE129" s="815"/>
      <c r="AF129" s="816">
        <v>1538346</v>
      </c>
      <c r="AG129" s="814"/>
      <c r="AH129" s="814"/>
      <c r="AI129" s="814"/>
      <c r="AJ129" s="815"/>
      <c r="AK129" s="816">
        <v>1668881</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343646</v>
      </c>
      <c r="AB130" s="814"/>
      <c r="AC130" s="814"/>
      <c r="AD130" s="814"/>
      <c r="AE130" s="815"/>
      <c r="AF130" s="816">
        <v>292306</v>
      </c>
      <c r="AG130" s="814"/>
      <c r="AH130" s="814"/>
      <c r="AI130" s="814"/>
      <c r="AJ130" s="815"/>
      <c r="AK130" s="816">
        <v>260216</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431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1422881</v>
      </c>
      <c r="AB131" s="747"/>
      <c r="AC131" s="747"/>
      <c r="AD131" s="747"/>
      <c r="AE131" s="748"/>
      <c r="AF131" s="749">
        <v>1246040</v>
      </c>
      <c r="AG131" s="747"/>
      <c r="AH131" s="747"/>
      <c r="AI131" s="747"/>
      <c r="AJ131" s="748"/>
      <c r="AK131" s="749">
        <v>1408665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3.4270610119999998</v>
      </c>
      <c r="AB132" s="770"/>
      <c r="AC132" s="770"/>
      <c r="AD132" s="770"/>
      <c r="AE132" s="771"/>
      <c r="AF132" s="772">
        <v>1.69488941</v>
      </c>
      <c r="AG132" s="770"/>
      <c r="AH132" s="770"/>
      <c r="AI132" s="770"/>
      <c r="AJ132" s="771"/>
      <c r="AK132" s="772">
        <v>1.0101763020000001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5.0999999999999996</v>
      </c>
      <c r="AB133" s="779"/>
      <c r="AC133" s="779"/>
      <c r="AD133" s="779"/>
      <c r="AE133" s="780"/>
      <c r="AF133" s="778">
        <v>3.3</v>
      </c>
      <c r="AG133" s="779"/>
      <c r="AH133" s="779"/>
      <c r="AI133" s="779"/>
      <c r="AJ133" s="780"/>
      <c r="AK133" s="778">
        <v>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458792</v>
      </c>
      <c r="L9" s="264">
        <v>296953</v>
      </c>
      <c r="M9" s="265">
        <v>199380</v>
      </c>
      <c r="N9" s="266">
        <v>48.9</v>
      </c>
    </row>
    <row r="10" spans="1:16" x14ac:dyDescent="0.15">
      <c r="A10" s="248"/>
      <c r="B10" s="244"/>
      <c r="C10" s="244"/>
      <c r="D10" s="244"/>
      <c r="E10" s="244"/>
      <c r="F10" s="244"/>
      <c r="G10" s="1163" t="s">
        <v>477</v>
      </c>
      <c r="H10" s="1164"/>
      <c r="I10" s="1164"/>
      <c r="J10" s="1165"/>
      <c r="K10" s="267">
        <v>76415</v>
      </c>
      <c r="L10" s="268">
        <v>49460</v>
      </c>
      <c r="M10" s="269">
        <v>22805</v>
      </c>
      <c r="N10" s="270">
        <v>116.9</v>
      </c>
    </row>
    <row r="11" spans="1:16" ht="13.5" customHeight="1" x14ac:dyDescent="0.15">
      <c r="A11" s="248"/>
      <c r="B11" s="244"/>
      <c r="C11" s="244"/>
      <c r="D11" s="244"/>
      <c r="E11" s="244"/>
      <c r="F11" s="244"/>
      <c r="G11" s="1163" t="s">
        <v>478</v>
      </c>
      <c r="H11" s="1164"/>
      <c r="I11" s="1164"/>
      <c r="J11" s="1165"/>
      <c r="K11" s="267">
        <v>109337</v>
      </c>
      <c r="L11" s="268">
        <v>70768</v>
      </c>
      <c r="M11" s="269">
        <v>22815</v>
      </c>
      <c r="N11" s="270">
        <v>210.2</v>
      </c>
    </row>
    <row r="12" spans="1:16" ht="13.5" customHeight="1" x14ac:dyDescent="0.15">
      <c r="A12" s="248"/>
      <c r="B12" s="244"/>
      <c r="C12" s="244"/>
      <c r="D12" s="244"/>
      <c r="E12" s="244"/>
      <c r="F12" s="244"/>
      <c r="G12" s="1163" t="s">
        <v>479</v>
      </c>
      <c r="H12" s="1164"/>
      <c r="I12" s="1164"/>
      <c r="J12" s="1165"/>
      <c r="K12" s="267">
        <v>3147</v>
      </c>
      <c r="L12" s="268">
        <v>2037</v>
      </c>
      <c r="M12" s="269">
        <v>3768</v>
      </c>
      <c r="N12" s="270">
        <v>-45.9</v>
      </c>
    </row>
    <row r="13" spans="1:16" ht="13.5" customHeight="1" x14ac:dyDescent="0.15">
      <c r="A13" s="248"/>
      <c r="B13" s="244"/>
      <c r="C13" s="244"/>
      <c r="D13" s="244"/>
      <c r="E13" s="244"/>
      <c r="F13" s="244"/>
      <c r="G13" s="1163" t="s">
        <v>480</v>
      </c>
      <c r="H13" s="1164"/>
      <c r="I13" s="1164"/>
      <c r="J13" s="1165"/>
      <c r="K13" s="267" t="s">
        <v>481</v>
      </c>
      <c r="L13" s="268" t="s">
        <v>481</v>
      </c>
      <c r="M13" s="269" t="s">
        <v>481</v>
      </c>
      <c r="N13" s="270" t="s">
        <v>481</v>
      </c>
    </row>
    <row r="14" spans="1:16" ht="13.5" customHeight="1" x14ac:dyDescent="0.15">
      <c r="A14" s="248"/>
      <c r="B14" s="244"/>
      <c r="C14" s="244"/>
      <c r="D14" s="244"/>
      <c r="E14" s="244"/>
      <c r="F14" s="244"/>
      <c r="G14" s="1163" t="s">
        <v>482</v>
      </c>
      <c r="H14" s="1164"/>
      <c r="I14" s="1164"/>
      <c r="J14" s="1165"/>
      <c r="K14" s="267">
        <v>9325</v>
      </c>
      <c r="L14" s="268">
        <v>6036</v>
      </c>
      <c r="M14" s="269">
        <v>8560</v>
      </c>
      <c r="N14" s="270">
        <v>-29.5</v>
      </c>
    </row>
    <row r="15" spans="1:16" ht="13.5" customHeight="1" x14ac:dyDescent="0.15">
      <c r="A15" s="248"/>
      <c r="B15" s="244"/>
      <c r="C15" s="244"/>
      <c r="D15" s="244"/>
      <c r="E15" s="244"/>
      <c r="F15" s="244"/>
      <c r="G15" s="1163" t="s">
        <v>483</v>
      </c>
      <c r="H15" s="1164"/>
      <c r="I15" s="1164"/>
      <c r="J15" s="1165"/>
      <c r="K15" s="267">
        <v>23061</v>
      </c>
      <c r="L15" s="268">
        <v>14926</v>
      </c>
      <c r="M15" s="269">
        <v>4570</v>
      </c>
      <c r="N15" s="270">
        <v>226.6</v>
      </c>
    </row>
    <row r="16" spans="1:16" x14ac:dyDescent="0.15">
      <c r="A16" s="248"/>
      <c r="B16" s="244"/>
      <c r="C16" s="244"/>
      <c r="D16" s="244"/>
      <c r="E16" s="244"/>
      <c r="F16" s="244"/>
      <c r="G16" s="1166" t="s">
        <v>484</v>
      </c>
      <c r="H16" s="1167"/>
      <c r="I16" s="1167"/>
      <c r="J16" s="1168"/>
      <c r="K16" s="268">
        <v>-42689</v>
      </c>
      <c r="L16" s="268">
        <v>-27630</v>
      </c>
      <c r="M16" s="269">
        <v>-19939</v>
      </c>
      <c r="N16" s="270">
        <v>38.6</v>
      </c>
    </row>
    <row r="17" spans="1:16" x14ac:dyDescent="0.15">
      <c r="A17" s="248"/>
      <c r="B17" s="244"/>
      <c r="C17" s="244"/>
      <c r="D17" s="244"/>
      <c r="E17" s="244"/>
      <c r="F17" s="244"/>
      <c r="G17" s="1166" t="s">
        <v>167</v>
      </c>
      <c r="H17" s="1167"/>
      <c r="I17" s="1167"/>
      <c r="J17" s="1168"/>
      <c r="K17" s="268">
        <v>637388</v>
      </c>
      <c r="L17" s="268">
        <v>412549</v>
      </c>
      <c r="M17" s="269">
        <v>241959</v>
      </c>
      <c r="N17" s="270">
        <v>70.5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31.07</v>
      </c>
      <c r="L21" s="281">
        <v>22.44</v>
      </c>
      <c r="M21" s="282">
        <v>8.6300000000000008</v>
      </c>
      <c r="N21" s="249"/>
      <c r="O21" s="283"/>
      <c r="P21" s="279"/>
    </row>
    <row r="22" spans="1:16" s="284" customFormat="1" x14ac:dyDescent="0.15">
      <c r="A22" s="279"/>
      <c r="B22" s="249"/>
      <c r="C22" s="249"/>
      <c r="D22" s="249"/>
      <c r="E22" s="249"/>
      <c r="F22" s="249"/>
      <c r="G22" s="1160" t="s">
        <v>490</v>
      </c>
      <c r="H22" s="1161"/>
      <c r="I22" s="1161"/>
      <c r="J22" s="1162"/>
      <c r="K22" s="285">
        <v>97.9</v>
      </c>
      <c r="L22" s="286">
        <v>94.5</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185625</v>
      </c>
      <c r="L32" s="294">
        <v>120146</v>
      </c>
      <c r="M32" s="295">
        <v>119365</v>
      </c>
      <c r="N32" s="296">
        <v>0.7</v>
      </c>
    </row>
    <row r="33" spans="1:16" ht="13.5" customHeight="1" x14ac:dyDescent="0.15">
      <c r="A33" s="248"/>
      <c r="B33" s="244"/>
      <c r="C33" s="244"/>
      <c r="D33" s="244"/>
      <c r="E33" s="244"/>
      <c r="F33" s="244"/>
      <c r="G33" s="1151" t="s">
        <v>495</v>
      </c>
      <c r="H33" s="1152"/>
      <c r="I33" s="1152"/>
      <c r="J33" s="1153"/>
      <c r="K33" s="294" t="s">
        <v>481</v>
      </c>
      <c r="L33" s="294" t="s">
        <v>481</v>
      </c>
      <c r="M33" s="295" t="s">
        <v>481</v>
      </c>
      <c r="N33" s="296" t="s">
        <v>481</v>
      </c>
    </row>
    <row r="34" spans="1:16" ht="27" customHeight="1" x14ac:dyDescent="0.15">
      <c r="A34" s="248"/>
      <c r="B34" s="244"/>
      <c r="C34" s="244"/>
      <c r="D34" s="244"/>
      <c r="E34" s="244"/>
      <c r="F34" s="244"/>
      <c r="G34" s="1151" t="s">
        <v>496</v>
      </c>
      <c r="H34" s="1152"/>
      <c r="I34" s="1152"/>
      <c r="J34" s="1153"/>
      <c r="K34" s="294" t="s">
        <v>481</v>
      </c>
      <c r="L34" s="294" t="s">
        <v>481</v>
      </c>
      <c r="M34" s="295">
        <v>50</v>
      </c>
      <c r="N34" s="296" t="s">
        <v>481</v>
      </c>
    </row>
    <row r="35" spans="1:16" ht="27" customHeight="1" x14ac:dyDescent="0.15">
      <c r="A35" s="248"/>
      <c r="B35" s="244"/>
      <c r="C35" s="244"/>
      <c r="D35" s="244"/>
      <c r="E35" s="244"/>
      <c r="F35" s="244"/>
      <c r="G35" s="1151" t="s">
        <v>497</v>
      </c>
      <c r="H35" s="1152"/>
      <c r="I35" s="1152"/>
      <c r="J35" s="1153"/>
      <c r="K35" s="294">
        <v>72695</v>
      </c>
      <c r="L35" s="294">
        <v>47052</v>
      </c>
      <c r="M35" s="295">
        <v>29529</v>
      </c>
      <c r="N35" s="296">
        <v>59.3</v>
      </c>
    </row>
    <row r="36" spans="1:16" ht="27" customHeight="1" x14ac:dyDescent="0.15">
      <c r="A36" s="248"/>
      <c r="B36" s="244"/>
      <c r="C36" s="244"/>
      <c r="D36" s="244"/>
      <c r="E36" s="244"/>
      <c r="F36" s="244"/>
      <c r="G36" s="1151" t="s">
        <v>498</v>
      </c>
      <c r="H36" s="1152"/>
      <c r="I36" s="1152"/>
      <c r="J36" s="1153"/>
      <c r="K36" s="294">
        <v>16126</v>
      </c>
      <c r="L36" s="294">
        <v>10438</v>
      </c>
      <c r="M36" s="295">
        <v>4818</v>
      </c>
      <c r="N36" s="296">
        <v>116.6</v>
      </c>
    </row>
    <row r="37" spans="1:16" ht="13.5" customHeight="1" x14ac:dyDescent="0.15">
      <c r="A37" s="248"/>
      <c r="B37" s="244"/>
      <c r="C37" s="244"/>
      <c r="D37" s="244"/>
      <c r="E37" s="244"/>
      <c r="F37" s="244"/>
      <c r="G37" s="1151" t="s">
        <v>499</v>
      </c>
      <c r="H37" s="1152"/>
      <c r="I37" s="1152"/>
      <c r="J37" s="1153"/>
      <c r="K37" s="294" t="s">
        <v>481</v>
      </c>
      <c r="L37" s="294" t="s">
        <v>481</v>
      </c>
      <c r="M37" s="295">
        <v>1119</v>
      </c>
      <c r="N37" s="296" t="s">
        <v>481</v>
      </c>
    </row>
    <row r="38" spans="1:16" ht="27" customHeight="1" x14ac:dyDescent="0.15">
      <c r="A38" s="248"/>
      <c r="B38" s="244"/>
      <c r="C38" s="244"/>
      <c r="D38" s="244"/>
      <c r="E38" s="244"/>
      <c r="F38" s="244"/>
      <c r="G38" s="1154" t="s">
        <v>500</v>
      </c>
      <c r="H38" s="1155"/>
      <c r="I38" s="1155"/>
      <c r="J38" s="1156"/>
      <c r="K38" s="297" t="s">
        <v>481</v>
      </c>
      <c r="L38" s="297" t="s">
        <v>481</v>
      </c>
      <c r="M38" s="298">
        <v>49</v>
      </c>
      <c r="N38" s="299" t="s">
        <v>481</v>
      </c>
      <c r="O38" s="293"/>
    </row>
    <row r="39" spans="1:16" x14ac:dyDescent="0.15">
      <c r="A39" s="248"/>
      <c r="B39" s="244"/>
      <c r="C39" s="244"/>
      <c r="D39" s="244"/>
      <c r="E39" s="244"/>
      <c r="F39" s="244"/>
      <c r="G39" s="1154" t="s">
        <v>501</v>
      </c>
      <c r="H39" s="1155"/>
      <c r="I39" s="1155"/>
      <c r="J39" s="1156"/>
      <c r="K39" s="300" t="s">
        <v>481</v>
      </c>
      <c r="L39" s="300" t="s">
        <v>481</v>
      </c>
      <c r="M39" s="301">
        <v>-6027</v>
      </c>
      <c r="N39" s="302" t="s">
        <v>481</v>
      </c>
      <c r="O39" s="293"/>
    </row>
    <row r="40" spans="1:16" ht="27" customHeight="1" x14ac:dyDescent="0.15">
      <c r="A40" s="248"/>
      <c r="B40" s="244"/>
      <c r="C40" s="244"/>
      <c r="D40" s="244"/>
      <c r="E40" s="244"/>
      <c r="F40" s="244"/>
      <c r="G40" s="1151" t="s">
        <v>502</v>
      </c>
      <c r="H40" s="1152"/>
      <c r="I40" s="1152"/>
      <c r="J40" s="1153"/>
      <c r="K40" s="300">
        <v>-260216</v>
      </c>
      <c r="L40" s="300">
        <v>-168425</v>
      </c>
      <c r="M40" s="301">
        <v>-114844</v>
      </c>
      <c r="N40" s="302">
        <v>46.7</v>
      </c>
      <c r="O40" s="293"/>
    </row>
    <row r="41" spans="1:16" x14ac:dyDescent="0.15">
      <c r="A41" s="248"/>
      <c r="B41" s="244"/>
      <c r="C41" s="244"/>
      <c r="D41" s="244"/>
      <c r="E41" s="244"/>
      <c r="F41" s="244"/>
      <c r="G41" s="1157" t="s">
        <v>278</v>
      </c>
      <c r="H41" s="1158"/>
      <c r="I41" s="1158"/>
      <c r="J41" s="1159"/>
      <c r="K41" s="294">
        <v>14230</v>
      </c>
      <c r="L41" s="300">
        <v>9210</v>
      </c>
      <c r="M41" s="301">
        <v>34058</v>
      </c>
      <c r="N41" s="302">
        <v>-73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366122</v>
      </c>
      <c r="J51" s="320">
        <v>210294</v>
      </c>
      <c r="K51" s="321">
        <v>-59.3</v>
      </c>
      <c r="L51" s="322">
        <v>203567</v>
      </c>
      <c r="M51" s="323">
        <v>-37.5</v>
      </c>
      <c r="N51" s="324">
        <v>-21.8</v>
      </c>
    </row>
    <row r="52" spans="1:14" x14ac:dyDescent="0.15">
      <c r="A52" s="248"/>
      <c r="B52" s="244"/>
      <c r="C52" s="244"/>
      <c r="D52" s="244"/>
      <c r="E52" s="244"/>
      <c r="F52" s="244"/>
      <c r="G52" s="325"/>
      <c r="H52" s="326" t="s">
        <v>513</v>
      </c>
      <c r="I52" s="327">
        <v>196521</v>
      </c>
      <c r="J52" s="328">
        <v>112878</v>
      </c>
      <c r="K52" s="329">
        <v>-72.7</v>
      </c>
      <c r="L52" s="330">
        <v>121137</v>
      </c>
      <c r="M52" s="331">
        <v>-26.6</v>
      </c>
      <c r="N52" s="332">
        <v>-46.1</v>
      </c>
    </row>
    <row r="53" spans="1:14" x14ac:dyDescent="0.15">
      <c r="A53" s="248"/>
      <c r="B53" s="244"/>
      <c r="C53" s="244"/>
      <c r="D53" s="244"/>
      <c r="E53" s="244"/>
      <c r="F53" s="244"/>
      <c r="G53" s="310" t="s">
        <v>514</v>
      </c>
      <c r="H53" s="311"/>
      <c r="I53" s="319">
        <v>340797</v>
      </c>
      <c r="J53" s="320">
        <v>203582</v>
      </c>
      <c r="K53" s="321">
        <v>-3.2</v>
      </c>
      <c r="L53" s="322">
        <v>185018</v>
      </c>
      <c r="M53" s="323">
        <v>-9.1</v>
      </c>
      <c r="N53" s="324">
        <v>5.9</v>
      </c>
    </row>
    <row r="54" spans="1:14" x14ac:dyDescent="0.15">
      <c r="A54" s="248"/>
      <c r="B54" s="244"/>
      <c r="C54" s="244"/>
      <c r="D54" s="244"/>
      <c r="E54" s="244"/>
      <c r="F54" s="244"/>
      <c r="G54" s="325"/>
      <c r="H54" s="326" t="s">
        <v>513</v>
      </c>
      <c r="I54" s="327">
        <v>143731</v>
      </c>
      <c r="J54" s="328">
        <v>85861</v>
      </c>
      <c r="K54" s="329">
        <v>-23.9</v>
      </c>
      <c r="L54" s="330">
        <v>95064</v>
      </c>
      <c r="M54" s="331">
        <v>-21.5</v>
      </c>
      <c r="N54" s="332">
        <v>-2.4</v>
      </c>
    </row>
    <row r="55" spans="1:14" x14ac:dyDescent="0.15">
      <c r="A55" s="248"/>
      <c r="B55" s="244"/>
      <c r="C55" s="244"/>
      <c r="D55" s="244"/>
      <c r="E55" s="244"/>
      <c r="F55" s="244"/>
      <c r="G55" s="310" t="s">
        <v>515</v>
      </c>
      <c r="H55" s="311"/>
      <c r="I55" s="319">
        <v>505850</v>
      </c>
      <c r="J55" s="320">
        <v>309578</v>
      </c>
      <c r="K55" s="321">
        <v>52.1</v>
      </c>
      <c r="L55" s="322">
        <v>238802</v>
      </c>
      <c r="M55" s="323">
        <v>29.1</v>
      </c>
      <c r="N55" s="324">
        <v>23</v>
      </c>
    </row>
    <row r="56" spans="1:14" x14ac:dyDescent="0.15">
      <c r="A56" s="248"/>
      <c r="B56" s="244"/>
      <c r="C56" s="244"/>
      <c r="D56" s="244"/>
      <c r="E56" s="244"/>
      <c r="F56" s="244"/>
      <c r="G56" s="325"/>
      <c r="H56" s="326" t="s">
        <v>513</v>
      </c>
      <c r="I56" s="327">
        <v>323843</v>
      </c>
      <c r="J56" s="328">
        <v>198190</v>
      </c>
      <c r="K56" s="329">
        <v>130.80000000000001</v>
      </c>
      <c r="L56" s="330">
        <v>128562</v>
      </c>
      <c r="M56" s="331">
        <v>35.200000000000003</v>
      </c>
      <c r="N56" s="332">
        <v>95.6</v>
      </c>
    </row>
    <row r="57" spans="1:14" x14ac:dyDescent="0.15">
      <c r="A57" s="248"/>
      <c r="B57" s="244"/>
      <c r="C57" s="244"/>
      <c r="D57" s="244"/>
      <c r="E57" s="244"/>
      <c r="F57" s="244"/>
      <c r="G57" s="310" t="s">
        <v>516</v>
      </c>
      <c r="H57" s="311"/>
      <c r="I57" s="319">
        <v>559676</v>
      </c>
      <c r="J57" s="320">
        <v>348708</v>
      </c>
      <c r="K57" s="321">
        <v>12.6</v>
      </c>
      <c r="L57" s="322">
        <v>288550</v>
      </c>
      <c r="M57" s="323">
        <v>20.8</v>
      </c>
      <c r="N57" s="324">
        <v>-8.1999999999999993</v>
      </c>
    </row>
    <row r="58" spans="1:14" x14ac:dyDescent="0.15">
      <c r="A58" s="248"/>
      <c r="B58" s="244"/>
      <c r="C58" s="244"/>
      <c r="D58" s="244"/>
      <c r="E58" s="244"/>
      <c r="F58" s="244"/>
      <c r="G58" s="325"/>
      <c r="H58" s="326" t="s">
        <v>513</v>
      </c>
      <c r="I58" s="327">
        <v>402115</v>
      </c>
      <c r="J58" s="328">
        <v>250539</v>
      </c>
      <c r="K58" s="329">
        <v>26.4</v>
      </c>
      <c r="L58" s="330">
        <v>141525</v>
      </c>
      <c r="M58" s="331">
        <v>10.1</v>
      </c>
      <c r="N58" s="332">
        <v>16.3</v>
      </c>
    </row>
    <row r="59" spans="1:14" x14ac:dyDescent="0.15">
      <c r="A59" s="248"/>
      <c r="B59" s="244"/>
      <c r="C59" s="244"/>
      <c r="D59" s="244"/>
      <c r="E59" s="244"/>
      <c r="F59" s="244"/>
      <c r="G59" s="310" t="s">
        <v>517</v>
      </c>
      <c r="H59" s="311"/>
      <c r="I59" s="319">
        <v>487087</v>
      </c>
      <c r="J59" s="320">
        <v>315267</v>
      </c>
      <c r="K59" s="321">
        <v>-9.6</v>
      </c>
      <c r="L59" s="322">
        <v>287914</v>
      </c>
      <c r="M59" s="323">
        <v>-0.2</v>
      </c>
      <c r="N59" s="324">
        <v>-9.4</v>
      </c>
    </row>
    <row r="60" spans="1:14" x14ac:dyDescent="0.15">
      <c r="A60" s="248"/>
      <c r="B60" s="244"/>
      <c r="C60" s="244"/>
      <c r="D60" s="244"/>
      <c r="E60" s="244"/>
      <c r="F60" s="244"/>
      <c r="G60" s="325"/>
      <c r="H60" s="326" t="s">
        <v>513</v>
      </c>
      <c r="I60" s="333">
        <v>252032</v>
      </c>
      <c r="J60" s="328">
        <v>163128</v>
      </c>
      <c r="K60" s="329">
        <v>-34.9</v>
      </c>
      <c r="L60" s="330">
        <v>146531</v>
      </c>
      <c r="M60" s="331">
        <v>3.5</v>
      </c>
      <c r="N60" s="332">
        <v>-38.4</v>
      </c>
    </row>
    <row r="61" spans="1:14" x14ac:dyDescent="0.15">
      <c r="A61" s="248"/>
      <c r="B61" s="244"/>
      <c r="C61" s="244"/>
      <c r="D61" s="244"/>
      <c r="E61" s="244"/>
      <c r="F61" s="244"/>
      <c r="G61" s="310" t="s">
        <v>518</v>
      </c>
      <c r="H61" s="334"/>
      <c r="I61" s="335">
        <v>451906</v>
      </c>
      <c r="J61" s="336">
        <v>277486</v>
      </c>
      <c r="K61" s="337">
        <v>-1.5</v>
      </c>
      <c r="L61" s="338">
        <v>240770</v>
      </c>
      <c r="M61" s="339">
        <v>0.6</v>
      </c>
      <c r="N61" s="324">
        <v>-2.1</v>
      </c>
    </row>
    <row r="62" spans="1:14" x14ac:dyDescent="0.15">
      <c r="A62" s="248"/>
      <c r="B62" s="244"/>
      <c r="C62" s="244"/>
      <c r="D62" s="244"/>
      <c r="E62" s="244"/>
      <c r="F62" s="244"/>
      <c r="G62" s="325"/>
      <c r="H62" s="326" t="s">
        <v>513</v>
      </c>
      <c r="I62" s="327">
        <v>263648</v>
      </c>
      <c r="J62" s="328">
        <v>162119</v>
      </c>
      <c r="K62" s="329">
        <v>5.0999999999999996</v>
      </c>
      <c r="L62" s="330">
        <v>126564</v>
      </c>
      <c r="M62" s="331">
        <v>0.1</v>
      </c>
      <c r="N62" s="332">
        <v>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92.07</v>
      </c>
      <c r="G47" s="12">
        <v>99.75</v>
      </c>
      <c r="H47" s="12">
        <v>109.53</v>
      </c>
      <c r="I47" s="12">
        <v>126.77</v>
      </c>
      <c r="J47" s="13">
        <v>117.58</v>
      </c>
    </row>
    <row r="48" spans="2:10" ht="57.75" customHeight="1" x14ac:dyDescent="0.15">
      <c r="B48" s="14"/>
      <c r="C48" s="1171" t="s">
        <v>4</v>
      </c>
      <c r="D48" s="1171"/>
      <c r="E48" s="1172"/>
      <c r="F48" s="15">
        <v>12.98</v>
      </c>
      <c r="G48" s="16">
        <v>12.33</v>
      </c>
      <c r="H48" s="16">
        <v>16.899999999999999</v>
      </c>
      <c r="I48" s="16">
        <v>18.899999999999999</v>
      </c>
      <c r="J48" s="17">
        <v>15.19</v>
      </c>
    </row>
    <row r="49" spans="2:10" ht="57.75" customHeight="1" thickBot="1" x14ac:dyDescent="0.2">
      <c r="B49" s="18"/>
      <c r="C49" s="1173" t="s">
        <v>5</v>
      </c>
      <c r="D49" s="1173"/>
      <c r="E49" s="1174"/>
      <c r="F49" s="19">
        <v>29.59</v>
      </c>
      <c r="G49" s="20">
        <v>14.29</v>
      </c>
      <c r="H49" s="20">
        <v>10.36</v>
      </c>
      <c r="I49" s="20">
        <v>0.49</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526</v>
      </c>
      <c r="D34" s="1181"/>
      <c r="E34" s="1182"/>
      <c r="F34" s="32">
        <v>12.62</v>
      </c>
      <c r="G34" s="33">
        <v>12.03</v>
      </c>
      <c r="H34" s="33">
        <v>16.61</v>
      </c>
      <c r="I34" s="33">
        <v>18.55</v>
      </c>
      <c r="J34" s="34">
        <v>14.86</v>
      </c>
      <c r="K34" s="22"/>
      <c r="L34" s="22"/>
      <c r="M34" s="22"/>
      <c r="N34" s="22"/>
      <c r="O34" s="22"/>
      <c r="P34" s="22"/>
    </row>
    <row r="35" spans="1:16" ht="39" customHeight="1" x14ac:dyDescent="0.15">
      <c r="A35" s="22"/>
      <c r="B35" s="35"/>
      <c r="C35" s="1175" t="s">
        <v>527</v>
      </c>
      <c r="D35" s="1176"/>
      <c r="E35" s="1177"/>
      <c r="F35" s="36">
        <v>1.01</v>
      </c>
      <c r="G35" s="37">
        <v>1.1000000000000001</v>
      </c>
      <c r="H35" s="37">
        <v>1.73</v>
      </c>
      <c r="I35" s="37">
        <v>2.38</v>
      </c>
      <c r="J35" s="38">
        <v>2.27</v>
      </c>
      <c r="K35" s="22"/>
      <c r="L35" s="22"/>
      <c r="M35" s="22"/>
      <c r="N35" s="22"/>
      <c r="O35" s="22"/>
      <c r="P35" s="22"/>
    </row>
    <row r="36" spans="1:16" ht="39" customHeight="1" x14ac:dyDescent="0.15">
      <c r="A36" s="22"/>
      <c r="B36" s="35"/>
      <c r="C36" s="1175" t="s">
        <v>528</v>
      </c>
      <c r="D36" s="1176"/>
      <c r="E36" s="1177"/>
      <c r="F36" s="36">
        <v>0.94</v>
      </c>
      <c r="G36" s="37">
        <v>1.57</v>
      </c>
      <c r="H36" s="37">
        <v>0.87</v>
      </c>
      <c r="I36" s="37">
        <v>1.21</v>
      </c>
      <c r="J36" s="38">
        <v>1.82</v>
      </c>
      <c r="K36" s="22"/>
      <c r="L36" s="22"/>
      <c r="M36" s="22"/>
      <c r="N36" s="22"/>
      <c r="O36" s="22"/>
      <c r="P36" s="22"/>
    </row>
    <row r="37" spans="1:16" ht="39" customHeight="1" x14ac:dyDescent="0.15">
      <c r="A37" s="22"/>
      <c r="B37" s="35"/>
      <c r="C37" s="1175" t="s">
        <v>529</v>
      </c>
      <c r="D37" s="1176"/>
      <c r="E37" s="1177"/>
      <c r="F37" s="36">
        <v>0.52</v>
      </c>
      <c r="G37" s="37">
        <v>0.36</v>
      </c>
      <c r="H37" s="37">
        <v>0.52</v>
      </c>
      <c r="I37" s="37">
        <v>0.45</v>
      </c>
      <c r="J37" s="38">
        <v>0.59</v>
      </c>
      <c r="K37" s="22"/>
      <c r="L37" s="22"/>
      <c r="M37" s="22"/>
      <c r="N37" s="22"/>
      <c r="O37" s="22"/>
      <c r="P37" s="22"/>
    </row>
    <row r="38" spans="1:16" ht="39" customHeight="1" x14ac:dyDescent="0.15">
      <c r="A38" s="22"/>
      <c r="B38" s="35"/>
      <c r="C38" s="1175" t="s">
        <v>530</v>
      </c>
      <c r="D38" s="1176"/>
      <c r="E38" s="1177"/>
      <c r="F38" s="36">
        <v>0.27</v>
      </c>
      <c r="G38" s="37">
        <v>0.25</v>
      </c>
      <c r="H38" s="37">
        <v>0.26</v>
      </c>
      <c r="I38" s="37">
        <v>0.28999999999999998</v>
      </c>
      <c r="J38" s="38">
        <v>0.27</v>
      </c>
      <c r="K38" s="22"/>
      <c r="L38" s="22"/>
      <c r="M38" s="22"/>
      <c r="N38" s="22"/>
      <c r="O38" s="22"/>
      <c r="P38" s="22"/>
    </row>
    <row r="39" spans="1:16" ht="39" customHeight="1" x14ac:dyDescent="0.15">
      <c r="A39" s="22"/>
      <c r="B39" s="35"/>
      <c r="C39" s="1175" t="s">
        <v>531</v>
      </c>
      <c r="D39" s="1176"/>
      <c r="E39" s="1177"/>
      <c r="F39" s="36">
        <v>0.2</v>
      </c>
      <c r="G39" s="37">
        <v>0.21</v>
      </c>
      <c r="H39" s="37">
        <v>0.27</v>
      </c>
      <c r="I39" s="37">
        <v>0.35</v>
      </c>
      <c r="J39" s="38">
        <v>0.22</v>
      </c>
      <c r="K39" s="22"/>
      <c r="L39" s="22"/>
      <c r="M39" s="22"/>
      <c r="N39" s="22"/>
      <c r="O39" s="22"/>
      <c r="P39" s="22"/>
    </row>
    <row r="40" spans="1:16" ht="39" customHeight="1" x14ac:dyDescent="0.15">
      <c r="A40" s="22"/>
      <c r="B40" s="35"/>
      <c r="C40" s="1175" t="s">
        <v>532</v>
      </c>
      <c r="D40" s="1176"/>
      <c r="E40" s="1177"/>
      <c r="F40" s="36">
        <v>0.02</v>
      </c>
      <c r="G40" s="37">
        <v>0.01</v>
      </c>
      <c r="H40" s="37">
        <v>0.01</v>
      </c>
      <c r="I40" s="37">
        <v>0</v>
      </c>
      <c r="J40" s="38">
        <v>0.05</v>
      </c>
      <c r="K40" s="22"/>
      <c r="L40" s="22"/>
      <c r="M40" s="22"/>
      <c r="N40" s="22"/>
      <c r="O40" s="22"/>
      <c r="P40" s="22"/>
    </row>
    <row r="41" spans="1:16" ht="39" customHeight="1" x14ac:dyDescent="0.15">
      <c r="A41" s="22"/>
      <c r="B41" s="35"/>
      <c r="C41" s="1175" t="s">
        <v>533</v>
      </c>
      <c r="D41" s="1176"/>
      <c r="E41" s="1177"/>
      <c r="F41" s="36">
        <v>7.0000000000000007E-2</v>
      </c>
      <c r="G41" s="37">
        <v>0.03</v>
      </c>
      <c r="H41" s="37">
        <v>0</v>
      </c>
      <c r="I41" s="37">
        <v>0.03</v>
      </c>
      <c r="J41" s="38">
        <v>0.03</v>
      </c>
      <c r="K41" s="22"/>
      <c r="L41" s="22"/>
      <c r="M41" s="22"/>
      <c r="N41" s="22"/>
      <c r="O41" s="22"/>
      <c r="P41" s="22"/>
    </row>
    <row r="42" spans="1:16" ht="39" customHeight="1" x14ac:dyDescent="0.15">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535</v>
      </c>
      <c r="D43" s="1179"/>
      <c r="E43" s="1180"/>
      <c r="F43" s="41">
        <v>0.04</v>
      </c>
      <c r="G43" s="42">
        <v>0.04</v>
      </c>
      <c r="H43" s="42">
        <v>0.04</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416</v>
      </c>
      <c r="L45" s="60">
        <v>364</v>
      </c>
      <c r="M45" s="60">
        <v>284</v>
      </c>
      <c r="N45" s="60">
        <v>210</v>
      </c>
      <c r="O45" s="61">
        <v>186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15</v>
      </c>
      <c r="F48" s="1185"/>
      <c r="G48" s="1185"/>
      <c r="H48" s="1185"/>
      <c r="I48" s="1185"/>
      <c r="J48" s="1186"/>
      <c r="K48" s="63">
        <v>88</v>
      </c>
      <c r="L48" s="64">
        <v>84</v>
      </c>
      <c r="M48" s="64">
        <v>90</v>
      </c>
      <c r="N48" s="64">
        <v>84</v>
      </c>
      <c r="O48" s="65">
        <v>73</v>
      </c>
      <c r="P48" s="48"/>
      <c r="Q48" s="48"/>
      <c r="R48" s="48"/>
      <c r="S48" s="48"/>
      <c r="T48" s="48"/>
      <c r="U48" s="48"/>
    </row>
    <row r="49" spans="1:21" ht="30.75" customHeight="1" x14ac:dyDescent="0.15">
      <c r="A49" s="48"/>
      <c r="B49" s="1193"/>
      <c r="C49" s="1194"/>
      <c r="D49" s="62"/>
      <c r="E49" s="1185" t="s">
        <v>16</v>
      </c>
      <c r="F49" s="1185"/>
      <c r="G49" s="1185"/>
      <c r="H49" s="1185"/>
      <c r="I49" s="1185"/>
      <c r="J49" s="1186"/>
      <c r="K49" s="63">
        <v>22</v>
      </c>
      <c r="L49" s="64">
        <v>19</v>
      </c>
      <c r="M49" s="64">
        <v>19</v>
      </c>
      <c r="N49" s="64">
        <v>19</v>
      </c>
      <c r="O49" s="65">
        <v>16</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435</v>
      </c>
      <c r="L52" s="64">
        <v>398</v>
      </c>
      <c r="M52" s="64">
        <v>344</v>
      </c>
      <c r="N52" s="64">
        <v>293</v>
      </c>
      <c r="O52" s="65">
        <v>261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91</v>
      </c>
      <c r="L53" s="69">
        <v>69</v>
      </c>
      <c r="M53" s="69">
        <v>49</v>
      </c>
      <c r="N53" s="69">
        <v>20</v>
      </c>
      <c r="O53" s="70">
        <v>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1" t="s">
        <v>24</v>
      </c>
      <c r="C41" s="1212"/>
      <c r="D41" s="81"/>
      <c r="E41" s="1213" t="s">
        <v>25</v>
      </c>
      <c r="F41" s="1213"/>
      <c r="G41" s="1213"/>
      <c r="H41" s="1214"/>
      <c r="I41" s="82">
        <v>2054</v>
      </c>
      <c r="J41" s="83">
        <v>1936</v>
      </c>
      <c r="K41" s="83">
        <v>1896</v>
      </c>
      <c r="L41" s="83">
        <v>2009</v>
      </c>
      <c r="M41" s="84">
        <v>2282</v>
      </c>
    </row>
    <row r="42" spans="2:13" ht="27.75" customHeight="1" x14ac:dyDescent="0.15">
      <c r="B42" s="1201"/>
      <c r="C42" s="1202"/>
      <c r="D42" s="85"/>
      <c r="E42" s="1205" t="s">
        <v>26</v>
      </c>
      <c r="F42" s="1205"/>
      <c r="G42" s="1205"/>
      <c r="H42" s="1206"/>
      <c r="I42" s="86" t="s">
        <v>481</v>
      </c>
      <c r="J42" s="87" t="s">
        <v>481</v>
      </c>
      <c r="K42" s="87" t="s">
        <v>481</v>
      </c>
      <c r="L42" s="87" t="s">
        <v>481</v>
      </c>
      <c r="M42" s="88" t="s">
        <v>481</v>
      </c>
    </row>
    <row r="43" spans="2:13" ht="27.75" customHeight="1" x14ac:dyDescent="0.15">
      <c r="B43" s="1201"/>
      <c r="C43" s="1202"/>
      <c r="D43" s="85"/>
      <c r="E43" s="1205" t="s">
        <v>27</v>
      </c>
      <c r="F43" s="1205"/>
      <c r="G43" s="1205"/>
      <c r="H43" s="1206"/>
      <c r="I43" s="86">
        <v>936</v>
      </c>
      <c r="J43" s="87">
        <v>888</v>
      </c>
      <c r="K43" s="87">
        <v>828</v>
      </c>
      <c r="L43" s="87">
        <v>783</v>
      </c>
      <c r="M43" s="88">
        <v>718</v>
      </c>
    </row>
    <row r="44" spans="2:13" ht="27.75" customHeight="1" x14ac:dyDescent="0.15">
      <c r="B44" s="1201"/>
      <c r="C44" s="1202"/>
      <c r="D44" s="85"/>
      <c r="E44" s="1205" t="s">
        <v>28</v>
      </c>
      <c r="F44" s="1205"/>
      <c r="G44" s="1205"/>
      <c r="H44" s="1206"/>
      <c r="I44" s="86">
        <v>131</v>
      </c>
      <c r="J44" s="87">
        <v>103</v>
      </c>
      <c r="K44" s="87">
        <v>79</v>
      </c>
      <c r="L44" s="87">
        <v>95</v>
      </c>
      <c r="M44" s="88">
        <v>200</v>
      </c>
    </row>
    <row r="45" spans="2:13" ht="27.75" customHeight="1" x14ac:dyDescent="0.15">
      <c r="B45" s="1201"/>
      <c r="C45" s="1202"/>
      <c r="D45" s="85"/>
      <c r="E45" s="1205" t="s">
        <v>29</v>
      </c>
      <c r="F45" s="1205"/>
      <c r="G45" s="1205"/>
      <c r="H45" s="1206"/>
      <c r="I45" s="86">
        <v>433</v>
      </c>
      <c r="J45" s="87">
        <v>409</v>
      </c>
      <c r="K45" s="87">
        <v>378</v>
      </c>
      <c r="L45" s="87">
        <v>549</v>
      </c>
      <c r="M45" s="88">
        <v>513</v>
      </c>
    </row>
    <row r="46" spans="2:13" ht="27.75" customHeight="1" x14ac:dyDescent="0.15">
      <c r="B46" s="1201"/>
      <c r="C46" s="1202"/>
      <c r="D46" s="85"/>
      <c r="E46" s="1205" t="s">
        <v>30</v>
      </c>
      <c r="F46" s="1205"/>
      <c r="G46" s="1205"/>
      <c r="H46" s="1206"/>
      <c r="I46" s="86" t="s">
        <v>481</v>
      </c>
      <c r="J46" s="87" t="s">
        <v>481</v>
      </c>
      <c r="K46" s="87" t="s">
        <v>481</v>
      </c>
      <c r="L46" s="87">
        <v>415</v>
      </c>
      <c r="M46" s="88" t="s">
        <v>481</v>
      </c>
    </row>
    <row r="47" spans="2:13" ht="27.75" customHeight="1" x14ac:dyDescent="0.15">
      <c r="B47" s="1201"/>
      <c r="C47" s="1202"/>
      <c r="D47" s="85"/>
      <c r="E47" s="1205" t="s">
        <v>31</v>
      </c>
      <c r="F47" s="1205"/>
      <c r="G47" s="1205"/>
      <c r="H47" s="1206"/>
      <c r="I47" s="86" t="s">
        <v>481</v>
      </c>
      <c r="J47" s="87" t="s">
        <v>481</v>
      </c>
      <c r="K47" s="87" t="s">
        <v>481</v>
      </c>
      <c r="L47" s="87" t="s">
        <v>481</v>
      </c>
      <c r="M47" s="88" t="s">
        <v>481</v>
      </c>
    </row>
    <row r="48" spans="2:13" ht="27.75" customHeight="1" x14ac:dyDescent="0.15">
      <c r="B48" s="1203"/>
      <c r="C48" s="1204"/>
      <c r="D48" s="85"/>
      <c r="E48" s="1205" t="s">
        <v>32</v>
      </c>
      <c r="F48" s="1205"/>
      <c r="G48" s="1205"/>
      <c r="H48" s="1206"/>
      <c r="I48" s="86" t="s">
        <v>481</v>
      </c>
      <c r="J48" s="87" t="s">
        <v>481</v>
      </c>
      <c r="K48" s="87" t="s">
        <v>481</v>
      </c>
      <c r="L48" s="87" t="s">
        <v>481</v>
      </c>
      <c r="M48" s="88" t="s">
        <v>481</v>
      </c>
    </row>
    <row r="49" spans="2:13" ht="27.75" customHeight="1" x14ac:dyDescent="0.15">
      <c r="B49" s="1199" t="s">
        <v>33</v>
      </c>
      <c r="C49" s="1200"/>
      <c r="D49" s="89"/>
      <c r="E49" s="1205" t="s">
        <v>34</v>
      </c>
      <c r="F49" s="1205"/>
      <c r="G49" s="1205"/>
      <c r="H49" s="1206"/>
      <c r="I49" s="86">
        <v>5081</v>
      </c>
      <c r="J49" s="87">
        <v>6054</v>
      </c>
      <c r="K49" s="87">
        <v>6582</v>
      </c>
      <c r="L49" s="87">
        <v>6455</v>
      </c>
      <c r="M49" s="88">
        <v>6334</v>
      </c>
    </row>
    <row r="50" spans="2:13" ht="27.75" customHeight="1" x14ac:dyDescent="0.15">
      <c r="B50" s="1201"/>
      <c r="C50" s="1202"/>
      <c r="D50" s="85"/>
      <c r="E50" s="1205" t="s">
        <v>35</v>
      </c>
      <c r="F50" s="1205"/>
      <c r="G50" s="1205"/>
      <c r="H50" s="1206"/>
      <c r="I50" s="86" t="s">
        <v>481</v>
      </c>
      <c r="J50" s="87" t="s">
        <v>481</v>
      </c>
      <c r="K50" s="87" t="s">
        <v>481</v>
      </c>
      <c r="L50" s="87">
        <v>224</v>
      </c>
      <c r="M50" s="88">
        <v>21</v>
      </c>
    </row>
    <row r="51" spans="2:13" ht="27.75" customHeight="1" x14ac:dyDescent="0.15">
      <c r="B51" s="1203"/>
      <c r="C51" s="1204"/>
      <c r="D51" s="85"/>
      <c r="E51" s="1205" t="s">
        <v>36</v>
      </c>
      <c r="F51" s="1205"/>
      <c r="G51" s="1205"/>
      <c r="H51" s="1206"/>
      <c r="I51" s="86">
        <v>2416</v>
      </c>
      <c r="J51" s="87">
        <v>1806</v>
      </c>
      <c r="K51" s="87">
        <v>2101</v>
      </c>
      <c r="L51" s="87">
        <v>2037</v>
      </c>
      <c r="M51" s="88">
        <v>2215</v>
      </c>
    </row>
    <row r="52" spans="2:13" ht="27.75" customHeight="1" thickBot="1" x14ac:dyDescent="0.2">
      <c r="B52" s="1207" t="s">
        <v>37</v>
      </c>
      <c r="C52" s="1208"/>
      <c r="D52" s="90"/>
      <c r="E52" s="1209" t="s">
        <v>38</v>
      </c>
      <c r="F52" s="1209"/>
      <c r="G52" s="1209"/>
      <c r="H52" s="1210"/>
      <c r="I52" s="91">
        <v>-3943</v>
      </c>
      <c r="J52" s="92">
        <v>-4524</v>
      </c>
      <c r="K52" s="92">
        <v>-5503</v>
      </c>
      <c r="L52" s="92">
        <v>-4867</v>
      </c>
      <c r="M52" s="93">
        <v>-4857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27" t="s">
        <v>558</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36"/>
      <c r="H50" s="1237"/>
      <c r="I50" s="1237"/>
      <c r="J50" s="1238"/>
      <c r="K50" s="354" t="s">
        <v>520</v>
      </c>
      <c r="L50" s="354" t="s">
        <v>521</v>
      </c>
      <c r="M50" s="354" t="s">
        <v>522</v>
      </c>
      <c r="N50" s="354" t="s">
        <v>523</v>
      </c>
      <c r="O50" s="354" t="s">
        <v>524</v>
      </c>
    </row>
    <row r="51" spans="1:17" x14ac:dyDescent="0.15">
      <c r="B51" s="248"/>
      <c r="C51" s="244"/>
      <c r="D51" s="244"/>
      <c r="E51" s="244"/>
      <c r="F51" s="244"/>
      <c r="G51" s="1239" t="s">
        <v>551</v>
      </c>
      <c r="H51" s="1240"/>
      <c r="I51" s="1245" t="s">
        <v>552</v>
      </c>
      <c r="J51" s="1245"/>
      <c r="K51" s="1249"/>
      <c r="L51" s="1249"/>
      <c r="M51" s="1249"/>
      <c r="N51" s="1249"/>
      <c r="O51" s="1215"/>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553</v>
      </c>
      <c r="J53" s="1225"/>
      <c r="K53" s="1250"/>
      <c r="L53" s="1250"/>
      <c r="M53" s="1250"/>
      <c r="N53" s="1250"/>
      <c r="O53" s="1247">
        <v>59.7</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554</v>
      </c>
      <c r="H55" s="1220"/>
      <c r="I55" s="1225" t="s">
        <v>552</v>
      </c>
      <c r="J55" s="1225"/>
      <c r="K55" s="1249"/>
      <c r="L55" s="1249"/>
      <c r="M55" s="1249"/>
      <c r="N55" s="1249"/>
      <c r="O55" s="1215">
        <v>0</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553</v>
      </c>
      <c r="J57" s="1217"/>
      <c r="K57" s="1250"/>
      <c r="L57" s="1250"/>
      <c r="M57" s="1250"/>
      <c r="N57" s="1250"/>
      <c r="O57" s="1247">
        <v>55.7</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27" t="s">
        <v>559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36"/>
      <c r="H72" s="1237"/>
      <c r="I72" s="1237"/>
      <c r="J72" s="1238"/>
      <c r="K72" s="354" t="s">
        <v>520</v>
      </c>
      <c r="L72" s="354" t="s">
        <v>521</v>
      </c>
      <c r="M72" s="354" t="s">
        <v>522</v>
      </c>
      <c r="N72" s="354" t="s">
        <v>523</v>
      </c>
      <c r="O72" s="354" t="s">
        <v>524</v>
      </c>
    </row>
    <row r="73" spans="2:30" x14ac:dyDescent="0.15">
      <c r="B73" s="248"/>
      <c r="C73" s="244"/>
      <c r="D73" s="244"/>
      <c r="E73" s="244"/>
      <c r="F73" s="244"/>
      <c r="G73" s="1239" t="s">
        <v>551</v>
      </c>
      <c r="H73" s="1240"/>
      <c r="I73" s="1245" t="s">
        <v>552</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557</v>
      </c>
      <c r="J75" s="1225"/>
      <c r="K75" s="1247">
        <v>8.4</v>
      </c>
      <c r="L75" s="1247">
        <v>7</v>
      </c>
      <c r="M75" s="1247">
        <v>5.0999999999999996</v>
      </c>
      <c r="N75" s="1247">
        <v>3.3</v>
      </c>
      <c r="O75" s="1247">
        <v>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554</v>
      </c>
      <c r="H77" s="1220"/>
      <c r="I77" s="1225" t="s">
        <v>552</v>
      </c>
      <c r="J77" s="1225"/>
      <c r="K77" s="1226">
        <v>0</v>
      </c>
      <c r="L77" s="1226">
        <v>0</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557</v>
      </c>
      <c r="J79" s="1217"/>
      <c r="K79" s="1218">
        <v>10.8</v>
      </c>
      <c r="L79" s="1218">
        <v>9.6999999999999993</v>
      </c>
      <c r="M79" s="1218">
        <v>8.6</v>
      </c>
      <c r="N79" s="1218">
        <v>7.7</v>
      </c>
      <c r="O79" s="1218">
        <v>6.4</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210294</v>
      </c>
      <c r="E3" s="116"/>
      <c r="F3" s="117">
        <v>203567</v>
      </c>
      <c r="G3" s="118"/>
      <c r="H3" s="119"/>
    </row>
    <row r="4" spans="1:8" x14ac:dyDescent="0.15">
      <c r="A4" s="120"/>
      <c r="B4" s="121"/>
      <c r="C4" s="122"/>
      <c r="D4" s="123">
        <v>112878</v>
      </c>
      <c r="E4" s="124"/>
      <c r="F4" s="125">
        <v>121137</v>
      </c>
      <c r="G4" s="126"/>
      <c r="H4" s="127"/>
    </row>
    <row r="5" spans="1:8" x14ac:dyDescent="0.15">
      <c r="A5" s="108" t="s">
        <v>514</v>
      </c>
      <c r="B5" s="113"/>
      <c r="C5" s="114"/>
      <c r="D5" s="115">
        <v>203582</v>
      </c>
      <c r="E5" s="116"/>
      <c r="F5" s="117">
        <v>185018</v>
      </c>
      <c r="G5" s="118"/>
      <c r="H5" s="119"/>
    </row>
    <row r="6" spans="1:8" x14ac:dyDescent="0.15">
      <c r="A6" s="120"/>
      <c r="B6" s="121"/>
      <c r="C6" s="122"/>
      <c r="D6" s="123">
        <v>85861</v>
      </c>
      <c r="E6" s="124"/>
      <c r="F6" s="125">
        <v>95064</v>
      </c>
      <c r="G6" s="126"/>
      <c r="H6" s="127"/>
    </row>
    <row r="7" spans="1:8" x14ac:dyDescent="0.15">
      <c r="A7" s="108" t="s">
        <v>515</v>
      </c>
      <c r="B7" s="113"/>
      <c r="C7" s="114"/>
      <c r="D7" s="115">
        <v>309578</v>
      </c>
      <c r="E7" s="116"/>
      <c r="F7" s="117">
        <v>238802</v>
      </c>
      <c r="G7" s="118"/>
      <c r="H7" s="119"/>
    </row>
    <row r="8" spans="1:8" x14ac:dyDescent="0.15">
      <c r="A8" s="120"/>
      <c r="B8" s="121"/>
      <c r="C8" s="122"/>
      <c r="D8" s="123">
        <v>198190</v>
      </c>
      <c r="E8" s="124"/>
      <c r="F8" s="125">
        <v>128562</v>
      </c>
      <c r="G8" s="126"/>
      <c r="H8" s="127"/>
    </row>
    <row r="9" spans="1:8" x14ac:dyDescent="0.15">
      <c r="A9" s="108" t="s">
        <v>516</v>
      </c>
      <c r="B9" s="113"/>
      <c r="C9" s="114"/>
      <c r="D9" s="115">
        <v>348708</v>
      </c>
      <c r="E9" s="116"/>
      <c r="F9" s="117">
        <v>288550</v>
      </c>
      <c r="G9" s="118"/>
      <c r="H9" s="119"/>
    </row>
    <row r="10" spans="1:8" x14ac:dyDescent="0.15">
      <c r="A10" s="120"/>
      <c r="B10" s="121"/>
      <c r="C10" s="122"/>
      <c r="D10" s="123">
        <v>250539</v>
      </c>
      <c r="E10" s="124"/>
      <c r="F10" s="125">
        <v>141525</v>
      </c>
      <c r="G10" s="126"/>
      <c r="H10" s="127"/>
    </row>
    <row r="11" spans="1:8" x14ac:dyDescent="0.15">
      <c r="A11" s="108" t="s">
        <v>517</v>
      </c>
      <c r="B11" s="113"/>
      <c r="C11" s="114"/>
      <c r="D11" s="115">
        <v>315267</v>
      </c>
      <c r="E11" s="116"/>
      <c r="F11" s="117">
        <v>287914</v>
      </c>
      <c r="G11" s="118"/>
      <c r="H11" s="119"/>
    </row>
    <row r="12" spans="1:8" x14ac:dyDescent="0.15">
      <c r="A12" s="120"/>
      <c r="B12" s="121"/>
      <c r="C12" s="128"/>
      <c r="D12" s="123">
        <v>163128</v>
      </c>
      <c r="E12" s="124"/>
      <c r="F12" s="125">
        <v>146531</v>
      </c>
      <c r="G12" s="126"/>
      <c r="H12" s="127"/>
    </row>
    <row r="13" spans="1:8" x14ac:dyDescent="0.15">
      <c r="A13" s="108"/>
      <c r="B13" s="113"/>
      <c r="C13" s="129"/>
      <c r="D13" s="130">
        <v>277486</v>
      </c>
      <c r="E13" s="131"/>
      <c r="F13" s="132">
        <v>240770</v>
      </c>
      <c r="G13" s="133"/>
      <c r="H13" s="119"/>
    </row>
    <row r="14" spans="1:8" x14ac:dyDescent="0.15">
      <c r="A14" s="120"/>
      <c r="B14" s="121"/>
      <c r="C14" s="122"/>
      <c r="D14" s="123">
        <v>162119</v>
      </c>
      <c r="E14" s="124"/>
      <c r="F14" s="125">
        <v>126564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12.98</v>
      </c>
      <c r="C19" s="134">
        <f>ROUND(VALUE(SUBSTITUTE(実質収支比率等に係る経年分析!G$48,"▲","-")),2)</f>
        <v>12.33</v>
      </c>
      <c r="D19" s="134">
        <f>ROUND(VALUE(SUBSTITUTE(実質収支比率等に係る経年分析!H$48,"▲","-")),2)</f>
        <v>16.899999999999999</v>
      </c>
      <c r="E19" s="134">
        <f>ROUND(VALUE(SUBSTITUTE(実質収支比率等に係る経年分析!I$48,"▲","-")),2)</f>
        <v>18.899999999999999</v>
      </c>
      <c r="F19" s="134">
        <f>ROUND(VALUE(SUBSTITUTE(実質収支比率等に係る経年分析!J$48,"▲","-")),2)</f>
        <v>15.19</v>
      </c>
    </row>
    <row r="20" spans="1:11" x14ac:dyDescent="0.15">
      <c r="A20" s="134" t="s">
        <v>43</v>
      </c>
      <c r="B20" s="134">
        <f>ROUND(VALUE(SUBSTITUTE(実質収支比率等に係る経年分析!F$47,"▲","-")),2)</f>
        <v>92.07</v>
      </c>
      <c r="C20" s="134">
        <f>ROUND(VALUE(SUBSTITUTE(実質収支比率等に係る経年分析!G$47,"▲","-")),2)</f>
        <v>99.75</v>
      </c>
      <c r="D20" s="134">
        <f>ROUND(VALUE(SUBSTITUTE(実質収支比率等に係る経年分析!H$47,"▲","-")),2)</f>
        <v>109.53</v>
      </c>
      <c r="E20" s="134">
        <f>ROUND(VALUE(SUBSTITUTE(実質収支比率等に係る経年分析!I$47,"▲","-")),2)</f>
        <v>126.77</v>
      </c>
      <c r="F20" s="134">
        <f>ROUND(VALUE(SUBSTITUTE(実質収支比率等に係る経年分析!J$47,"▲","-")),2)</f>
        <v>117.58</v>
      </c>
    </row>
    <row r="21" spans="1:11" x14ac:dyDescent="0.15">
      <c r="A21" s="134" t="s">
        <v>44</v>
      </c>
      <c r="B21" s="134">
        <f>IF(ISNUMBER(VALUE(SUBSTITUTE(実質収支比率等に係る経年分析!F$49,"▲","-"))),ROUND(VALUE(SUBSTITUTE(実質収支比率等に係る経年分析!F$49,"▲","-")),2),NA())</f>
        <v>29.59</v>
      </c>
      <c r="C21" s="134">
        <f>IF(ISNUMBER(VALUE(SUBSTITUTE(実質収支比率等に係る経年分析!G$49,"▲","-"))),ROUND(VALUE(SUBSTITUTE(実質収支比率等に係る経年分析!G$49,"▲","-")),2),NA())</f>
        <v>14.29</v>
      </c>
      <c r="D21" s="134">
        <f>IF(ISNUMBER(VALUE(SUBSTITUTE(実質収支比率等に係る経年分析!H$49,"▲","-"))),ROUND(VALUE(SUBSTITUTE(実質収支比率等に係る経年分析!H$49,"▲","-")),2),NA())</f>
        <v>10.36</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-1.51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川上村歯科診療所特別会計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川上村介護保険事業特別会計(サービス事業勘定)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川上村簡易水道特別会計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x14ac:dyDescent="0.15">
      <c r="A32" s="135" t="str">
        <f>IF(連結実質赤字比率に係る赤字・黒字の構成分析!C$38="",NA(),連結実質赤字比率に係る赤字・黒字の構成分析!C$38)</f>
        <v>川上村水没者生活再建対策事業特別会計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川上村国民健康保険事業特別会計(直診勘定)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川上村国民健康保険事業特別会計(事業勘定)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x14ac:dyDescent="0.15">
      <c r="A35" s="135" t="str">
        <f>IF(連結実質赤字比率に係る赤字・黒字の構成分析!C$35="",NA(),連結実質赤字比率に係る赤字・黒字の構成分析!C$35)</f>
        <v>川上村介護保険事業特別会計(保険事業勘定)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435</v>
      </c>
      <c r="E42" s="136"/>
      <c r="F42" s="136"/>
      <c r="G42" s="136">
        <f>'実質公債費比率（分子）の構造'!L$52</f>
        <v>398</v>
      </c>
      <c r="H42" s="136"/>
      <c r="I42" s="136"/>
      <c r="J42" s="136">
        <f>'実質公債費比率（分子）の構造'!M$52</f>
        <v>344</v>
      </c>
      <c r="K42" s="136"/>
      <c r="L42" s="136"/>
      <c r="M42" s="136">
        <f>'実質公債費比率（分子）の構造'!N$52</f>
        <v>293</v>
      </c>
      <c r="N42" s="136"/>
      <c r="O42" s="136"/>
      <c r="P42" s="136">
        <f>'実質公債費比率（分子）の構造'!O$52</f>
        <v>261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22</v>
      </c>
      <c r="C45" s="136"/>
      <c r="D45" s="136"/>
      <c r="E45" s="136">
        <f>'実質公債費比率（分子）の構造'!L$49</f>
        <v>19</v>
      </c>
      <c r="F45" s="136"/>
      <c r="G45" s="136"/>
      <c r="H45" s="136">
        <f>'実質公債費比率（分子）の構造'!M$49</f>
        <v>19</v>
      </c>
      <c r="I45" s="136"/>
      <c r="J45" s="136"/>
      <c r="K45" s="136">
        <f>'実質公債費比率（分子）の構造'!N$49</f>
        <v>19</v>
      </c>
      <c r="L45" s="136"/>
      <c r="M45" s="136"/>
      <c r="N45" s="136">
        <f>'実質公債費比率（分子）の構造'!O$49</f>
        <v>16</v>
      </c>
      <c r="O45" s="136"/>
      <c r="P45" s="136"/>
    </row>
    <row r="46" spans="1:16" x14ac:dyDescent="0.15">
      <c r="A46" s="136" t="s">
        <v>55</v>
      </c>
      <c r="B46" s="136">
        <f>'実質公債費比率（分子）の構造'!K$48</f>
        <v>88</v>
      </c>
      <c r="C46" s="136"/>
      <c r="D46" s="136"/>
      <c r="E46" s="136">
        <f>'実質公債費比率（分子）の構造'!L$48</f>
        <v>84</v>
      </c>
      <c r="F46" s="136"/>
      <c r="G46" s="136"/>
      <c r="H46" s="136">
        <f>'実質公債費比率（分子）の構造'!M$48</f>
        <v>90</v>
      </c>
      <c r="I46" s="136"/>
      <c r="J46" s="136"/>
      <c r="K46" s="136">
        <f>'実質公債費比率（分子）の構造'!N$48</f>
        <v>84</v>
      </c>
      <c r="L46" s="136"/>
      <c r="M46" s="136"/>
      <c r="N46" s="136">
        <f>'実質公債費比率（分子）の構造'!O$48</f>
        <v>73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416</v>
      </c>
      <c r="C49" s="136"/>
      <c r="D49" s="136"/>
      <c r="E49" s="136">
        <f>'実質公債費比率（分子）の構造'!L$45</f>
        <v>364</v>
      </c>
      <c r="F49" s="136"/>
      <c r="G49" s="136"/>
      <c r="H49" s="136">
        <f>'実質公債費比率（分子）の構造'!M$45</f>
        <v>284</v>
      </c>
      <c r="I49" s="136"/>
      <c r="J49" s="136"/>
      <c r="K49" s="136">
        <f>'実質公債費比率（分子）の構造'!N$45</f>
        <v>210</v>
      </c>
      <c r="L49" s="136"/>
      <c r="M49" s="136"/>
      <c r="N49" s="136">
        <f>'実質公債費比率（分子）の構造'!O$45</f>
        <v>186</v>
      </c>
      <c r="O49" s="136"/>
      <c r="P49" s="136"/>
    </row>
    <row r="50" spans="1:16" x14ac:dyDescent="0.15">
      <c r="A50" s="136" t="s">
        <v>59</v>
      </c>
      <c r="B50" s="136" t="e">
        <f>NA()</f>
        <v>#N/A</v>
      </c>
      <c r="C50" s="136">
        <f>IF(ISNUMBER('実質公債費比率（分子）の構造'!K$53),'実質公債費比率（分子）の構造'!K$53,NA())</f>
        <v>91</v>
      </c>
      <c r="D50" s="136" t="e">
        <f>NA()</f>
        <v>#N/A</v>
      </c>
      <c r="E50" s="136" t="e">
        <f>NA()</f>
        <v>#N/A</v>
      </c>
      <c r="F50" s="136">
        <f>IF(ISNUMBER('実質公債費比率（分子）の構造'!L$53),'実質公債費比率（分子）の構造'!L$53,NA())</f>
        <v>69</v>
      </c>
      <c r="G50" s="136" t="e">
        <f>NA()</f>
        <v>#N/A</v>
      </c>
      <c r="H50" s="136" t="e">
        <f>NA()</f>
        <v>#N/A</v>
      </c>
      <c r="I50" s="136">
        <f>IF(ISNUMBER('実質公債費比率（分子）の構造'!M$53),'実質公債費比率（分子）の構造'!M$53,NA())</f>
        <v>49</v>
      </c>
      <c r="J50" s="136" t="e">
        <f>NA()</f>
        <v>#N/A</v>
      </c>
      <c r="K50" s="136" t="e">
        <f>NA()</f>
        <v>#N/A</v>
      </c>
      <c r="L50" s="136">
        <f>IF(ISNUMBER('実質公債費比率（分子）の構造'!N$53),'実質公債費比率（分子）の構造'!N$53,NA())</f>
        <v>20</v>
      </c>
      <c r="M50" s="136" t="e">
        <f>NA()</f>
        <v>#N/A</v>
      </c>
      <c r="N50" s="136" t="e">
        <f>NA()</f>
        <v>#N/A</v>
      </c>
      <c r="O50" s="136">
        <f>IF(ISNUMBER('実質公債費比率（分子）の構造'!O$53),'実質公債費比率（分子）の構造'!O$53,NA())</f>
        <v>14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2416</v>
      </c>
      <c r="E56" s="135"/>
      <c r="F56" s="135"/>
      <c r="G56" s="135">
        <f>'将来負担比率（分子）の構造'!J$51</f>
        <v>1806</v>
      </c>
      <c r="H56" s="135"/>
      <c r="I56" s="135"/>
      <c r="J56" s="135">
        <f>'将来負担比率（分子）の構造'!K$51</f>
        <v>2101</v>
      </c>
      <c r="K56" s="135"/>
      <c r="L56" s="135"/>
      <c r="M56" s="135">
        <f>'将来負担比率（分子）の構造'!L$51</f>
        <v>2037</v>
      </c>
      <c r="N56" s="135"/>
      <c r="O56" s="135"/>
      <c r="P56" s="135">
        <f>'将来負担比率（分子）の構造'!M$51</f>
        <v>2215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f>'将来負担比率（分子）の構造'!L$50</f>
        <v>224</v>
      </c>
      <c r="N57" s="135"/>
      <c r="O57" s="135"/>
      <c r="P57" s="135">
        <f>'将来負担比率（分子）の構造'!M$50</f>
        <v>21</v>
      </c>
    </row>
    <row r="58" spans="1:16" x14ac:dyDescent="0.15">
      <c r="A58" s="135" t="s">
        <v>34</v>
      </c>
      <c r="B58" s="135"/>
      <c r="C58" s="135"/>
      <c r="D58" s="135">
        <f>'将来負担比率（分子）の構造'!I$49</f>
        <v>5081</v>
      </c>
      <c r="E58" s="135"/>
      <c r="F58" s="135"/>
      <c r="G58" s="135">
        <f>'将来負担比率（分子）の構造'!J$49</f>
        <v>6054</v>
      </c>
      <c r="H58" s="135"/>
      <c r="I58" s="135"/>
      <c r="J58" s="135">
        <f>'将来負担比率（分子）の構造'!K$49</f>
        <v>6582</v>
      </c>
      <c r="K58" s="135"/>
      <c r="L58" s="135"/>
      <c r="M58" s="135">
        <f>'将来負担比率（分子）の構造'!L$49</f>
        <v>6455</v>
      </c>
      <c r="N58" s="135"/>
      <c r="O58" s="135"/>
      <c r="P58" s="135">
        <f>'将来負担比率（分子）の構造'!M$49</f>
        <v>6334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415</v>
      </c>
      <c r="L61" s="135"/>
      <c r="M61" s="135"/>
      <c r="N61" s="135" t="str">
        <f>'将来負担比率（分子）の構造'!M$46</f>
        <v>-</v>
      </c>
      <c r="O61" s="135"/>
      <c r="P61" s="135"/>
    </row>
    <row r="62" spans="1:16" x14ac:dyDescent="0.15">
      <c r="A62" s="135" t="s">
        <v>29</v>
      </c>
      <c r="B62" s="135">
        <f>'将来負担比率（分子）の構造'!I$45</f>
        <v>433</v>
      </c>
      <c r="C62" s="135"/>
      <c r="D62" s="135"/>
      <c r="E62" s="135">
        <f>'将来負担比率（分子）の構造'!J$45</f>
        <v>409</v>
      </c>
      <c r="F62" s="135"/>
      <c r="G62" s="135"/>
      <c r="H62" s="135">
        <f>'将来負担比率（分子）の構造'!K$45</f>
        <v>378</v>
      </c>
      <c r="I62" s="135"/>
      <c r="J62" s="135"/>
      <c r="K62" s="135">
        <f>'将来負担比率（分子）の構造'!L$45</f>
        <v>549</v>
      </c>
      <c r="L62" s="135"/>
      <c r="M62" s="135"/>
      <c r="N62" s="135">
        <f>'将来負担比率（分子）の構造'!M$45</f>
        <v>513</v>
      </c>
      <c r="O62" s="135"/>
      <c r="P62" s="135"/>
    </row>
    <row r="63" spans="1:16" x14ac:dyDescent="0.15">
      <c r="A63" s="135" t="s">
        <v>28</v>
      </c>
      <c r="B63" s="135">
        <f>'将来負担比率（分子）の構造'!I$44</f>
        <v>131</v>
      </c>
      <c r="C63" s="135"/>
      <c r="D63" s="135"/>
      <c r="E63" s="135">
        <f>'将来負担比率（分子）の構造'!J$44</f>
        <v>103</v>
      </c>
      <c r="F63" s="135"/>
      <c r="G63" s="135"/>
      <c r="H63" s="135">
        <f>'将来負担比率（分子）の構造'!K$44</f>
        <v>79</v>
      </c>
      <c r="I63" s="135"/>
      <c r="J63" s="135"/>
      <c r="K63" s="135">
        <f>'将来負担比率（分子）の構造'!L$44</f>
        <v>95</v>
      </c>
      <c r="L63" s="135"/>
      <c r="M63" s="135"/>
      <c r="N63" s="135">
        <f>'将来負担比率（分子）の構造'!M$44</f>
        <v>200</v>
      </c>
      <c r="O63" s="135"/>
      <c r="P63" s="135"/>
    </row>
    <row r="64" spans="1:16" x14ac:dyDescent="0.15">
      <c r="A64" s="135" t="s">
        <v>27</v>
      </c>
      <c r="B64" s="135">
        <f>'将来負担比率（分子）の構造'!I$43</f>
        <v>936</v>
      </c>
      <c r="C64" s="135"/>
      <c r="D64" s="135"/>
      <c r="E64" s="135">
        <f>'将来負担比率（分子）の構造'!J$43</f>
        <v>888</v>
      </c>
      <c r="F64" s="135"/>
      <c r="G64" s="135"/>
      <c r="H64" s="135">
        <f>'将来負担比率（分子）の構造'!K$43</f>
        <v>828</v>
      </c>
      <c r="I64" s="135"/>
      <c r="J64" s="135"/>
      <c r="K64" s="135">
        <f>'将来負担比率（分子）の構造'!L$43</f>
        <v>783</v>
      </c>
      <c r="L64" s="135"/>
      <c r="M64" s="135"/>
      <c r="N64" s="135">
        <f>'将来負担比率（分子）の構造'!M$43</f>
        <v>718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2054</v>
      </c>
      <c r="C66" s="135"/>
      <c r="D66" s="135"/>
      <c r="E66" s="135">
        <f>'将来負担比率（分子）の構造'!J$41</f>
        <v>1936</v>
      </c>
      <c r="F66" s="135"/>
      <c r="G66" s="135"/>
      <c r="H66" s="135">
        <f>'将来負担比率（分子）の構造'!K$41</f>
        <v>1896</v>
      </c>
      <c r="I66" s="135"/>
      <c r="J66" s="135"/>
      <c r="K66" s="135">
        <f>'将来負担比率（分子）の構造'!L$41</f>
        <v>2009</v>
      </c>
      <c r="L66" s="135"/>
      <c r="M66" s="135"/>
      <c r="N66" s="135">
        <f>'将来負担比率（分子）の構造'!M$41</f>
        <v>2282</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2017-04-24T07:17:33Z</cp:lastPrinted>
  <dcterms:created xsi:type="dcterms:W3CDTF">2017-02-15T21:04:26Z</dcterms:created>
  <dcterms:modified xsi:type="dcterms:W3CDTF">2017-05-19T08:28:58Z</dcterms:modified>
  <cp:category/>
</cp:coreProperties>
</file>