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00" windowWidth="12120" windowHeight="7290" activeTab="0"/>
  </bookViews>
  <sheets>
    <sheet name="3B" sheetId="1" r:id="rId1"/>
  </sheets>
  <externalReferences>
    <externalReference r:id="rId4"/>
  </externalReferences>
  <definedNames>
    <definedName name="_１５２" localSheetId="0">#REF!</definedName>
    <definedName name="_１５２">#REF!</definedName>
    <definedName name="_１５３" localSheetId="0">#REF!</definedName>
    <definedName name="_１５３">#REF!</definedName>
    <definedName name="_６２" localSheetId="0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<sst xmlns="http://schemas.openxmlformats.org/spreadsheetml/2006/main" count="38" uniqueCount="33">
  <si>
    <t>代　位　弁　済</t>
  </si>
  <si>
    <t>件　数</t>
  </si>
  <si>
    <t>金　　額</t>
  </si>
  <si>
    <t>件  数</t>
  </si>
  <si>
    <t>資料：奈良県信用保証協会</t>
  </si>
  <si>
    <t>保　  証　　承　　諾</t>
  </si>
  <si>
    <t>保　証　債　務　残　高</t>
  </si>
  <si>
    <t>構成比</t>
  </si>
  <si>
    <t>前年比</t>
  </si>
  <si>
    <t>件数</t>
  </si>
  <si>
    <t>製造業</t>
  </si>
  <si>
    <t>農林漁業</t>
  </si>
  <si>
    <t>鉱業</t>
  </si>
  <si>
    <t>建設業</t>
  </si>
  <si>
    <t>卸売業</t>
  </si>
  <si>
    <t>小売業</t>
  </si>
  <si>
    <t>飲食業</t>
  </si>
  <si>
    <t>運送倉庫業</t>
  </si>
  <si>
    <t>サービス業</t>
  </si>
  <si>
    <t>不動産業</t>
  </si>
  <si>
    <t>その他産業</t>
  </si>
  <si>
    <t>（単位：件，千円，％）</t>
  </si>
  <si>
    <t>年度業種別</t>
  </si>
  <si>
    <t>金　額</t>
  </si>
  <si>
    <t>(注)1.保証債務残高は各年度末の数値である。</t>
  </si>
  <si>
    <t xml:space="preserve">    2.単位未満を四捨五入しているため、総数と内訳の合計が一致しない場合がある。</t>
  </si>
  <si>
    <t>非指定業種</t>
  </si>
  <si>
    <t>３－Ｂ．業  種  別  保  証  状  況</t>
  </si>
  <si>
    <t>25</t>
  </si>
  <si>
    <t>26</t>
  </si>
  <si>
    <t>平成23年度</t>
  </si>
  <si>
    <t>24</t>
  </si>
  <si>
    <t>27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</si>
</sst>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.0_ "/>
    <numFmt numFmtId="222" formatCode="#,##0.0_);[Red]\(#,##0.0\)"/>
    <numFmt numFmtId="223" formatCode="#,##0.0_ "/>
    <numFmt numFmtId="224" formatCode="_ &quot;¥&quot;* #,##0.0_ ;_ &quot;¥&quot;* \-#,##0.0_ ;_ &quot;¥&quot;* &quot;-&quot;?_ ;_ @_ "/>
    <numFmt numFmtId="225" formatCode="_ * #,##0.0_ ;_ * \-#,##0.0_ ;_ * &quot;-&quot;?_ ;_ @_ "/>
    <numFmt numFmtId="226" formatCode="&quot;¥&quot;#,##0_);[Red]\(&quot;¥&quot;#,##0\)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horizontal="centerContinuous" vertical="center"/>
      <protection locked="0"/>
    </xf>
    <xf numFmtId="0" fontId="7" fillId="0" borderId="11" xfId="0" applyNumberFormat="1" applyFont="1" applyBorder="1" applyAlignment="1" applyProtection="1">
      <alignment horizontal="centerContinuous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Continuous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177" fontId="9" fillId="0" borderId="14" xfId="0" applyNumberFormat="1" applyFont="1" applyBorder="1" applyAlignment="1" applyProtection="1">
      <alignment horizontal="right" vertical="center"/>
      <protection locked="0"/>
    </xf>
    <xf numFmtId="177" fontId="10" fillId="0" borderId="14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Alignment="1" applyProtection="1">
      <alignment horizontal="right" vertical="center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177" fontId="9" fillId="0" borderId="14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distributed" vertical="center"/>
      <protection locked="0"/>
    </xf>
    <xf numFmtId="185" fontId="9" fillId="0" borderId="14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Alignment="1" applyProtection="1">
      <alignment horizontal="right" vertical="center"/>
      <protection locked="0"/>
    </xf>
    <xf numFmtId="176" fontId="9" fillId="0" borderId="0" xfId="0" applyNumberFormat="1" applyFont="1" applyFill="1" applyAlignment="1" applyProtection="1">
      <alignment horizontal="right" vertical="center"/>
      <protection locked="0"/>
    </xf>
    <xf numFmtId="185" fontId="9" fillId="0" borderId="0" xfId="49" applyNumberFormat="1" applyFont="1" applyFill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 quotePrefix="1">
      <alignment horizontal="center" vertical="center"/>
      <protection locked="0"/>
    </xf>
    <xf numFmtId="3" fontId="10" fillId="0" borderId="0" xfId="0" applyNumberFormat="1" applyFont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1&#653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E13" sqref="E13"/>
    </sheetView>
  </sheetViews>
  <sheetFormatPr defaultColWidth="8.796875" defaultRowHeight="15"/>
  <cols>
    <col min="1" max="1" width="9.5" style="1" customWidth="1"/>
    <col min="2" max="2" width="5.59765625" style="1" customWidth="1"/>
    <col min="3" max="3" width="9.09765625" style="1" customWidth="1"/>
    <col min="4" max="5" width="5.3984375" style="1" customWidth="1"/>
    <col min="6" max="6" width="5.8984375" style="1" customWidth="1"/>
    <col min="7" max="7" width="9.09765625" style="1" customWidth="1"/>
    <col min="8" max="8" width="5.19921875" style="1" customWidth="1"/>
    <col min="9" max="9" width="5.3984375" style="1" customWidth="1"/>
    <col min="10" max="10" width="4.5" style="1" customWidth="1"/>
    <col min="11" max="11" width="8.3984375" style="1" customWidth="1"/>
    <col min="12" max="12" width="5.3984375" style="1" customWidth="1"/>
    <col min="13" max="13" width="6" style="1" customWidth="1"/>
    <col min="14" max="16384" width="9" style="1" customWidth="1"/>
  </cols>
  <sheetData>
    <row r="1" spans="1:13" s="2" customFormat="1" ht="20.25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6.5" customHeight="1" thickBot="1">
      <c r="A2" s="3" t="s">
        <v>21</v>
      </c>
      <c r="B2" s="3"/>
      <c r="C2" s="3"/>
      <c r="D2" s="3"/>
      <c r="E2" s="3"/>
      <c r="F2" s="3"/>
      <c r="G2" s="10"/>
      <c r="H2" s="3"/>
      <c r="I2" s="3"/>
      <c r="J2" s="3"/>
      <c r="K2" s="3"/>
      <c r="L2" s="3"/>
      <c r="M2" s="3"/>
    </row>
    <row r="3" spans="1:14" ht="19.5" customHeight="1">
      <c r="A3" s="36" t="s">
        <v>22</v>
      </c>
      <c r="B3" s="5" t="s">
        <v>5</v>
      </c>
      <c r="C3" s="4"/>
      <c r="D3" s="4"/>
      <c r="E3" s="4"/>
      <c r="F3" s="5" t="s">
        <v>6</v>
      </c>
      <c r="G3" s="11"/>
      <c r="H3" s="4"/>
      <c r="I3" s="4"/>
      <c r="J3" s="5" t="s">
        <v>0</v>
      </c>
      <c r="K3" s="4"/>
      <c r="L3" s="4"/>
      <c r="M3" s="4"/>
      <c r="N3" s="3"/>
    </row>
    <row r="4" spans="1:14" ht="19.5" customHeight="1">
      <c r="A4" s="37"/>
      <c r="B4" s="6" t="s">
        <v>3</v>
      </c>
      <c r="C4" s="6" t="s">
        <v>2</v>
      </c>
      <c r="D4" s="6" t="s">
        <v>7</v>
      </c>
      <c r="E4" s="6" t="s">
        <v>8</v>
      </c>
      <c r="F4" s="6" t="s">
        <v>1</v>
      </c>
      <c r="G4" s="6" t="s">
        <v>2</v>
      </c>
      <c r="H4" s="6" t="s">
        <v>7</v>
      </c>
      <c r="I4" s="6" t="s">
        <v>8</v>
      </c>
      <c r="J4" s="6" t="s">
        <v>9</v>
      </c>
      <c r="K4" s="6" t="s">
        <v>23</v>
      </c>
      <c r="L4" s="6" t="s">
        <v>7</v>
      </c>
      <c r="M4" s="6" t="s">
        <v>8</v>
      </c>
      <c r="N4" s="12"/>
    </row>
    <row r="5" spans="1:14" s="16" customFormat="1" ht="17.25" customHeight="1">
      <c r="A5" s="13" t="s">
        <v>30</v>
      </c>
      <c r="B5" s="19">
        <v>6513</v>
      </c>
      <c r="C5" s="17">
        <v>88836198</v>
      </c>
      <c r="D5" s="17">
        <v>99.9</v>
      </c>
      <c r="E5" s="18">
        <v>77.68112885829142</v>
      </c>
      <c r="F5" s="17">
        <v>27285</v>
      </c>
      <c r="G5" s="17">
        <v>290672805</v>
      </c>
      <c r="H5" s="17">
        <v>100</v>
      </c>
      <c r="I5" s="18">
        <v>95.10691069258353</v>
      </c>
      <c r="J5" s="17">
        <v>514</v>
      </c>
      <c r="K5" s="17">
        <v>6653214</v>
      </c>
      <c r="L5" s="17">
        <v>100</v>
      </c>
      <c r="M5" s="18">
        <v>95.93636824537694</v>
      </c>
      <c r="N5" s="7"/>
    </row>
    <row r="6" spans="1:14" s="16" customFormat="1" ht="17.25" customHeight="1">
      <c r="A6" s="13" t="s">
        <v>31</v>
      </c>
      <c r="B6" s="19">
        <v>6112</v>
      </c>
      <c r="C6" s="17">
        <v>77544407</v>
      </c>
      <c r="D6" s="17">
        <v>100</v>
      </c>
      <c r="E6" s="18">
        <v>87.28920051261086</v>
      </c>
      <c r="F6" s="17">
        <v>26768</v>
      </c>
      <c r="G6" s="17">
        <v>271646577</v>
      </c>
      <c r="H6" s="17">
        <v>100</v>
      </c>
      <c r="I6" s="18">
        <v>93.45441758818819</v>
      </c>
      <c r="J6" s="17">
        <v>430</v>
      </c>
      <c r="K6" s="17">
        <v>5572649</v>
      </c>
      <c r="L6" s="17">
        <v>99.99999999999999</v>
      </c>
      <c r="M6" s="18">
        <v>83.75875178522742</v>
      </c>
      <c r="N6" s="14"/>
    </row>
    <row r="7" spans="1:14" s="16" customFormat="1" ht="17.25" customHeight="1">
      <c r="A7" s="13" t="s">
        <v>28</v>
      </c>
      <c r="B7" s="19">
        <v>5757</v>
      </c>
      <c r="C7" s="17">
        <v>68796979</v>
      </c>
      <c r="D7" s="17">
        <v>99.99999999999999</v>
      </c>
      <c r="E7" s="18">
        <v>88.71945980578586</v>
      </c>
      <c r="F7" s="17">
        <v>26028</v>
      </c>
      <c r="G7" s="17">
        <v>253445828</v>
      </c>
      <c r="H7" s="17">
        <v>100.00000039456164</v>
      </c>
      <c r="I7" s="18">
        <v>93.29984231680564</v>
      </c>
      <c r="J7" s="17">
        <v>332</v>
      </c>
      <c r="K7" s="17">
        <v>3742006</v>
      </c>
      <c r="L7" s="17">
        <v>100</v>
      </c>
      <c r="M7" s="18">
        <v>67.1495010721113</v>
      </c>
      <c r="N7" s="14"/>
    </row>
    <row r="8" spans="1:14" s="16" customFormat="1" ht="17.25" customHeight="1">
      <c r="A8" s="13" t="s">
        <v>29</v>
      </c>
      <c r="B8" s="19">
        <v>6260</v>
      </c>
      <c r="C8" s="17">
        <v>67640749</v>
      </c>
      <c r="D8" s="17">
        <v>100.00000000000003</v>
      </c>
      <c r="E8" s="18">
        <v>98.31935934279905</v>
      </c>
      <c r="F8" s="17">
        <v>26100</v>
      </c>
      <c r="G8" s="17">
        <v>242381907</v>
      </c>
      <c r="H8" s="17">
        <v>100</v>
      </c>
      <c r="I8" s="18">
        <v>95.6346012529352</v>
      </c>
      <c r="J8" s="17">
        <v>342</v>
      </c>
      <c r="K8" s="17">
        <v>3588014</v>
      </c>
      <c r="L8" s="17">
        <v>99.99999999999999</v>
      </c>
      <c r="M8" s="18">
        <v>95.88477410244666</v>
      </c>
      <c r="N8" s="14"/>
    </row>
    <row r="9" spans="1:14" s="24" customFormat="1" ht="17.25" customHeight="1">
      <c r="A9" s="33" t="s">
        <v>32</v>
      </c>
      <c r="B9" s="20">
        <f>SUM(B11:B22)</f>
        <v>6175</v>
      </c>
      <c r="C9" s="31">
        <f>SUM(C11:C22)</f>
        <v>77421161</v>
      </c>
      <c r="D9" s="34">
        <f>SUM(D11:D22)</f>
        <v>100</v>
      </c>
      <c r="E9" s="22">
        <f>C9/C8*100</f>
        <v>114.45934905303903</v>
      </c>
      <c r="F9" s="21">
        <f>SUM(F11:F22)</f>
        <v>24997</v>
      </c>
      <c r="G9" s="21">
        <f>SUM(G11:G22)</f>
        <v>233660874</v>
      </c>
      <c r="H9" s="34">
        <f>SUM(H11:H22)</f>
        <v>100</v>
      </c>
      <c r="I9" s="22">
        <f>G9/G8*100</f>
        <v>96.40194554620778</v>
      </c>
      <c r="J9" s="21">
        <f>SUM(J11:J22)</f>
        <v>258</v>
      </c>
      <c r="K9" s="21">
        <f>SUM(K11:K22)</f>
        <v>2668666</v>
      </c>
      <c r="L9" s="34">
        <f>SUM(L11:L22)</f>
        <v>100.00000000000001</v>
      </c>
      <c r="M9" s="22">
        <f>K9/K8*100</f>
        <v>74.37724601966436</v>
      </c>
      <c r="N9" s="23"/>
    </row>
    <row r="10" spans="1:14" s="16" customFormat="1" ht="17.25" customHeight="1">
      <c r="A10" s="8"/>
      <c r="B10" s="25"/>
      <c r="C10" s="14"/>
      <c r="D10" s="15"/>
      <c r="E10" s="15"/>
      <c r="F10" s="14"/>
      <c r="G10" s="14"/>
      <c r="H10" s="15"/>
      <c r="I10" s="15"/>
      <c r="J10" s="14"/>
      <c r="K10" s="14"/>
      <c r="L10" s="15"/>
      <c r="M10" s="15"/>
      <c r="N10" s="14"/>
    </row>
    <row r="11" spans="1:14" s="16" customFormat="1" ht="17.25" customHeight="1">
      <c r="A11" s="26" t="s">
        <v>10</v>
      </c>
      <c r="B11" s="27">
        <v>1240</v>
      </c>
      <c r="C11" s="28">
        <v>19397327</v>
      </c>
      <c r="D11" s="29">
        <f>(C11/$C$9)*100</f>
        <v>25.05429620204223</v>
      </c>
      <c r="E11" s="29">
        <v>110.5</v>
      </c>
      <c r="F11" s="28">
        <v>5475</v>
      </c>
      <c r="G11" s="28">
        <v>65799196</v>
      </c>
      <c r="H11" s="29">
        <f>(G11/$G$9)*100</f>
        <v>28.160125772704248</v>
      </c>
      <c r="I11" s="29">
        <v>94.7</v>
      </c>
      <c r="J11" s="28">
        <v>53</v>
      </c>
      <c r="K11" s="28">
        <v>712492</v>
      </c>
      <c r="L11" s="29">
        <f>(K11/$K$9)*100</f>
        <v>26.698432849970732</v>
      </c>
      <c r="M11" s="29">
        <v>151.8</v>
      </c>
      <c r="N11" s="14"/>
    </row>
    <row r="12" spans="1:14" s="16" customFormat="1" ht="17.25" customHeight="1">
      <c r="A12" s="26" t="s">
        <v>11</v>
      </c>
      <c r="B12" s="27">
        <v>26</v>
      </c>
      <c r="C12" s="28">
        <v>173000</v>
      </c>
      <c r="D12" s="29">
        <f aca="true" t="shared" si="0" ref="D12:D22">(C12/$C$9)*100</f>
        <v>0.223453120265143</v>
      </c>
      <c r="E12" s="29">
        <v>221.8</v>
      </c>
      <c r="F12" s="28">
        <v>75</v>
      </c>
      <c r="G12" s="28">
        <v>506264</v>
      </c>
      <c r="H12" s="29">
        <f aca="true" t="shared" si="1" ref="H12:H22">(G12/$G$9)*100</f>
        <v>0.21666614154665875</v>
      </c>
      <c r="I12" s="29">
        <v>100.8</v>
      </c>
      <c r="J12" s="28">
        <v>0</v>
      </c>
      <c r="K12" s="28">
        <v>0</v>
      </c>
      <c r="L12" s="29">
        <f aca="true" t="shared" si="2" ref="L12:L22">(K12/$K$9)*100</f>
        <v>0</v>
      </c>
      <c r="M12" s="28">
        <v>0</v>
      </c>
      <c r="N12" s="14"/>
    </row>
    <row r="13" spans="1:14" s="16" customFormat="1" ht="17.25" customHeight="1">
      <c r="A13" s="26" t="s">
        <v>12</v>
      </c>
      <c r="B13" s="27">
        <v>1</v>
      </c>
      <c r="C13" s="28">
        <v>7000</v>
      </c>
      <c r="D13" s="29">
        <f t="shared" si="0"/>
        <v>0.009041455733271682</v>
      </c>
      <c r="E13" s="28">
        <v>0</v>
      </c>
      <c r="F13" s="28">
        <v>0</v>
      </c>
      <c r="G13" s="28">
        <v>0</v>
      </c>
      <c r="H13" s="29">
        <f t="shared" si="1"/>
        <v>0</v>
      </c>
      <c r="I13" s="28">
        <v>0</v>
      </c>
      <c r="J13" s="28">
        <v>3</v>
      </c>
      <c r="K13" s="28">
        <v>20358</v>
      </c>
      <c r="L13" s="29">
        <f t="shared" si="2"/>
        <v>0.7628530509250689</v>
      </c>
      <c r="M13" s="28">
        <v>0</v>
      </c>
      <c r="N13" s="14"/>
    </row>
    <row r="14" spans="1:14" s="16" customFormat="1" ht="17.25" customHeight="1">
      <c r="A14" s="26" t="s">
        <v>13</v>
      </c>
      <c r="B14" s="27">
        <v>1583</v>
      </c>
      <c r="C14" s="28">
        <v>19843719</v>
      </c>
      <c r="D14" s="29">
        <f t="shared" si="0"/>
        <v>25.630872417426033</v>
      </c>
      <c r="E14" s="29">
        <v>121.7</v>
      </c>
      <c r="F14" s="28">
        <v>6001</v>
      </c>
      <c r="G14" s="28">
        <v>54064948</v>
      </c>
      <c r="H14" s="29">
        <f t="shared" si="1"/>
        <v>23.138211834301366</v>
      </c>
      <c r="I14" s="29">
        <v>97.3</v>
      </c>
      <c r="J14" s="28">
        <v>51</v>
      </c>
      <c r="K14" s="30">
        <v>462937</v>
      </c>
      <c r="L14" s="29">
        <f t="shared" si="2"/>
        <v>17.34713148816675</v>
      </c>
      <c r="M14" s="29">
        <v>54.2</v>
      </c>
      <c r="N14" s="14"/>
    </row>
    <row r="15" spans="1:14" s="16" customFormat="1" ht="17.25" customHeight="1">
      <c r="A15" s="26" t="s">
        <v>14</v>
      </c>
      <c r="B15" s="27">
        <v>650</v>
      </c>
      <c r="C15" s="28">
        <v>9138350</v>
      </c>
      <c r="D15" s="29">
        <f t="shared" si="0"/>
        <v>11.803426714306182</v>
      </c>
      <c r="E15" s="29">
        <v>109.6</v>
      </c>
      <c r="F15" s="28">
        <v>2716</v>
      </c>
      <c r="G15" s="28">
        <v>28917015</v>
      </c>
      <c r="H15" s="29">
        <f t="shared" si="1"/>
        <v>12.375634185122495</v>
      </c>
      <c r="I15" s="29">
        <v>94.2</v>
      </c>
      <c r="J15" s="28">
        <v>35</v>
      </c>
      <c r="K15" s="30">
        <v>339659</v>
      </c>
      <c r="L15" s="29">
        <f t="shared" si="2"/>
        <v>12.727669929470379</v>
      </c>
      <c r="M15" s="29">
        <v>35.9</v>
      </c>
      <c r="N15" s="14"/>
    </row>
    <row r="16" spans="1:14" s="16" customFormat="1" ht="17.25" customHeight="1">
      <c r="A16" s="26" t="s">
        <v>15</v>
      </c>
      <c r="B16" s="27">
        <v>883</v>
      </c>
      <c r="C16" s="28">
        <v>8976460</v>
      </c>
      <c r="D16" s="29">
        <f t="shared" si="0"/>
        <v>11.594323675926276</v>
      </c>
      <c r="E16" s="29">
        <v>113.5</v>
      </c>
      <c r="F16" s="28">
        <v>3700</v>
      </c>
      <c r="G16" s="28">
        <v>28279717</v>
      </c>
      <c r="H16" s="29">
        <f t="shared" si="1"/>
        <v>12.10288933525088</v>
      </c>
      <c r="I16" s="29">
        <v>96.8</v>
      </c>
      <c r="J16" s="28">
        <v>50</v>
      </c>
      <c r="K16" s="30">
        <v>549620</v>
      </c>
      <c r="L16" s="29">
        <f t="shared" si="2"/>
        <v>20.595308667326673</v>
      </c>
      <c r="M16" s="29">
        <v>117.1</v>
      </c>
      <c r="N16" s="14"/>
    </row>
    <row r="17" spans="1:14" s="16" customFormat="1" ht="17.25" customHeight="1">
      <c r="A17" s="26" t="s">
        <v>16</v>
      </c>
      <c r="B17" s="27">
        <v>306</v>
      </c>
      <c r="C17" s="28">
        <v>2096250</v>
      </c>
      <c r="D17" s="29">
        <f t="shared" si="0"/>
        <v>2.707593082981538</v>
      </c>
      <c r="E17" s="29">
        <v>129.7</v>
      </c>
      <c r="F17" s="28">
        <v>1184</v>
      </c>
      <c r="G17" s="28">
        <v>5871420</v>
      </c>
      <c r="H17" s="29">
        <f t="shared" si="1"/>
        <v>2.51279553118508</v>
      </c>
      <c r="I17" s="29">
        <v>100.6</v>
      </c>
      <c r="J17" s="28">
        <v>19</v>
      </c>
      <c r="K17" s="30">
        <v>95798</v>
      </c>
      <c r="L17" s="29">
        <f t="shared" si="2"/>
        <v>3.5897335972354725</v>
      </c>
      <c r="M17" s="29">
        <v>48.6</v>
      </c>
      <c r="N17" s="14"/>
    </row>
    <row r="18" spans="1:14" s="16" customFormat="1" ht="17.25" customHeight="1">
      <c r="A18" s="26" t="s">
        <v>17</v>
      </c>
      <c r="B18" s="27">
        <v>201</v>
      </c>
      <c r="C18" s="28">
        <v>4365025</v>
      </c>
      <c r="D18" s="29">
        <f t="shared" si="0"/>
        <v>5.638025758874889</v>
      </c>
      <c r="E18" s="29">
        <v>103.3</v>
      </c>
      <c r="F18" s="28">
        <v>912</v>
      </c>
      <c r="G18" s="28">
        <v>13523355</v>
      </c>
      <c r="H18" s="29">
        <f t="shared" si="1"/>
        <v>5.7875992537800744</v>
      </c>
      <c r="I18" s="29">
        <v>99</v>
      </c>
      <c r="J18" s="28">
        <v>13</v>
      </c>
      <c r="K18" s="30">
        <v>309473</v>
      </c>
      <c r="L18" s="29">
        <f t="shared" si="2"/>
        <v>11.59654299189183</v>
      </c>
      <c r="M18" s="29">
        <v>297.6</v>
      </c>
      <c r="N18" s="14"/>
    </row>
    <row r="19" spans="1:14" s="16" customFormat="1" ht="17.25" customHeight="1">
      <c r="A19" s="26" t="s">
        <v>18</v>
      </c>
      <c r="B19" s="27">
        <v>1038</v>
      </c>
      <c r="C19" s="28">
        <v>9955080</v>
      </c>
      <c r="D19" s="29">
        <f t="shared" si="0"/>
        <v>12.858345020168324</v>
      </c>
      <c r="E19" s="29">
        <v>117.2</v>
      </c>
      <c r="F19" s="28">
        <v>4033</v>
      </c>
      <c r="G19" s="28">
        <v>29062397</v>
      </c>
      <c r="H19" s="29">
        <f t="shared" si="1"/>
        <v>12.437853416571572</v>
      </c>
      <c r="I19" s="29">
        <v>96.1</v>
      </c>
      <c r="J19" s="28">
        <v>33</v>
      </c>
      <c r="K19" s="30">
        <v>177911</v>
      </c>
      <c r="L19" s="29">
        <f t="shared" si="2"/>
        <v>6.666664168539638</v>
      </c>
      <c r="M19" s="29">
        <v>64.8</v>
      </c>
      <c r="N19" s="14"/>
    </row>
    <row r="20" spans="1:14" s="16" customFormat="1" ht="17.25" customHeight="1">
      <c r="A20" s="26" t="s">
        <v>19</v>
      </c>
      <c r="B20" s="27">
        <v>201</v>
      </c>
      <c r="C20" s="28">
        <v>2888550</v>
      </c>
      <c r="D20" s="29">
        <f t="shared" si="0"/>
        <v>3.73095670833456</v>
      </c>
      <c r="E20" s="29">
        <v>113.8</v>
      </c>
      <c r="F20" s="28">
        <v>723</v>
      </c>
      <c r="G20" s="28">
        <v>6323762</v>
      </c>
      <c r="H20" s="29">
        <f t="shared" si="1"/>
        <v>2.7063846384482835</v>
      </c>
      <c r="I20" s="29">
        <v>100.9</v>
      </c>
      <c r="J20" s="28">
        <v>1</v>
      </c>
      <c r="K20" s="30">
        <v>418</v>
      </c>
      <c r="L20" s="29">
        <f t="shared" si="2"/>
        <v>0.015663256473459022</v>
      </c>
      <c r="M20" s="29">
        <v>0.2</v>
      </c>
      <c r="N20" s="14"/>
    </row>
    <row r="21" spans="1:14" s="16" customFormat="1" ht="17.25" customHeight="1">
      <c r="A21" s="26" t="s">
        <v>20</v>
      </c>
      <c r="B21" s="27">
        <v>45</v>
      </c>
      <c r="C21" s="28">
        <v>572400</v>
      </c>
      <c r="D21" s="29">
        <f t="shared" si="0"/>
        <v>0.7393327516749587</v>
      </c>
      <c r="E21" s="29">
        <v>101.8</v>
      </c>
      <c r="F21" s="28">
        <v>151</v>
      </c>
      <c r="G21" s="28">
        <v>1191888</v>
      </c>
      <c r="H21" s="29">
        <f t="shared" si="1"/>
        <v>0.5100931018515321</v>
      </c>
      <c r="I21" s="29">
        <v>154.1</v>
      </c>
      <c r="J21" s="28">
        <v>0</v>
      </c>
      <c r="K21" s="28">
        <v>0</v>
      </c>
      <c r="L21" s="29">
        <f t="shared" si="2"/>
        <v>0</v>
      </c>
      <c r="M21" s="28">
        <v>0</v>
      </c>
      <c r="N21" s="14"/>
    </row>
    <row r="22" spans="1:14" s="16" customFormat="1" ht="17.25" customHeight="1" thickBot="1">
      <c r="A22" s="26" t="s">
        <v>26</v>
      </c>
      <c r="B22" s="27">
        <v>1</v>
      </c>
      <c r="C22" s="28">
        <v>8000</v>
      </c>
      <c r="D22" s="29">
        <f t="shared" si="0"/>
        <v>0.010333092266596209</v>
      </c>
      <c r="E22" s="29">
        <v>40</v>
      </c>
      <c r="F22" s="28">
        <v>27</v>
      </c>
      <c r="G22" s="28">
        <v>120912</v>
      </c>
      <c r="H22" s="29">
        <f t="shared" si="1"/>
        <v>0.05174678923780795</v>
      </c>
      <c r="I22" s="29">
        <v>88</v>
      </c>
      <c r="J22" s="28">
        <v>0</v>
      </c>
      <c r="K22" s="28">
        <v>0</v>
      </c>
      <c r="L22" s="29">
        <f t="shared" si="2"/>
        <v>0</v>
      </c>
      <c r="M22" s="28">
        <v>0</v>
      </c>
      <c r="N22" s="14"/>
    </row>
    <row r="23" spans="1:13" ht="14.25" customHeight="1">
      <c r="A23" s="9" t="s">
        <v>24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25" customHeight="1">
      <c r="A24" s="32" t="s">
        <v>25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 customHeight="1">
      <c r="A25" s="32" t="s">
        <v>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ht="12">
      <c r="H26" s="3"/>
    </row>
    <row r="27" ht="12">
      <c r="H27" s="3"/>
    </row>
    <row r="28" ht="12">
      <c r="H28" s="3"/>
    </row>
    <row r="29" ht="15" customHeight="1">
      <c r="H29" s="3"/>
    </row>
    <row r="30" ht="12">
      <c r="H30" s="3"/>
    </row>
    <row r="31" ht="12">
      <c r="H31" s="3"/>
    </row>
    <row r="32" ht="12">
      <c r="H32" s="3"/>
    </row>
  </sheetData>
  <sheetProtection/>
  <mergeCells count="2">
    <mergeCell ref="A1:M1"/>
    <mergeCell ref="A3:A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2016-12-08T00:17:45Z</cp:lastPrinted>
  <dcterms:created xsi:type="dcterms:W3CDTF">2003-01-23T08:28:10Z</dcterms:created>
  <dcterms:modified xsi:type="dcterms:W3CDTF">2017-07-21T04:00:29Z</dcterms:modified>
  <cp:category/>
  <cp:version/>
  <cp:contentType/>
  <cp:contentStatus/>
</cp:coreProperties>
</file>