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W37" i="9"/>
  <c r="BW38" i="9" s="1"/>
  <c r="BE37" i="9"/>
  <c r="AM37" i="9"/>
  <c r="U37" i="9"/>
  <c r="C37" i="9"/>
  <c r="CO36" i="9"/>
  <c r="BW36" i="9"/>
  <c r="BE36" i="9"/>
  <c r="AM36" i="9"/>
  <c r="CO35" i="9"/>
  <c r="BW35" i="9"/>
  <c r="BE35" i="9"/>
  <c r="C35" i="9"/>
  <c r="C36" i="9" s="1"/>
  <c r="BW34" i="9"/>
  <c r="BE34" i="9"/>
  <c r="C34" i="9"/>
  <c r="BW39" i="9" l="1"/>
  <c r="CO34" i="9"/>
  <c r="U34" i="9"/>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<sst xmlns="http://schemas.openxmlformats.org/spreadsheetml/2006/main" count="1055" uniqueCount="565">
  <si>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</si>
  <si>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</si>
  <si>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</si>
  <si>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</si>
  <si>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</si>
  <si>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</si>
  <si>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</si>
  <si>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</si>
  <si>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</si>
  <si>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</si>
  <si>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</si>
  <si>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</si>
  <si>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</si>
  <si>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</si>
  <si>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</si>
  <si>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</si>
  <si>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</si>
  <si>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</si>
  <si>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</si>
  <si>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</si>
  <si>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</si>
  <si>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</si>
  <si>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</si>
  <si>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</si>
  <si>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</si>
  <si>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</si>
  <si>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</si>
  <si>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</si>
  <si>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</si>
  <si>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</si>
  <si>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</si>
  <si>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</si>
  <si>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</si>
  <si>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</si>
  <si>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</si>
  <si>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</si>
  <si>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</si>
  <si>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</si>
  <si>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</si>
  <si>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</si>
  <si>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</si>
  <si>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</si>
  <si>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</si>
  <si>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</si>
  <si>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</si>
  <si>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</si>
  <si>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</si>
  <si>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</si>
  <si>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</si>
  <si>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</si>
  <si>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</si>
  <si>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</si>
  <si>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</si>
  <si>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</si>
  <si>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</si>
  <si>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</si>
  <si>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</si>
  <si>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</si>
  <si>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</si>
  <si>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</si>
  <si>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</si>
  <si>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</si>
  <si>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</si>
  <si>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</si>
  <si>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</si>
  <si>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</si>
  <si>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</si>
  <si>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</si>
  <si>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</si>
  <si>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</si>
  <si>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</si>
  <si>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</si>
  <si>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</si>
  <si>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</si>
  <si>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</si>
  <si>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</si>
  <si>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</si>
  <si>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</si>
  <si>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</si>
  <si>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</si>
  <si>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</si>
  <si>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</si>
  <si>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天理市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</si>
  <si>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</si>
  <si>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</si>
  <si>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</si>
  <si>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</si>
  <si>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</si>
  <si>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</si>
  <si>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</si>
  <si>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</si>
  <si>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</si>
  <si>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</si>
  <si>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</si>
  <si>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</si>
  <si>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</si>
  <si>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</si>
  <si>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</si>
  <si>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</si>
  <si>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</si>
  <si>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</si>
  <si>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</si>
  <si>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</si>
  <si>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</si>
  <si>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</si>
  <si>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</si>
  <si>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</si>
  <si>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</si>
  <si>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</si>
  <si>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</si>
  <si>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</si>
  <si>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</si>
  <si>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</si>
  <si>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</si>
  <si>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</si>
  <si>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</si>
  <si>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</si>
  <si>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</si>
  <si>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</si>
  <si>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</si>
  <si>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</si>
  <si>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</si>
  <si>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</si>
  <si>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</si>
  <si>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</si>
  <si>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</si>
  <si>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</si>
  <si>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</si>
  <si>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</si>
  <si>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</si>
  <si>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</si>
  <si>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</si>
  <si>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</si>
  <si>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</si>
  <si>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</si>
  <si>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</si>
  <si>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</si>
  <si>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</si>
  <si>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</si>
  <si>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</si>
  <si>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</si>
  <si>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</si>
  <si>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</si>
  <si>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</si>
  <si>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</si>
  <si>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</si>
  <si>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</si>
  <si>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</si>
  <si>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</si>
  <si>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</si>
  <si>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</si>
  <si>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</si>
  <si>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</si>
  <si>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</si>
  <si>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</si>
  <si>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</si>
  <si>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</si>
  <si>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</si>
  <si>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</si>
  <si>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</si>
  <si>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</si>
  <si>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</si>
  <si>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</si>
  <si>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</si>
  <si>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</si>
  <si>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</si>
  <si>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</si>
  <si>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</si>
  <si>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</si>
  <si>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</si>
  <si>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</si>
  <si>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</si>
  <si>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</si>
  <si>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</si>
  <si>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</si>
  <si>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</si>
  <si>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</si>
  <si>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</si>
  <si>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</si>
  <si>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</si>
  <si>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</si>
  <si>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</si>
  <si>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</si>
  <si>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</si>
  <si>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</si>
  <si>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</si>
  <si>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</si>
  <si>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</si>
  <si>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</si>
  <si>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</si>
  <si>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</si>
  <si>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</si>
  <si>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</si>
  <si>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</si>
  <si>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</si>
  <si>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奈良県天理市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</si>
  <si>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</si>
  <si>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</si>
  <si>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</si>
  <si>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</si>
  <si>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</si>
  <si>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</si>
  <si>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</si>
  <si>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</si>
  <si>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</si>
  <si>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</si>
  <si>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</si>
  <si>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</si>
  <si>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</si>
  <si>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</si>
  <si>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</si>
  <si>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</si>
  <si>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</si>
  <si>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</si>
  <si>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</si>
  <si>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</si>
  <si>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</si>
  <si>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</si>
  <si>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</si>
  <si>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</si>
  <si>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</si>
  <si>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</si>
  <si>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</si>
  <si>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</si>
  <si>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</si>
  <si>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</si>
  <si>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</si>
  <si>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</si>
  <si>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</si>
  <si>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</si>
  <si>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</si>
  <si>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</si>
  <si>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</si>
  <si>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</si>
  <si>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</si>
  <si>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</si>
  <si>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</si>
  <si>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</si>
  <si>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</si>
  <si>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</si>
  <si>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</si>
  <si>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</si>
  <si>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</si>
  <si>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</si>
  <si>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</si>
  <si>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</si>
  <si>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</si>
  <si>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</si>
  <si>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</si>
  <si>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</si>
  <si>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</si>
  <si>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</si>
  <si>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</si>
  <si>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</si>
  <si>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</si>
  <si>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</si>
  <si>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</si>
  <si>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</si>
  <si>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</si>
  <si>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</si>
  <si>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</si>
  <si>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</si>
  <si>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</si>
  <si>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</si>
  <si>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</si>
  <si>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</si>
  <si>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</si>
  <si>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</si>
  <si>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</si>
  <si>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</si>
  <si>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</si>
  <si>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</si>
  <si>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</si>
  <si>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</si>
  <si>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</si>
  <si>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</si>
  <si>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</si>
  <si>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</si>
  <si>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</si>
  <si>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</si>
  <si>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</si>
  <si>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</si>
  <si>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</si>
  <si>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</si>
  <si>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</si>
  <si>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</si>
  <si>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</si>
  <si>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</si>
  <si>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</si>
  <si>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</si>
  <si>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</si>
  <si>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</si>
  <si>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</si>
  <si>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</si>
  <si>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</si>
  <si>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</si>
  <si>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</si>
  <si>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</si>
  <si>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</si>
  <si>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</si>
  <si>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</si>
  <si>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</si>
  <si>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</si>
  <si>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</si>
  <si>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</si>
  <si>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</si>
  <si>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</si>
  <si>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</si>
  <si>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</si>
  <si>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</si>
  <si>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</si>
  <si>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</si>
  <si>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</si>
  <si>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</si>
  <si>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</si>
  <si>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</si>
  <si>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</si>
  <si>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</si>
  <si>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</si>
  <si>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</si>
  <si>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</si>
  <si>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</si>
  <si>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</si>
  <si>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</si>
  <si>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</si>
  <si>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</si>
  <si>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</si>
  <si>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</si>
  <si>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</si>
  <si>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</si>
  <si>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</si>
  <si>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</si>
  <si>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</si>
  <si>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</si>
  <si>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</si>
  <si>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</si>
  <si>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</si>
  <si>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</si>
  <si>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</si>
  <si>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</si>
  <si>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</si>
  <si>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</si>
  <si>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</si>
  <si>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</si>
  <si>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奈良県天理市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</si>
  <si>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</si>
  <si>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</si>
  <si>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</si>
  <si>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</si>
  <si>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</si>
  <si>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</si>
  <si>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</si>
  <si>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</si>
  <si>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</si>
  <si>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</si>
  <si>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</si>
  <si>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</si>
  <si>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</si>
  <si>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</si>
  <si>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</si>
  <si>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</si>
  <si>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</si>
  <si>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</si>
  <si>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</si>
  <si>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</si>
  <si>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</si>
  <si>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</si>
  <si>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</si>
  <si>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</si>
  <si>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</si>
  <si>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</si>
  <si>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</si>
  <si>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</si>
  <si>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</si>
  <si>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</si>
  <si>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</si>
  <si>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</si>
  <si>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</si>
  <si>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</si>
  <si>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</si>
  <si>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</si>
  <si>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</si>
  <si>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</si>
  <si>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</si>
  <si>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</si>
  <si>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</si>
  <si>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</si>
  <si>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</si>
  <si>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</si>
  <si>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</si>
  <si>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</si>
  <si>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</si>
  <si>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</si>
  <si>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</si>
  <si>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</si>
  <si>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</si>
  <si>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</si>
  <si>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</si>
  <si>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</si>
  <si>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</si>
  <si>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</si>
  <si>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</si>
  <si>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</si>
  <si>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</si>
  <si>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</si>
  <si>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</si>
  <si>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</si>
  <si>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</si>
  <si>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</si>
  <si>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</si>
  <si>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</si>
  <si>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</si>
  <si>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</si>
  <si>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</si>
  <si>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</si>
  <si>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</si>
  <si>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</si>
  <si>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</si>
  <si>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</si>
  <si>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</si>
  <si>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</si>
  <si>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</si>
  <si>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</si>
  <si>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</si>
  <si>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</si>
  <si>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</si>
  <si>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</si>
  <si>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</si>
  <si>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</si>
  <si>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</si>
  <si>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</si>
  <si>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</si>
  <si>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</si>
  <si>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</si>
  <si>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</si>
  <si>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</si>
  <si>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</si>
  <si>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</si>
  <si>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</si>
  <si>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</si>
  <si>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</si>
  <si>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</si>
  <si>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</si>
  <si>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</si>
  <si>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</si>
  <si>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</si>
  <si>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</si>
  <si>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</si>
  <si>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</si>
  <si>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</si>
  <si>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</si>
  <si>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</si>
  <si>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</si>
  <si>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</si>
  <si>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</si>
  <si>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</si>
  <si>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</si>
  <si>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</si>
  <si>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</si>
  <si>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</si>
  <si>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</si>
  <si>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</si>
  <si>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</si>
  <si>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</si>
  <si>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</si>
  <si>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</si>
  <si>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</si>
  <si>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</si>
  <si>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</si>
  <si>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</si>
  <si>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</si>
  <si>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</si>
  <si>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</si>
  <si>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</si>
  <si>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</si>
  <si>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</si>
  <si>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</si>
  <si>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</si>
  <si>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</si>
  <si>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</si>
  <si>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</si>
  <si>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</si>
  <si>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</si>
  <si>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</si>
  <si>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</si>
  <si>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</si>
  <si>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</si>
  <si>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</si>
  <si>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</si>
  <si>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</si>
  <si>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</si>
  <si>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</si>
  <si>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</si>
  <si>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</si>
  <si>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</si>
  <si>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</si>
  <si>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</si>
  <si>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</si>
  <si>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</si>
  <si>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</si>
  <si>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</si>
  <si>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</si>
  <si>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</si>
  <si>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</si>
  <si>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</si>
  <si>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</si>
  <si>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</si>
  <si>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</si>
  <si>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</si>
  <si>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</si>
  <si>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</si>
  <si>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</si>
  <si>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</si>
  <si>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</si>
  <si>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</si>
  <si>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</si>
  <si>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</si>
  <si>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</si>
  <si>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</si>
  <si>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</si>
  <si>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</si>
  <si>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</si>
  <si>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</si>
  <si>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</si>
  <si>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</si>
  <si>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5.83</t>
  </si>
  <si>
    <t>▲ 3.64</t>
  </si>
  <si>
    <t>▲ 4.82</t>
  </si>
  <si>
    <t>▲ 6.70</t>
  </si>
  <si>
    <t>水道事業会計</t>
  </si>
  <si>
    <t>下水道事業会計</t>
  </si>
  <si>
    <t>一般会計</t>
  </si>
  <si>
    <t>国民健康保険特別会計</t>
  </si>
  <si>
    <t>介護保険特別会計</t>
  </si>
  <si>
    <t>土地区画整理事業特別会計</t>
  </si>
  <si>
    <t>住宅新築資金等貸付金特別会計</t>
  </si>
  <si>
    <t>後期高齢者医療特別会計</t>
  </si>
  <si>
    <t>その他会計（赤字）</t>
  </si>
  <si>
    <t>▲ 1.08</t>
  </si>
  <si>
    <t>その他会計（黒字）</t>
  </si>
  <si>
    <t>-</t>
    <phoneticPr fontId="2"/>
  </si>
  <si>
    <t>-</t>
    <phoneticPr fontId="2"/>
  </si>
  <si>
    <t>奈良県広域消防組合</t>
    <rPh sb="0" eb="3">
      <t>ナラケン</t>
    </rPh>
    <rPh sb="3" eb="5">
      <t>コウイキ</t>
    </rPh>
    <rPh sb="5" eb="7">
      <t>ショウボウ</t>
    </rPh>
    <rPh sb="7" eb="9">
      <t>クミアイ</t>
    </rPh>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</si>
  <si>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</si>
  <si>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</si>
  <si>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天理市開発公社</t>
    <rPh sb="0" eb="3">
      <t>テンリシ</t>
    </rPh>
    <rPh sb="3" eb="5">
      <t>カイハツ</t>
    </rPh>
    <rPh sb="5" eb="7">
      <t>コウシャ</t>
    </rPh>
    <phoneticPr fontId="2"/>
  </si>
  <si>
    <t>-</t>
    <phoneticPr fontId="2"/>
  </si>
  <si>
    <t>-</t>
    <phoneticPr fontId="2"/>
  </si>
  <si>
    <t>-</t>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</si>
  <si>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</si>
  <si>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phoneticPr fontId="2"/>
  </si>
  <si>
    <t>山辺・県北西部広域環境衛生組合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</si>
  <si>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</si>
  <si>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</si>
  <si>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</si>
  <si>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</si>
  <si>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</si>
  <si>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</si>
  <si>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</si>
  <si>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</si>
  <si>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</si>
  <si>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</si>
  <si>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将来負担比率、有形固定資産減価償却率ともに平均を上回っている。将来負担比率については、上下水道事業への繰入見込額や退職手当負担見込額が年々減少していることから、低下傾向にある。今後、公共施設総合管理計画に基づき、各種施設の老朽化対策、規模・総量の適正化等に積極的に取り組んでいく。</t>
    <phoneticPr fontId="5"/>
  </si>
  <si>
    <t>有形固定資産減価償却率</t>
    <phoneticPr fontId="5"/>
  </si>
  <si>
    <t>実質公債費比率についてはH25年度まで上昇していたものの、その後低下傾向にあり、将来負担比率についても年々低下してきている。将来負担比率、実質公債費比率ともに類似団体と比較して高い水準にあるが、今後も地方債の発行について財政措置のない起債を極力控えるなど抑制に努め、比率の改善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</si>
</sst>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33"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24028</c:v>
                </c:pt>
                <c:pt idx="1">
                  <c:v>24115</c:v>
                </c:pt>
                <c:pt idx="2">
                  <c:v>25413</c:v>
                </c:pt>
                <c:pt idx="3">
                  <c:v>60692</c:v>
                </c:pt>
                <c:pt idx="4">
                  <c:v>42611</c:v>
                </c:pt>
              </c:numCache>
            </c:numRef>
          </c:val>
          <c:smooth val="0"/>
        </c:ser>
        <c:dLbls>
          <c:showLegendKey val="0"/>
          <c:showVal val="0"/>
          <c:showCatName val="0"/>
          <c:showSerName val="0"/>
          <c:showPercent val="0"/>
          <c:showBubbleSize val="0"/>
        </c:dLbls>
        <c:marker val="1"/>
        <c:smooth val="0"/>
        <c:axId val="109546496"/>
        <c:axId val="109556864"/>
      </c:lineChart>
      <c:catAx>
        <c:axId val="109546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56864"/>
        <c:crosses val="autoZero"/>
        <c:auto val="1"/>
        <c:lblAlgn val="ctr"/>
        <c:lblOffset val="100"/>
        <c:tickLblSkip val="1"/>
        <c:tickMarkSkip val="1"/>
        <c:noMultiLvlLbl val="0"/>
      </c:catAx>
      <c:valAx>
        <c:axId val="1095568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4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5.32</c:v>
                </c:pt>
                <c:pt idx="1">
                  <c:v>7.26</c:v>
                </c:pt>
                <c:pt idx="2">
                  <c:v>7.93</c:v>
                </c:pt>
                <c:pt idx="3">
                  <c:v>6.76</c:v>
                </c:pt>
                <c:pt idx="4">
                  <c:v>5.36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8.57</c:v>
                </c:pt>
                <c:pt idx="1">
                  <c:v>11.72</c:v>
                </c:pt>
                <c:pt idx="2">
                  <c:v>11.36</c:v>
                </c:pt>
                <c:pt idx="3">
                  <c:v>11.34</c:v>
                </c:pt>
                <c:pt idx="4">
                  <c:v>9.65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4714752"/>
        <c:axId val="14471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-5.83</c:v>
                </c:pt>
                <c:pt idx="1">
                  <c:v>2.46</c:v>
                </c:pt>
                <c:pt idx="2">
                  <c:v>-3.64</c:v>
                </c:pt>
                <c:pt idx="3">
                  <c:v>-4.82</c:v>
                </c:pt>
                <c:pt idx="4">
                  <c:v>-6.7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4714752"/>
        <c:axId val="144716928"/>
      </c:lineChart>
      <c:catAx>
        <c:axId val="1447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716928"/>
        <c:crosses val="autoZero"/>
        <c:auto val="1"/>
        <c:lblAlgn val="ctr"/>
        <c:lblOffset val="100"/>
        <c:tickLblSkip val="1"/>
        <c:tickMarkSkip val="1"/>
        <c:noMultiLvlLbl val="0"/>
      </c:catAx>
      <c:valAx>
        <c:axId val="14471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1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#N/A</c:v>
                </c:pt>
                <c:pt idx="3">
                  <c:v>0.19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1.08</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0.19</c:v>
                </c:pt>
                <c:pt idx="4">
                  <c:v>#N/A</c:v>
                </c:pt>
                <c:pt idx="5">
                  <c:v>0.33</c:v>
                </c:pt>
                <c:pt idx="6">
                  <c:v>#N/A</c:v>
                </c:pt>
                <c:pt idx="7">
                  <c:v>0.5</c:v>
                </c:pt>
                <c:pt idx="8">
                  <c:v>#N/A</c:v>
                </c:pt>
                <c:pt idx="9">
                  <c:v>0.17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0.46</c:v>
                </c:pt>
                <c:pt idx="4">
                  <c:v>#N/A</c:v>
                </c:pt>
                <c:pt idx="5">
                  <c:v>0.92</c:v>
                </c:pt>
                <c:pt idx="6">
                  <c:v>#N/A</c:v>
                </c:pt>
                <c:pt idx="7">
                  <c:v>0.26</c:v>
                </c:pt>
                <c:pt idx="8">
                  <c:v>#N/A</c:v>
                </c:pt>
                <c:pt idx="9">
                  <c:v>0.44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0.83</c:v>
                </c:pt>
                <c:pt idx="2">
                  <c:v>#N/A</c:v>
                </c:pt>
                <c:pt idx="3">
                  <c:v>1.83</c:v>
                </c:pt>
                <c:pt idx="4">
                  <c:v>#N/A</c:v>
                </c:pt>
                <c:pt idx="5">
                  <c:v>0.09</c:v>
                </c:pt>
                <c:pt idx="6">
                  <c:v>#N/A</c:v>
                </c:pt>
                <c:pt idx="7">
                  <c:v>0.14000000000000001</c:v>
                </c:pt>
                <c:pt idx="8">
                  <c:v>#N/A</c:v>
                </c:pt>
                <c:pt idx="9">
                  <c:v>1.3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5.27</c:v>
                </c:pt>
                <c:pt idx="2">
                  <c:v>#N/A</c:v>
                </c:pt>
                <c:pt idx="3">
                  <c:v>7.12</c:v>
                </c:pt>
                <c:pt idx="4">
                  <c:v>#N/A</c:v>
                </c:pt>
                <c:pt idx="5">
                  <c:v>7.83</c:v>
                </c:pt>
                <c:pt idx="6">
                  <c:v>#N/A</c:v>
                </c:pt>
                <c:pt idx="7">
                  <c:v>6.69</c:v>
                </c:pt>
                <c:pt idx="8">
                  <c:v>#N/A</c:v>
                </c:pt>
                <c:pt idx="9">
                  <c:v>5.56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c:v>
                </c:pt>
                <c:pt idx="2">
                  <c:v>#N/A</c:v>
                </c:pt>
                <c:pt idx="3">
                  <c:v>6.59</c:v>
                </c:pt>
                <c:pt idx="4">
                  <c:v>#N/A</c:v>
                </c:pt>
                <c:pt idx="5">
                  <c:v>6.89</c:v>
                </c:pt>
                <c:pt idx="6">
                  <c:v>#N/A</c:v>
                </c:pt>
                <c:pt idx="7">
                  <c:v>7.09</c:v>
                </c:pt>
                <c:pt idx="8">
                  <c:v>#N/A</c:v>
                </c:pt>
                <c:pt idx="9">
                  <c:v>7.25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12.75</c:v>
                </c:pt>
                <c:pt idx="2">
                  <c:v>#N/A</c:v>
                </c:pt>
                <c:pt idx="3">
                  <c:v>14.67</c:v>
                </c:pt>
                <c:pt idx="4">
                  <c:v>#N/A</c:v>
                </c:pt>
                <c:pt idx="5">
                  <c:v>15.76</c:v>
                </c:pt>
                <c:pt idx="6">
                  <c:v>#N/A</c:v>
                </c:pt>
                <c:pt idx="7">
                  <c:v>16.98</c:v>
                </c:pt>
                <c:pt idx="8">
                  <c:v>#N/A</c:v>
                </c:pt>
                <c:pt idx="9">
                  <c:v>15.92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4987648"/>
        <c:axId val="144989184"/>
      </c:barChart>
      <c:catAx>
        <c:axId val="1449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989184"/>
        <c:crosses val="autoZero"/>
        <c:auto val="1"/>
        <c:lblAlgn val="ctr"/>
        <c:lblOffset val="100"/>
        <c:tickLblSkip val="1"/>
        <c:tickMarkSkip val="1"/>
        <c:noMultiLvlLbl val="0"/>
      </c:catAx>
      <c:valAx>
        <c:axId val="14498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8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2681</c:v>
                </c:pt>
                <c:pt idx="5">
                  <c:v>2700</c:v>
                </c:pt>
                <c:pt idx="8">
                  <c:v>2743</c:v>
                </c:pt>
                <c:pt idx="11">
                  <c:v>2663</c:v>
                </c:pt>
                <c:pt idx="14">
                  <c:v>2611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3</c:v>
                </c:pt>
                <c:pt idx="6">
                  <c:v>9</c:v>
                </c:pt>
                <c:pt idx="9">
                  <c:v>11</c:v>
                </c:pt>
                <c:pt idx="12">
                  <c:v>35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1465</c:v>
                </c:pt>
                <c:pt idx="3">
                  <c:v>1448</c:v>
                </c:pt>
                <c:pt idx="6">
                  <c:v>1181</c:v>
                </c:pt>
                <c:pt idx="9">
                  <c:v>1212</c:v>
                </c:pt>
                <c:pt idx="12">
                  <c:v>1162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2408</c:v>
                </c:pt>
                <c:pt idx="3">
                  <c:v>2636</c:v>
                </c:pt>
                <c:pt idx="6">
                  <c:v>2723</c:v>
                </c:pt>
                <c:pt idx="9">
                  <c:v>2634</c:v>
                </c:pt>
                <c:pt idx="12">
                  <c:v>2673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5322752"/>
        <c:axId val="14532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1277</c:v>
                </c:pt>
                <c:pt idx="2">
                  <c:v>#N/A</c:v>
                </c:pt>
                <c:pt idx="3">
                  <c:v>#N/A</c:v>
                </c:pt>
                <c:pt idx="4">
                  <c:v>1389</c:v>
                </c:pt>
                <c:pt idx="5">
                  <c:v>#N/A</c:v>
                </c:pt>
                <c:pt idx="6">
                  <c:v>#N/A</c:v>
                </c:pt>
                <c:pt idx="7">
                  <c:v>1172</c:v>
                </c:pt>
                <c:pt idx="8">
                  <c:v>#N/A</c:v>
                </c:pt>
                <c:pt idx="9">
                  <c:v>#N/A</c:v>
                </c:pt>
                <c:pt idx="10">
                  <c:v>1196</c:v>
                </c:pt>
                <c:pt idx="11">
                  <c:v>#N/A</c:v>
                </c:pt>
                <c:pt idx="12">
                  <c:v>#N/A</c:v>
                </c:pt>
                <c:pt idx="13">
                  <c:v>1260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5322752"/>
        <c:axId val="145324672"/>
      </c:lineChart>
      <c:catAx>
        <c:axId val="1453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324672"/>
        <c:crosses val="autoZero"/>
        <c:auto val="1"/>
        <c:lblAlgn val="ctr"/>
        <c:lblOffset val="100"/>
        <c:tickLblSkip val="1"/>
        <c:tickMarkSkip val="1"/>
        <c:noMultiLvlLbl val="0"/>
      </c:catAx>
      <c:valAx>
        <c:axId val="14532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2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26003</c:v>
                </c:pt>
                <c:pt idx="5">
                  <c:v>25900</c:v>
                </c:pt>
                <c:pt idx="8">
                  <c:v>25530</c:v>
                </c:pt>
                <c:pt idx="11">
                  <c:v>25773</c:v>
                </c:pt>
                <c:pt idx="14">
                  <c:v>25005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6299</c:v>
                </c:pt>
                <c:pt idx="5">
                  <c:v>5810</c:v>
                </c:pt>
                <c:pt idx="8">
                  <c:v>5460</c:v>
                </c:pt>
                <c:pt idx="11">
                  <c:v>4773</c:v>
                </c:pt>
                <c:pt idx="14">
                  <c:v>4356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2122</c:v>
                </c:pt>
                <c:pt idx="5">
                  <c:v>2409</c:v>
                </c:pt>
                <c:pt idx="8">
                  <c:v>2142</c:v>
                </c:pt>
                <c:pt idx="11">
                  <c:v>2164</c:v>
                </c:pt>
                <c:pt idx="14">
                  <c:v>2175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4900</c:v>
                </c:pt>
                <c:pt idx="3">
                  <c:v>4098</c:v>
                </c:pt>
                <c:pt idx="6">
                  <c:v>3988</c:v>
                </c:pt>
                <c:pt idx="9">
                  <c:v>3730</c:v>
                </c:pt>
                <c:pt idx="12">
                  <c:v>3554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66</c:v>
                </c:pt>
                <c:pt idx="3">
                  <c:v>738</c:v>
                </c:pt>
                <c:pt idx="6">
                  <c:v>831</c:v>
                </c:pt>
                <c:pt idx="9">
                  <c:v>979</c:v>
                </c:pt>
                <c:pt idx="12">
                  <c:v>972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16880</c:v>
                </c:pt>
                <c:pt idx="3">
                  <c:v>15514</c:v>
                </c:pt>
                <c:pt idx="6">
                  <c:v>13735</c:v>
                </c:pt>
                <c:pt idx="9">
                  <c:v>12191</c:v>
                </c:pt>
                <c:pt idx="12">
                  <c:v>10673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24703</c:v>
                </c:pt>
                <c:pt idx="3">
                  <c:v>25991</c:v>
                </c:pt>
                <c:pt idx="6">
                  <c:v>25616</c:v>
                </c:pt>
                <c:pt idx="9">
                  <c:v>26529</c:v>
                </c:pt>
                <c:pt idx="12">
                  <c:v>26341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4284032"/>
        <c:axId val="15428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12125</c:v>
                </c:pt>
                <c:pt idx="2">
                  <c:v>#N/A</c:v>
                </c:pt>
                <c:pt idx="3">
                  <c:v>#N/A</c:v>
                </c:pt>
                <c:pt idx="4">
                  <c:v>12222</c:v>
                </c:pt>
                <c:pt idx="5">
                  <c:v>#N/A</c:v>
                </c:pt>
                <c:pt idx="6">
                  <c:v>#N/A</c:v>
                </c:pt>
                <c:pt idx="7">
                  <c:v>11038</c:v>
                </c:pt>
                <c:pt idx="8">
                  <c:v>#N/A</c:v>
                </c:pt>
                <c:pt idx="9">
                  <c:v>#N/A</c:v>
                </c:pt>
                <c:pt idx="10">
                  <c:v>10720</c:v>
                </c:pt>
                <c:pt idx="11">
                  <c:v>#N/A</c:v>
                </c:pt>
                <c:pt idx="12">
                  <c:v>#N/A</c:v>
                </c:pt>
                <c:pt idx="13">
                  <c:v>10004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4284032"/>
        <c:axId val="154285952"/>
      </c:lineChart>
      <c:catAx>
        <c:axId val="15428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285952"/>
        <c:crosses val="autoZero"/>
        <c:auto val="1"/>
        <c:lblAlgn val="ctr"/>
        <c:lblOffset val="100"/>
        <c:tickLblSkip val="1"/>
        <c:tickMarkSkip val="1"/>
        <c:noMultiLvlLbl val="0"/>
      </c:catAx>
      <c:valAx>
        <c:axId val="15428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28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63.3</c:v>
                </c:pt>
                <c:pt idx="4">
                  <c:v>63.5</c:v>
                </c:pt>
              </c:numCache>
            </c:numRef>
          </c:xVal>
          <c:yVal>
            <c:numRef>
              <c:f>公会計指標分析・財政指標組合せ分析表!$K$51:$O$51</c:f>
              <c:numCache>
                <c:formatCode>#,##0.0;"▲ "#,##0.0</c:formatCode>
                <c:ptCount val="5"/>
                <c:pt idx="3">
                  <c:v>88.4</c:v>
                </c:pt>
                <c:pt idx="4">
                  <c:v>82.9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4534656"/>
        <c:axId val="154536576"/>
      </c:scatterChart>
      <c:valAx>
        <c:axId val="154534656"/>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536576"/>
        <c:crosses val="autoZero"/>
        <c:crossBetween val="midCat"/>
      </c:valAx>
      <c:valAx>
        <c:axId val="154536576"/>
        <c:scaling>
          <c:orientation val="minMax"/>
          <c:max val="9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534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11.1</c:v>
                </c:pt>
                <c:pt idx="2">
                  <c:v>10.7</c:v>
                </c:pt>
                <c:pt idx="3">
                  <c:v>10.4</c:v>
                </c:pt>
                <c:pt idx="4">
                  <c:v>10</c:v>
                </c:pt>
              </c:numCache>
            </c:numRef>
          </c:xVal>
          <c:yVal>
            <c:numRef>
              <c:f>公会計指標分析・財政指標組合せ分析表!$K$73:$O$73</c:f>
              <c:numCache>
                <c:formatCode>#,##0.0;"▲ "#,##0.0</c:formatCode>
                <c:ptCount val="5"/>
                <c:pt idx="0">
                  <c:v>102.4</c:v>
                </c:pt>
                <c:pt idx="1">
                  <c:v>101.9</c:v>
                </c:pt>
                <c:pt idx="2">
                  <c:v>92.8</c:v>
                </c:pt>
                <c:pt idx="3">
                  <c:v>88.4</c:v>
                </c:pt>
                <c:pt idx="4">
                  <c:v>82.9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88310336036993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652782116325745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4583424"/>
        <c:axId val="154585344"/>
      </c:scatterChart>
      <c:valAx>
        <c:axId val="154583424"/>
        <c:scaling>
          <c:orientation val="minMax"/>
          <c:max val="11.5"/>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585344"/>
        <c:crosses val="autoZero"/>
        <c:crossBetween val="midCat"/>
      </c:valAx>
      <c:valAx>
        <c:axId val="154585344"/>
        <c:scaling>
          <c:orientation val="minMax"/>
          <c:max val="11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5834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元利償還金については、過去からの地方債の発行抑制策により、</a:t>
          </a:r>
          <a:r>
            <a:rPr kumimoji="1" lang="ja-JP" altLang="en-US" sz="1400">
              <a:solidFill>
                <a:schemeClr val="dk1"/>
              </a:solidFill>
              <a:effectLst/>
              <a:latin typeface="+mn-lt"/>
              <a:ea typeface="+mn-ea"/>
              <a:cs typeface="+mn-cs"/>
            </a:rPr>
            <a:t>横ばい</a:t>
          </a:r>
          <a:r>
            <a:rPr kumimoji="1" lang="ja-JP" altLang="ja-JP" sz="1400">
              <a:solidFill>
                <a:schemeClr val="dk1"/>
              </a:solidFill>
              <a:effectLst/>
              <a:latin typeface="+mn-lt"/>
              <a:ea typeface="+mn-ea"/>
              <a:cs typeface="+mn-cs"/>
            </a:rPr>
            <a:t>で推移している。近年は、臨時財政対策債や退職手当債の発行、第三セクター等改革推進債の発行に係る償還金が増えている一方</a:t>
          </a:r>
          <a:r>
            <a:rPr kumimoji="1" lang="ja-JP" altLang="en-US" sz="1400">
              <a:solidFill>
                <a:schemeClr val="dk1"/>
              </a:solidFill>
              <a:effectLst/>
              <a:latin typeface="+mn-lt"/>
              <a:ea typeface="+mn-ea"/>
              <a:cs typeface="+mn-cs"/>
            </a:rPr>
            <a:t>で</a:t>
          </a:r>
          <a:r>
            <a:rPr kumimoji="1" lang="ja-JP" altLang="ja-JP" sz="1400">
              <a:solidFill>
                <a:schemeClr val="dk1"/>
              </a:solidFill>
              <a:effectLst/>
              <a:latin typeface="+mn-lt"/>
              <a:ea typeface="+mn-ea"/>
              <a:cs typeface="+mn-cs"/>
            </a:rPr>
            <a:t>、公営企業債の元利償還金に対する繰入額</a:t>
          </a:r>
          <a:r>
            <a:rPr kumimoji="1" lang="ja-JP" altLang="en-US" sz="1400">
              <a:solidFill>
                <a:schemeClr val="dk1"/>
              </a:solidFill>
              <a:effectLst/>
              <a:latin typeface="+mn-lt"/>
              <a:ea typeface="+mn-ea"/>
              <a:cs typeface="+mn-cs"/>
            </a:rPr>
            <a:t>について</a:t>
          </a:r>
          <a:r>
            <a:rPr kumimoji="1" lang="ja-JP" altLang="ja-JP" sz="1400">
              <a:solidFill>
                <a:schemeClr val="dk1"/>
              </a:solidFill>
              <a:effectLst/>
              <a:latin typeface="+mn-lt"/>
              <a:ea typeface="+mn-ea"/>
              <a:cs typeface="+mn-cs"/>
            </a:rPr>
            <a:t>は、今後公営企業債の償還が進み、減少傾向で推移すると見込まれる。</a:t>
          </a:r>
          <a:endParaRPr lang="ja-JP" altLang="ja-JP" sz="1800">
            <a:effectLst/>
          </a:endParaRPr>
        </a:p>
        <a:p>
          <a:r>
            <a:rPr kumimoji="1" lang="ja-JP" altLang="ja-JP" sz="1400">
              <a:solidFill>
                <a:schemeClr val="dk1"/>
              </a:solidFill>
              <a:effectLst/>
              <a:latin typeface="+mn-lt"/>
              <a:ea typeface="+mn-ea"/>
              <a:cs typeface="+mn-cs"/>
            </a:rPr>
            <a:t>今後は、</a:t>
          </a:r>
          <a:r>
            <a:rPr kumimoji="1" lang="ja-JP" altLang="en-US" sz="1400">
              <a:solidFill>
                <a:schemeClr val="dk1"/>
              </a:solidFill>
              <a:effectLst/>
              <a:latin typeface="+mn-lt"/>
              <a:ea typeface="+mn-ea"/>
              <a:cs typeface="+mn-cs"/>
            </a:rPr>
            <a:t>関連一部事務組合での大規模な建設事業に伴う起債の発行</a:t>
          </a:r>
          <a:r>
            <a:rPr kumimoji="1" lang="ja-JP" altLang="ja-JP" sz="1400">
              <a:solidFill>
                <a:schemeClr val="dk1"/>
              </a:solidFill>
              <a:effectLst/>
              <a:latin typeface="+mn-lt"/>
              <a:ea typeface="+mn-ea"/>
              <a:cs typeface="+mn-cs"/>
            </a:rPr>
            <a:t>が見込まれるため、元利償還金等の推移を注視していく。</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一般会計等に係る地方債の現在高については、臨時財政対策債や退職手当債、第三セクター等改革推進債の発行により、近年増加傾向にあ</a:t>
          </a:r>
          <a:r>
            <a:rPr kumimoji="1" lang="ja-JP" altLang="en-US" sz="1400">
              <a:solidFill>
                <a:schemeClr val="dk1"/>
              </a:solidFill>
              <a:effectLst/>
              <a:latin typeface="+mn-lt"/>
              <a:ea typeface="+mn-ea"/>
              <a:cs typeface="+mn-cs"/>
            </a:rPr>
            <a:t>った</a:t>
          </a:r>
          <a:r>
            <a:rPr kumimoji="1" lang="ja-JP" altLang="ja-JP" sz="1400">
              <a:solidFill>
                <a:schemeClr val="dk1"/>
              </a:solidFill>
              <a:effectLst/>
              <a:latin typeface="+mn-lt"/>
              <a:ea typeface="+mn-ea"/>
              <a:cs typeface="+mn-cs"/>
            </a:rPr>
            <a:t>が、</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年度は発行を抑制したこともあり前年比で</a:t>
          </a:r>
          <a:r>
            <a:rPr kumimoji="1" lang="en-US" altLang="ja-JP" sz="1400">
              <a:solidFill>
                <a:schemeClr val="dk1"/>
              </a:solidFill>
              <a:effectLst/>
              <a:latin typeface="+mn-lt"/>
              <a:ea typeface="+mn-ea"/>
              <a:cs typeface="+mn-cs"/>
            </a:rPr>
            <a:t>188</a:t>
          </a:r>
          <a:r>
            <a:rPr kumimoji="1" lang="ja-JP" altLang="en-US" sz="1400">
              <a:solidFill>
                <a:schemeClr val="dk1"/>
              </a:solidFill>
              <a:effectLst/>
              <a:latin typeface="+mn-lt"/>
              <a:ea typeface="+mn-ea"/>
              <a:cs typeface="+mn-cs"/>
            </a:rPr>
            <a:t>百万円減少することとなった。</a:t>
          </a:r>
          <a:r>
            <a:rPr kumimoji="1" lang="ja-JP" altLang="ja-JP" sz="1400">
              <a:solidFill>
                <a:schemeClr val="dk1"/>
              </a:solidFill>
              <a:effectLst/>
              <a:latin typeface="+mn-lt"/>
              <a:ea typeface="+mn-ea"/>
              <a:cs typeface="+mn-cs"/>
            </a:rPr>
            <a:t>公営企業債等繰入見込額については、上下水道事業債への繰入見込みが減少傾向にある。</a:t>
          </a:r>
          <a:r>
            <a:rPr kumimoji="1" lang="ja-JP" altLang="en-US" sz="1400">
              <a:solidFill>
                <a:schemeClr val="dk1"/>
              </a:solidFill>
              <a:effectLst/>
              <a:latin typeface="+mn-lt"/>
              <a:ea typeface="+mn-ea"/>
              <a:cs typeface="+mn-cs"/>
            </a:rPr>
            <a:t>また、退職手当負担見込額についても、新規採用職員の抑制により減少傾向にある。</a:t>
          </a:r>
          <a:r>
            <a:rPr kumimoji="1" lang="ja-JP" altLang="ja-JP" sz="1400">
              <a:solidFill>
                <a:schemeClr val="dk1"/>
              </a:solidFill>
              <a:effectLst/>
              <a:latin typeface="+mn-lt"/>
              <a:ea typeface="+mn-ea"/>
              <a:cs typeface="+mn-cs"/>
            </a:rPr>
            <a:t>一方、充当可能特定歳入については、都市計画税充当可能額の減少により、大幅に減少してきている。これは、都市計画税の減少に相反する形で都市計画事業が伸びているためである。</a:t>
          </a:r>
          <a:endParaRPr lang="ja-JP" altLang="ja-JP" sz="1800">
            <a:effectLst/>
          </a:endParaRPr>
        </a:p>
        <a:p>
          <a:r>
            <a:rPr kumimoji="1" lang="ja-JP" altLang="ja-JP" sz="1400">
              <a:solidFill>
                <a:schemeClr val="dk1"/>
              </a:solidFill>
              <a:effectLst/>
              <a:latin typeface="+mn-lt"/>
              <a:ea typeface="+mn-ea"/>
              <a:cs typeface="+mn-cs"/>
            </a:rPr>
            <a:t>今後については、関連一部事務組合での大規模な建設事業に伴う起債の発行</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予定されていることから、</a:t>
          </a:r>
          <a:r>
            <a:rPr kumimoji="1" lang="ja-JP" altLang="en-US" sz="1400">
              <a:solidFill>
                <a:schemeClr val="dk1"/>
              </a:solidFill>
              <a:effectLst/>
              <a:latin typeface="+mn-lt"/>
              <a:ea typeface="+mn-ea"/>
              <a:cs typeface="+mn-cs"/>
            </a:rPr>
            <a:t>将来負担額の推移を</a:t>
          </a:r>
          <a:r>
            <a:rPr kumimoji="1" lang="ja-JP" altLang="ja-JP" sz="1400">
              <a:solidFill>
                <a:schemeClr val="dk1"/>
              </a:solidFill>
              <a:effectLst/>
              <a:latin typeface="+mn-lt"/>
              <a:ea typeface="+mn-ea"/>
              <a:cs typeface="+mn-cs"/>
            </a:rPr>
            <a:t>注視していく。</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年度は類似団体と比較して、有形固定資産減価償却率が平均を上回っている。今後は、</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年度に策定した公共施設総合管理計画に基づき、各種施設の老朽化、多額の更新・改修費用への対応、人口規模の変化に応じた施設の規模・総量の最適化に取り組んでいく。</a:t>
          </a:r>
          <a:endParaRPr lang="ja-JP" altLang="ja-JP" sz="13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108585</xdr:rowOff>
    </xdr:from>
    <xdr:to>
      <xdr:col>3</xdr:col>
      <xdr:colOff>1222375</xdr:colOff>
      <xdr:row>29</xdr:row>
      <xdr:rowOff>38735</xdr:rowOff>
    </xdr:to>
    <xdr:sp macro="" textlink="">
      <xdr:nvSpPr>
        <xdr:cNvPr id="75" name="円/楕円 74"/>
        <xdr:cNvSpPr/>
      </xdr:nvSpPr>
      <xdr:spPr>
        <a:xfrm>
          <a:off x="47117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131462</xdr:rowOff>
    </xdr:from>
    <xdr:ext cx="405111" cy="259045"/>
    <xdr:sp macro="" textlink="">
      <xdr:nvSpPr>
        <xdr:cNvPr id="76" name="有形固定資産減価償却率該当値テキスト"/>
        <xdr:cNvSpPr txBox="1"/>
      </xdr:nvSpPr>
      <xdr:spPr>
        <a:xfrm>
          <a:off x="48133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112903</xdr:rowOff>
    </xdr:from>
    <xdr:to>
      <xdr:col>3</xdr:col>
      <xdr:colOff>511175</xdr:colOff>
      <xdr:row>29</xdr:row>
      <xdr:rowOff>43053</xdr:rowOff>
    </xdr:to>
    <xdr:sp macro="" textlink="">
      <xdr:nvSpPr>
        <xdr:cNvPr id="77" name="円/楕円 76"/>
        <xdr:cNvSpPr/>
      </xdr:nvSpPr>
      <xdr:spPr>
        <a:xfrm>
          <a:off x="400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159385</xdr:rowOff>
    </xdr:from>
    <xdr:to>
      <xdr:col>3</xdr:col>
      <xdr:colOff>1171575</xdr:colOff>
      <xdr:row>28</xdr:row>
      <xdr:rowOff>163703</xdr:rowOff>
    </xdr:to>
    <xdr:cxnSp macro="">
      <xdr:nvCxnSpPr>
        <xdr:cNvPr id="78" name="直線コネクタ 77"/>
        <xdr:cNvCxnSpPr/>
      </xdr:nvCxnSpPr>
      <xdr:spPr>
        <a:xfrm flipV="1">
          <a:off x="4051300" y="5741035"/>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3065</xdr:rowOff>
    </xdr:from>
    <xdr:ext cx="405111" cy="259045"/>
    <xdr:sp macro="" textlink="">
      <xdr:nvSpPr>
        <xdr:cNvPr id="79"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59580</xdr:rowOff>
    </xdr:from>
    <xdr:ext cx="405111" cy="259045"/>
    <xdr:sp macro="" textlink="">
      <xdr:nvSpPr>
        <xdr:cNvPr id="80" name="n_1mainValue有形固定資産減価償却率"/>
        <xdr:cNvSpPr txBox="1"/>
      </xdr:nvSpPr>
      <xdr:spPr>
        <a:xfrm>
          <a:off x="3836043"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41402</xdr:rowOff>
    </xdr:from>
    <xdr:to>
      <xdr:col>6</xdr:col>
      <xdr:colOff>561975</xdr:colOff>
      <xdr:row>36</xdr:row>
      <xdr:rowOff>143002</xdr:rowOff>
    </xdr:to>
    <xdr:sp macro="" textlink="">
      <xdr:nvSpPr>
        <xdr:cNvPr id="68" name="円/楕円 67"/>
        <xdr:cNvSpPr/>
      </xdr:nvSpPr>
      <xdr:spPr>
        <a:xfrm>
          <a:off x="45847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64279</xdr:rowOff>
    </xdr:from>
    <xdr:ext cx="405111" cy="259045"/>
    <xdr:sp macro="" textlink="">
      <xdr:nvSpPr>
        <xdr:cNvPr id="69" name="【道路】&#10;有形固定資産減価償却率該当値テキスト"/>
        <xdr:cNvSpPr txBox="1"/>
      </xdr:nvSpPr>
      <xdr:spPr>
        <a:xfrm>
          <a:off x="4724400" y="606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75692</xdr:rowOff>
    </xdr:from>
    <xdr:to>
      <xdr:col>5</xdr:col>
      <xdr:colOff>409575</xdr:colOff>
      <xdr:row>37</xdr:row>
      <xdr:rowOff>5842</xdr:rowOff>
    </xdr:to>
    <xdr:sp macro="" textlink="">
      <xdr:nvSpPr>
        <xdr:cNvPr id="70" name="円/楕円 69"/>
        <xdr:cNvSpPr/>
      </xdr:nvSpPr>
      <xdr:spPr>
        <a:xfrm>
          <a:off x="3746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92202</xdr:rowOff>
    </xdr:from>
    <xdr:to>
      <xdr:col>6</xdr:col>
      <xdr:colOff>511175</xdr:colOff>
      <xdr:row>36</xdr:row>
      <xdr:rowOff>126492</xdr:rowOff>
    </xdr:to>
    <xdr:cxnSp macro="">
      <xdr:nvCxnSpPr>
        <xdr:cNvPr id="71" name="直線コネクタ 70"/>
        <xdr:cNvCxnSpPr/>
      </xdr:nvCxnSpPr>
      <xdr:spPr>
        <a:xfrm flipV="1">
          <a:off x="3797300" y="62644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8653</xdr:rowOff>
    </xdr:from>
    <xdr:ext cx="405111" cy="259045"/>
    <xdr:sp macro="" textlink="">
      <xdr:nvSpPr>
        <xdr:cNvPr id="72"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168419</xdr:rowOff>
    </xdr:from>
    <xdr:ext cx="405111" cy="259045"/>
    <xdr:sp macro="" textlink="">
      <xdr:nvSpPr>
        <xdr:cNvPr id="73" name="n_1mainValue【道路】&#10;有形固定資産減価償却率"/>
        <xdr:cNvSpPr txBox="1"/>
      </xdr:nvSpPr>
      <xdr:spPr>
        <a:xfrm>
          <a:off x="3582043"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0"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23297</xdr:rowOff>
    </xdr:from>
    <xdr:to>
      <xdr:col>15</xdr:col>
      <xdr:colOff>231775</xdr:colOff>
      <xdr:row>40</xdr:row>
      <xdr:rowOff>124897</xdr:rowOff>
    </xdr:to>
    <xdr:sp macro="" textlink="">
      <xdr:nvSpPr>
        <xdr:cNvPr id="108" name="円/楕円 107"/>
        <xdr:cNvSpPr/>
      </xdr:nvSpPr>
      <xdr:spPr>
        <a:xfrm>
          <a:off x="10426700" y="688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1724</xdr:rowOff>
    </xdr:from>
    <xdr:ext cx="469744" cy="259045"/>
    <xdr:sp macro="" textlink="">
      <xdr:nvSpPr>
        <xdr:cNvPr id="109" name="【道路】&#10;一人当たり延長該当値テキスト"/>
        <xdr:cNvSpPr txBox="1"/>
      </xdr:nvSpPr>
      <xdr:spPr>
        <a:xfrm>
          <a:off x="10566400" y="685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26817</xdr:rowOff>
    </xdr:from>
    <xdr:to>
      <xdr:col>14</xdr:col>
      <xdr:colOff>79375</xdr:colOff>
      <xdr:row>40</xdr:row>
      <xdr:rowOff>128417</xdr:rowOff>
    </xdr:to>
    <xdr:sp macro="" textlink="">
      <xdr:nvSpPr>
        <xdr:cNvPr id="110" name="円/楕円 109"/>
        <xdr:cNvSpPr/>
      </xdr:nvSpPr>
      <xdr:spPr>
        <a:xfrm>
          <a:off x="9588500" y="68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74097</xdr:rowOff>
    </xdr:from>
    <xdr:to>
      <xdr:col>15</xdr:col>
      <xdr:colOff>180975</xdr:colOff>
      <xdr:row>40</xdr:row>
      <xdr:rowOff>77617</xdr:rowOff>
    </xdr:to>
    <xdr:cxnSp macro="">
      <xdr:nvCxnSpPr>
        <xdr:cNvPr id="111" name="直線コネクタ 110"/>
        <xdr:cNvCxnSpPr/>
      </xdr:nvCxnSpPr>
      <xdr:spPr>
        <a:xfrm flipV="1">
          <a:off x="9639300" y="6932097"/>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53870</xdr:rowOff>
    </xdr:from>
    <xdr:ext cx="469744" cy="259045"/>
    <xdr:sp macro="" textlink="">
      <xdr:nvSpPr>
        <xdr:cNvPr id="112"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119544</xdr:rowOff>
    </xdr:from>
    <xdr:ext cx="469744" cy="259045"/>
    <xdr:sp macro="" textlink="">
      <xdr:nvSpPr>
        <xdr:cNvPr id="113" name="n_1mainValue【道路】&#10;一人当たり延長"/>
        <xdr:cNvSpPr txBox="1"/>
      </xdr:nvSpPr>
      <xdr:spPr>
        <a:xfrm>
          <a:off x="9391727" y="69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57785</xdr:rowOff>
    </xdr:from>
    <xdr:to>
      <xdr:col>6</xdr:col>
      <xdr:colOff>561975</xdr:colOff>
      <xdr:row>55</xdr:row>
      <xdr:rowOff>159385</xdr:rowOff>
    </xdr:to>
    <xdr:sp macro="" textlink="">
      <xdr:nvSpPr>
        <xdr:cNvPr id="150" name="円/楕円 149"/>
        <xdr:cNvSpPr/>
      </xdr:nvSpPr>
      <xdr:spPr>
        <a:xfrm>
          <a:off x="45847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10812</xdr:rowOff>
    </xdr:from>
    <xdr:ext cx="405111" cy="259045"/>
    <xdr:sp macro="" textlink="">
      <xdr:nvSpPr>
        <xdr:cNvPr id="151" name="【橋りょう・トンネル】&#10;有形固定資産減価償却率該当値テキスト"/>
        <xdr:cNvSpPr txBox="1"/>
      </xdr:nvSpPr>
      <xdr:spPr>
        <a:xfrm>
          <a:off x="4724400" y="944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80645</xdr:rowOff>
    </xdr:from>
    <xdr:to>
      <xdr:col>5</xdr:col>
      <xdr:colOff>409575</xdr:colOff>
      <xdr:row>56</xdr:row>
      <xdr:rowOff>10795</xdr:rowOff>
    </xdr:to>
    <xdr:sp macro="" textlink="">
      <xdr:nvSpPr>
        <xdr:cNvPr id="152" name="円/楕円 151"/>
        <xdr:cNvSpPr/>
      </xdr:nvSpPr>
      <xdr:spPr>
        <a:xfrm>
          <a:off x="3746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108585</xdr:rowOff>
    </xdr:from>
    <xdr:to>
      <xdr:col>6</xdr:col>
      <xdr:colOff>511175</xdr:colOff>
      <xdr:row>55</xdr:row>
      <xdr:rowOff>131445</xdr:rowOff>
    </xdr:to>
    <xdr:cxnSp macro="">
      <xdr:nvCxnSpPr>
        <xdr:cNvPr id="153" name="直線コネクタ 152"/>
        <xdr:cNvCxnSpPr/>
      </xdr:nvCxnSpPr>
      <xdr:spPr>
        <a:xfrm flipV="1">
          <a:off x="3797300" y="95383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15257</xdr:rowOff>
    </xdr:from>
    <xdr:ext cx="405111" cy="259045"/>
    <xdr:sp macro="" textlink="">
      <xdr:nvSpPr>
        <xdr:cNvPr id="154"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27322</xdr:rowOff>
    </xdr:from>
    <xdr:ext cx="405111" cy="259045"/>
    <xdr:sp macro="" textlink="">
      <xdr:nvSpPr>
        <xdr:cNvPr id="155" name="n_1mainValue【橋りょう・トンネル】&#10;有形固定資産減価償却率"/>
        <xdr:cNvSpPr txBox="1"/>
      </xdr:nvSpPr>
      <xdr:spPr>
        <a:xfrm>
          <a:off x="3582043" y="928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84"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795</xdr:rowOff>
    </xdr:from>
    <xdr:to>
      <xdr:col>15</xdr:col>
      <xdr:colOff>231775</xdr:colOff>
      <xdr:row>63</xdr:row>
      <xdr:rowOff>102395</xdr:rowOff>
    </xdr:to>
    <xdr:sp macro="" textlink="">
      <xdr:nvSpPr>
        <xdr:cNvPr id="192" name="円/楕円 191"/>
        <xdr:cNvSpPr/>
      </xdr:nvSpPr>
      <xdr:spPr>
        <a:xfrm>
          <a:off x="10426700" y="108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23672</xdr:rowOff>
    </xdr:from>
    <xdr:ext cx="599010" cy="259045"/>
    <xdr:sp macro="" textlink="">
      <xdr:nvSpPr>
        <xdr:cNvPr id="193" name="【橋りょう・トンネル】&#10;一人当たり有形固定資産（償却資産）額該当値テキスト"/>
        <xdr:cNvSpPr txBox="1"/>
      </xdr:nvSpPr>
      <xdr:spPr>
        <a:xfrm>
          <a:off x="10566400" y="1065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154,374</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3426</xdr:rowOff>
    </xdr:from>
    <xdr:to>
      <xdr:col>14</xdr:col>
      <xdr:colOff>79375</xdr:colOff>
      <xdr:row>63</xdr:row>
      <xdr:rowOff>105026</xdr:rowOff>
    </xdr:to>
    <xdr:sp macro="" textlink="">
      <xdr:nvSpPr>
        <xdr:cNvPr id="194" name="円/楕円 193"/>
        <xdr:cNvSpPr/>
      </xdr:nvSpPr>
      <xdr:spPr>
        <a:xfrm>
          <a:off x="9588500" y="108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51595</xdr:rowOff>
    </xdr:from>
    <xdr:to>
      <xdr:col>15</xdr:col>
      <xdr:colOff>180975</xdr:colOff>
      <xdr:row>63</xdr:row>
      <xdr:rowOff>54226</xdr:rowOff>
    </xdr:to>
    <xdr:cxnSp macro="">
      <xdr:nvCxnSpPr>
        <xdr:cNvPr id="195" name="直線コネクタ 194"/>
        <xdr:cNvCxnSpPr/>
      </xdr:nvCxnSpPr>
      <xdr:spPr>
        <a:xfrm flipV="1">
          <a:off x="9639300" y="10852945"/>
          <a:ext cx="8382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146838</xdr:rowOff>
    </xdr:from>
    <xdr:ext cx="599010" cy="259045"/>
    <xdr:sp macro="" textlink="">
      <xdr:nvSpPr>
        <xdr:cNvPr id="196"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121553</xdr:rowOff>
    </xdr:from>
    <xdr:ext cx="599010" cy="259045"/>
    <xdr:sp macro="" textlink="">
      <xdr:nvSpPr>
        <xdr:cNvPr id="197" name="n_1mainValue【橋りょう・トンネル】&#10;一人当たり有形固定資産（償却資産）額"/>
        <xdr:cNvSpPr txBox="1"/>
      </xdr:nvSpPr>
      <xdr:spPr>
        <a:xfrm>
          <a:off x="9327094" y="105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2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126746</xdr:rowOff>
    </xdr:from>
    <xdr:to>
      <xdr:col>6</xdr:col>
      <xdr:colOff>561975</xdr:colOff>
      <xdr:row>79</xdr:row>
      <xdr:rowOff>56896</xdr:rowOff>
    </xdr:to>
    <xdr:sp macro="" textlink="">
      <xdr:nvSpPr>
        <xdr:cNvPr id="233" name="円/楕円 232"/>
        <xdr:cNvSpPr/>
      </xdr:nvSpPr>
      <xdr:spPr>
        <a:xfrm>
          <a:off x="45847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41673</xdr:rowOff>
    </xdr:from>
    <xdr:ext cx="405111" cy="259045"/>
    <xdr:sp macro="" textlink="">
      <xdr:nvSpPr>
        <xdr:cNvPr id="234" name="【公営住宅】&#10;有形固定資産減価償却率該当値テキスト"/>
        <xdr:cNvSpPr txBox="1"/>
      </xdr:nvSpPr>
      <xdr:spPr>
        <a:xfrm>
          <a:off x="4724400" y="13414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154178</xdr:rowOff>
    </xdr:from>
    <xdr:to>
      <xdr:col>5</xdr:col>
      <xdr:colOff>409575</xdr:colOff>
      <xdr:row>79</xdr:row>
      <xdr:rowOff>84328</xdr:rowOff>
    </xdr:to>
    <xdr:sp macro="" textlink="">
      <xdr:nvSpPr>
        <xdr:cNvPr id="235" name="円/楕円 234"/>
        <xdr:cNvSpPr/>
      </xdr:nvSpPr>
      <xdr:spPr>
        <a:xfrm>
          <a:off x="3746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6096</xdr:rowOff>
    </xdr:from>
    <xdr:to>
      <xdr:col>6</xdr:col>
      <xdr:colOff>511175</xdr:colOff>
      <xdr:row>79</xdr:row>
      <xdr:rowOff>33528</xdr:rowOff>
    </xdr:to>
    <xdr:cxnSp macro="">
      <xdr:nvCxnSpPr>
        <xdr:cNvPr id="236" name="直線コネクタ 235"/>
        <xdr:cNvCxnSpPr/>
      </xdr:nvCxnSpPr>
      <xdr:spPr>
        <a:xfrm flipV="1">
          <a:off x="3797300" y="1355064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139464</xdr:rowOff>
    </xdr:from>
    <xdr:ext cx="405111" cy="259045"/>
    <xdr:sp macro="" textlink="">
      <xdr:nvSpPr>
        <xdr:cNvPr id="237"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100855</xdr:rowOff>
    </xdr:from>
    <xdr:ext cx="405111" cy="259045"/>
    <xdr:sp macro="" textlink="">
      <xdr:nvSpPr>
        <xdr:cNvPr id="238" name="n_1mainValue【公営住宅】&#10;有形固定資産減価償却率"/>
        <xdr:cNvSpPr txBox="1"/>
      </xdr:nvSpPr>
      <xdr:spPr>
        <a:xfrm>
          <a:off x="3582043"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89255</xdr:rowOff>
    </xdr:from>
    <xdr:to>
      <xdr:col>15</xdr:col>
      <xdr:colOff>231775</xdr:colOff>
      <xdr:row>85</xdr:row>
      <xdr:rowOff>19405</xdr:rowOff>
    </xdr:to>
    <xdr:sp macro="" textlink="">
      <xdr:nvSpPr>
        <xdr:cNvPr id="273" name="円/楕円 272"/>
        <xdr:cNvSpPr/>
      </xdr:nvSpPr>
      <xdr:spPr>
        <a:xfrm>
          <a:off x="10426700" y="144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67682</xdr:rowOff>
    </xdr:from>
    <xdr:ext cx="469744" cy="259045"/>
    <xdr:sp macro="" textlink="">
      <xdr:nvSpPr>
        <xdr:cNvPr id="274" name="【公営住宅】&#10;一人当たり面積該当値テキスト"/>
        <xdr:cNvSpPr txBox="1"/>
      </xdr:nvSpPr>
      <xdr:spPr>
        <a:xfrm>
          <a:off x="10566400" y="144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0.527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91542</xdr:rowOff>
    </xdr:from>
    <xdr:to>
      <xdr:col>14</xdr:col>
      <xdr:colOff>79375</xdr:colOff>
      <xdr:row>85</xdr:row>
      <xdr:rowOff>21692</xdr:rowOff>
    </xdr:to>
    <xdr:sp macro="" textlink="">
      <xdr:nvSpPr>
        <xdr:cNvPr id="275" name="円/楕円 274"/>
        <xdr:cNvSpPr/>
      </xdr:nvSpPr>
      <xdr:spPr>
        <a:xfrm>
          <a:off x="9588500" y="144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140055</xdr:rowOff>
    </xdr:from>
    <xdr:to>
      <xdr:col>15</xdr:col>
      <xdr:colOff>180975</xdr:colOff>
      <xdr:row>84</xdr:row>
      <xdr:rowOff>142342</xdr:rowOff>
    </xdr:to>
    <xdr:cxnSp macro="">
      <xdr:nvCxnSpPr>
        <xdr:cNvPr id="276" name="直線コネクタ 275"/>
        <xdr:cNvCxnSpPr/>
      </xdr:nvCxnSpPr>
      <xdr:spPr>
        <a:xfrm flipV="1">
          <a:off x="9639300" y="1454185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12819</xdr:rowOff>
    </xdr:from>
    <xdr:ext cx="469744" cy="259045"/>
    <xdr:sp macro="" textlink="">
      <xdr:nvSpPr>
        <xdr:cNvPr id="277" name="n_1ave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38219</xdr:rowOff>
    </xdr:from>
    <xdr:ext cx="469744" cy="259045"/>
    <xdr:sp macro="" textlink="">
      <xdr:nvSpPr>
        <xdr:cNvPr id="278" name="n_1main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324"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6" name="フローチャート : 判断 32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84455</xdr:rowOff>
    </xdr:from>
    <xdr:to>
      <xdr:col>23</xdr:col>
      <xdr:colOff>568325</xdr:colOff>
      <xdr:row>39</xdr:row>
      <xdr:rowOff>14605</xdr:rowOff>
    </xdr:to>
    <xdr:sp macro="" textlink="">
      <xdr:nvSpPr>
        <xdr:cNvPr id="332" name="円/楕円 331"/>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62882</xdr:rowOff>
    </xdr:from>
    <xdr:ext cx="405111" cy="259045"/>
    <xdr:sp macro="" textlink="">
      <xdr:nvSpPr>
        <xdr:cNvPr id="333" name="【認定こども園・幼稚園・保育所】&#10;有形固定資産減価償却率該当値テキスト"/>
        <xdr:cNvSpPr txBox="1"/>
      </xdr:nvSpPr>
      <xdr:spPr>
        <a:xfrm>
          <a:off x="164084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133985</xdr:rowOff>
    </xdr:from>
    <xdr:to>
      <xdr:col>22</xdr:col>
      <xdr:colOff>415925</xdr:colOff>
      <xdr:row>39</xdr:row>
      <xdr:rowOff>64135</xdr:rowOff>
    </xdr:to>
    <xdr:sp macro="" textlink="">
      <xdr:nvSpPr>
        <xdr:cNvPr id="334" name="円/楕円 333"/>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135255</xdr:rowOff>
    </xdr:from>
    <xdr:to>
      <xdr:col>23</xdr:col>
      <xdr:colOff>517525</xdr:colOff>
      <xdr:row>39</xdr:row>
      <xdr:rowOff>13335</xdr:rowOff>
    </xdr:to>
    <xdr:cxnSp macro="">
      <xdr:nvCxnSpPr>
        <xdr:cNvPr id="335" name="直線コネクタ 334"/>
        <xdr:cNvCxnSpPr/>
      </xdr:nvCxnSpPr>
      <xdr:spPr>
        <a:xfrm flipV="1">
          <a:off x="15481300" y="66503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19702</xdr:rowOff>
    </xdr:from>
    <xdr:ext cx="405111" cy="259045"/>
    <xdr:sp macro="" textlink="">
      <xdr:nvSpPr>
        <xdr:cNvPr id="336"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55262</xdr:rowOff>
    </xdr:from>
    <xdr:ext cx="405111" cy="259045"/>
    <xdr:sp macro="" textlink="">
      <xdr:nvSpPr>
        <xdr:cNvPr id="337" name="n_1mainValue【認定こども園・幼稚園・保育所】&#10;有形固定資産減価償却率"/>
        <xdr:cNvSpPr txBox="1"/>
      </xdr:nvSpPr>
      <xdr:spPr>
        <a:xfrm>
          <a:off x="15266043"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64"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6" name="フローチャート : 判断 36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116840</xdr:rowOff>
    </xdr:from>
    <xdr:to>
      <xdr:col>32</xdr:col>
      <xdr:colOff>238125</xdr:colOff>
      <xdr:row>35</xdr:row>
      <xdr:rowOff>46990</xdr:rowOff>
    </xdr:to>
    <xdr:sp macro="" textlink="">
      <xdr:nvSpPr>
        <xdr:cNvPr id="372" name="円/楕円 371"/>
        <xdr:cNvSpPr/>
      </xdr:nvSpPr>
      <xdr:spPr>
        <a:xfrm>
          <a:off x="22110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69867</xdr:rowOff>
    </xdr:from>
    <xdr:ext cx="469744" cy="259045"/>
    <xdr:sp macro="" textlink="">
      <xdr:nvSpPr>
        <xdr:cNvPr id="373" name="【認定こども園・幼稚園・保育所】&#10;一人当たり面積該当値テキスト"/>
        <xdr:cNvSpPr txBox="1"/>
      </xdr:nvSpPr>
      <xdr:spPr>
        <a:xfrm>
          <a:off x="22250400"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4826</xdr:rowOff>
    </xdr:from>
    <xdr:to>
      <xdr:col>31</xdr:col>
      <xdr:colOff>85725</xdr:colOff>
      <xdr:row>35</xdr:row>
      <xdr:rowOff>106426</xdr:rowOff>
    </xdr:to>
    <xdr:sp macro="" textlink="">
      <xdr:nvSpPr>
        <xdr:cNvPr id="374" name="円/楕円 373"/>
        <xdr:cNvSpPr/>
      </xdr:nvSpPr>
      <xdr:spPr>
        <a:xfrm>
          <a:off x="21272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167640</xdr:rowOff>
    </xdr:from>
    <xdr:to>
      <xdr:col>32</xdr:col>
      <xdr:colOff>187325</xdr:colOff>
      <xdr:row>35</xdr:row>
      <xdr:rowOff>55626</xdr:rowOff>
    </xdr:to>
    <xdr:cxnSp macro="">
      <xdr:nvCxnSpPr>
        <xdr:cNvPr id="375" name="直線コネクタ 374"/>
        <xdr:cNvCxnSpPr/>
      </xdr:nvCxnSpPr>
      <xdr:spPr>
        <a:xfrm flipV="1">
          <a:off x="21323300" y="59969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17543</xdr:rowOff>
    </xdr:from>
    <xdr:ext cx="469744" cy="259045"/>
    <xdr:sp macro="" textlink="">
      <xdr:nvSpPr>
        <xdr:cNvPr id="376"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122953</xdr:rowOff>
    </xdr:from>
    <xdr:ext cx="469744" cy="259045"/>
    <xdr:sp macro="" textlink="">
      <xdr:nvSpPr>
        <xdr:cNvPr id="377" name="n_1mainValue【認定こども園・幼稚園・保育所】&#10;一人当たり面積"/>
        <xdr:cNvSpPr txBox="1"/>
      </xdr:nvSpPr>
      <xdr:spPr>
        <a:xfrm>
          <a:off x="210757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07"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9" name="フローチャート : 判断 40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21590</xdr:rowOff>
    </xdr:from>
    <xdr:to>
      <xdr:col>23</xdr:col>
      <xdr:colOff>568325</xdr:colOff>
      <xdr:row>59</xdr:row>
      <xdr:rowOff>123190</xdr:rowOff>
    </xdr:to>
    <xdr:sp macro="" textlink="">
      <xdr:nvSpPr>
        <xdr:cNvPr id="415" name="円/楕円 414"/>
        <xdr:cNvSpPr/>
      </xdr:nvSpPr>
      <xdr:spPr>
        <a:xfrm>
          <a:off x="16268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44467</xdr:rowOff>
    </xdr:from>
    <xdr:ext cx="405111" cy="259045"/>
    <xdr:sp macro="" textlink="">
      <xdr:nvSpPr>
        <xdr:cNvPr id="416" name="【学校施設】&#10;有形固定資産減価償却率該当値テキスト"/>
        <xdr:cNvSpPr txBox="1"/>
      </xdr:nvSpPr>
      <xdr:spPr>
        <a:xfrm>
          <a:off x="1640840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40640</xdr:rowOff>
    </xdr:from>
    <xdr:to>
      <xdr:col>22</xdr:col>
      <xdr:colOff>415925</xdr:colOff>
      <xdr:row>59</xdr:row>
      <xdr:rowOff>142240</xdr:rowOff>
    </xdr:to>
    <xdr:sp macro="" textlink="">
      <xdr:nvSpPr>
        <xdr:cNvPr id="417" name="円/楕円 416"/>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72390</xdr:rowOff>
    </xdr:from>
    <xdr:to>
      <xdr:col>23</xdr:col>
      <xdr:colOff>517525</xdr:colOff>
      <xdr:row>59</xdr:row>
      <xdr:rowOff>91440</xdr:rowOff>
    </xdr:to>
    <xdr:cxnSp macro="">
      <xdr:nvCxnSpPr>
        <xdr:cNvPr id="418" name="直線コネクタ 417"/>
        <xdr:cNvCxnSpPr/>
      </xdr:nvCxnSpPr>
      <xdr:spPr>
        <a:xfrm flipV="1">
          <a:off x="15481300" y="101879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139717</xdr:rowOff>
    </xdr:from>
    <xdr:ext cx="405111" cy="259045"/>
    <xdr:sp macro="" textlink="">
      <xdr:nvSpPr>
        <xdr:cNvPr id="419"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133367</xdr:rowOff>
    </xdr:from>
    <xdr:ext cx="405111" cy="259045"/>
    <xdr:sp macro="" textlink="">
      <xdr:nvSpPr>
        <xdr:cNvPr id="420" name="n_1mainValue【学校施設】&#10;有形固定資産減価償却率"/>
        <xdr:cNvSpPr txBox="1"/>
      </xdr:nvSpPr>
      <xdr:spPr>
        <a:xfrm>
          <a:off x="15266043"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3" name="直線コネクタ 442"/>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4"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5" name="直線コネクタ 444"/>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6"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7" name="直線コネクタ 44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48"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49" name="フローチャート : 判断 448"/>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50" name="フローチャート : 判断 449"/>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159512</xdr:rowOff>
    </xdr:from>
    <xdr:to>
      <xdr:col>32</xdr:col>
      <xdr:colOff>238125</xdr:colOff>
      <xdr:row>63</xdr:row>
      <xdr:rowOff>89662</xdr:rowOff>
    </xdr:to>
    <xdr:sp macro="" textlink="">
      <xdr:nvSpPr>
        <xdr:cNvPr id="456" name="円/楕円 455"/>
        <xdr:cNvSpPr/>
      </xdr:nvSpPr>
      <xdr:spPr>
        <a:xfrm>
          <a:off x="22110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137939</xdr:rowOff>
    </xdr:from>
    <xdr:ext cx="469744" cy="259045"/>
    <xdr:sp macro="" textlink="">
      <xdr:nvSpPr>
        <xdr:cNvPr id="457" name="【学校施設】&#10;一人当たり面積該当値テキスト"/>
        <xdr:cNvSpPr txBox="1"/>
      </xdr:nvSpPr>
      <xdr:spPr>
        <a:xfrm>
          <a:off x="22250400"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164084</xdr:rowOff>
    </xdr:from>
    <xdr:to>
      <xdr:col>31</xdr:col>
      <xdr:colOff>85725</xdr:colOff>
      <xdr:row>63</xdr:row>
      <xdr:rowOff>94234</xdr:rowOff>
    </xdr:to>
    <xdr:sp macro="" textlink="">
      <xdr:nvSpPr>
        <xdr:cNvPr id="458" name="円/楕円 457"/>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38862</xdr:rowOff>
    </xdr:from>
    <xdr:to>
      <xdr:col>32</xdr:col>
      <xdr:colOff>187325</xdr:colOff>
      <xdr:row>63</xdr:row>
      <xdr:rowOff>43434</xdr:rowOff>
    </xdr:to>
    <xdr:cxnSp macro="">
      <xdr:nvCxnSpPr>
        <xdr:cNvPr id="459" name="直線コネクタ 458"/>
        <xdr:cNvCxnSpPr/>
      </xdr:nvCxnSpPr>
      <xdr:spPr>
        <a:xfrm flipV="1">
          <a:off x="21323300" y="10840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46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85361</xdr:rowOff>
    </xdr:from>
    <xdr:ext cx="469744" cy="259045"/>
    <xdr:sp macro="" textlink="">
      <xdr:nvSpPr>
        <xdr:cNvPr id="461" name="n_1mainValue【学校施設】&#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6" name="直線コネクタ 48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88" name="直線コネクタ 48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91"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2" name="フローチャート : 判断 49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93" name="フローチャート : 判断 49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95886</xdr:rowOff>
    </xdr:from>
    <xdr:to>
      <xdr:col>23</xdr:col>
      <xdr:colOff>568325</xdr:colOff>
      <xdr:row>79</xdr:row>
      <xdr:rowOff>26036</xdr:rowOff>
    </xdr:to>
    <xdr:sp macro="" textlink="">
      <xdr:nvSpPr>
        <xdr:cNvPr id="499" name="円/楕円 498"/>
        <xdr:cNvSpPr/>
      </xdr:nvSpPr>
      <xdr:spPr>
        <a:xfrm>
          <a:off x="162687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118763</xdr:rowOff>
    </xdr:from>
    <xdr:ext cx="405111" cy="259045"/>
    <xdr:sp macro="" textlink="">
      <xdr:nvSpPr>
        <xdr:cNvPr id="500" name="【児童館】&#10;有形固定資産減価償却率該当値テキスト"/>
        <xdr:cNvSpPr txBox="1"/>
      </xdr:nvSpPr>
      <xdr:spPr>
        <a:xfrm>
          <a:off x="16408400"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120650</xdr:rowOff>
    </xdr:from>
    <xdr:to>
      <xdr:col>22</xdr:col>
      <xdr:colOff>415925</xdr:colOff>
      <xdr:row>79</xdr:row>
      <xdr:rowOff>50800</xdr:rowOff>
    </xdr:to>
    <xdr:sp macro="" textlink="">
      <xdr:nvSpPr>
        <xdr:cNvPr id="501" name="円/楕円 500"/>
        <xdr:cNvSpPr/>
      </xdr:nvSpPr>
      <xdr:spPr>
        <a:xfrm>
          <a:off x="15430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146686</xdr:rowOff>
    </xdr:from>
    <xdr:to>
      <xdr:col>23</xdr:col>
      <xdr:colOff>517525</xdr:colOff>
      <xdr:row>79</xdr:row>
      <xdr:rowOff>0</xdr:rowOff>
    </xdr:to>
    <xdr:cxnSp macro="">
      <xdr:nvCxnSpPr>
        <xdr:cNvPr id="502" name="直線コネクタ 501"/>
        <xdr:cNvCxnSpPr/>
      </xdr:nvCxnSpPr>
      <xdr:spPr>
        <a:xfrm flipV="1">
          <a:off x="15481300" y="135197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26688</xdr:rowOff>
    </xdr:from>
    <xdr:ext cx="405111" cy="259045"/>
    <xdr:sp macro="" textlink="">
      <xdr:nvSpPr>
        <xdr:cNvPr id="503"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67327</xdr:rowOff>
    </xdr:from>
    <xdr:ext cx="405111" cy="259045"/>
    <xdr:sp macro="" textlink="">
      <xdr:nvSpPr>
        <xdr:cNvPr id="504" name="n_1mainValue【児童館】&#10;有形固定資産減価償却率"/>
        <xdr:cNvSpPr txBox="1"/>
      </xdr:nvSpPr>
      <xdr:spPr>
        <a:xfrm>
          <a:off x="15266043"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6" name="直線コネクタ 52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8" name="直線コネクタ 52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0" name="直線コネクタ 52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31"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2" name="フローチャート : 判断 53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33" name="フローチャート : 判断 53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10161</xdr:rowOff>
    </xdr:from>
    <xdr:to>
      <xdr:col>32</xdr:col>
      <xdr:colOff>238125</xdr:colOff>
      <xdr:row>80</xdr:row>
      <xdr:rowOff>111761</xdr:rowOff>
    </xdr:to>
    <xdr:sp macro="" textlink="">
      <xdr:nvSpPr>
        <xdr:cNvPr id="539" name="円/楕円 538"/>
        <xdr:cNvSpPr/>
      </xdr:nvSpPr>
      <xdr:spPr>
        <a:xfrm>
          <a:off x="22110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33038</xdr:rowOff>
    </xdr:from>
    <xdr:ext cx="469744" cy="259045"/>
    <xdr:sp macro="" textlink="">
      <xdr:nvSpPr>
        <xdr:cNvPr id="540" name="【児童館】&#10;一人当たり面積該当値テキスト"/>
        <xdr:cNvSpPr txBox="1"/>
      </xdr:nvSpPr>
      <xdr:spPr>
        <a:xfrm>
          <a:off x="222504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10161</xdr:rowOff>
    </xdr:from>
    <xdr:to>
      <xdr:col>31</xdr:col>
      <xdr:colOff>85725</xdr:colOff>
      <xdr:row>80</xdr:row>
      <xdr:rowOff>111761</xdr:rowOff>
    </xdr:to>
    <xdr:sp macro="" textlink="">
      <xdr:nvSpPr>
        <xdr:cNvPr id="541" name="円/楕円 540"/>
        <xdr:cNvSpPr/>
      </xdr:nvSpPr>
      <xdr:spPr>
        <a:xfrm>
          <a:off x="2127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60961</xdr:rowOff>
    </xdr:from>
    <xdr:to>
      <xdr:col>32</xdr:col>
      <xdr:colOff>187325</xdr:colOff>
      <xdr:row>80</xdr:row>
      <xdr:rowOff>60961</xdr:rowOff>
    </xdr:to>
    <xdr:cxnSp macro="">
      <xdr:nvCxnSpPr>
        <xdr:cNvPr id="542" name="直線コネクタ 541"/>
        <xdr:cNvCxnSpPr/>
      </xdr:nvCxnSpPr>
      <xdr:spPr>
        <a:xfrm>
          <a:off x="21323300" y="13776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45738</xdr:rowOff>
    </xdr:from>
    <xdr:ext cx="469744" cy="259045"/>
    <xdr:sp macro="" textlink="">
      <xdr:nvSpPr>
        <xdr:cNvPr id="543"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128288</xdr:rowOff>
    </xdr:from>
    <xdr:ext cx="469744" cy="259045"/>
    <xdr:sp macro="" textlink="">
      <xdr:nvSpPr>
        <xdr:cNvPr id="544" name="n_1mainValue【児童館】&#10;一人当たり面積"/>
        <xdr:cNvSpPr txBox="1"/>
      </xdr:nvSpPr>
      <xdr:spPr>
        <a:xfrm>
          <a:off x="21075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7" name="直線コネクタ 566"/>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68"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69" name="直線コネクタ 56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7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1" name="直線コネクタ 57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72"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3" name="フローチャート : 判断 572"/>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74" name="フローチャート : 判断 573"/>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75692</xdr:rowOff>
    </xdr:from>
    <xdr:to>
      <xdr:col>23</xdr:col>
      <xdr:colOff>568325</xdr:colOff>
      <xdr:row>105</xdr:row>
      <xdr:rowOff>5842</xdr:rowOff>
    </xdr:to>
    <xdr:sp macro="" textlink="">
      <xdr:nvSpPr>
        <xdr:cNvPr id="580" name="円/楕円 579"/>
        <xdr:cNvSpPr/>
      </xdr:nvSpPr>
      <xdr:spPr>
        <a:xfrm>
          <a:off x="16268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98569</xdr:rowOff>
    </xdr:from>
    <xdr:ext cx="405111" cy="259045"/>
    <xdr:sp macro="" textlink="">
      <xdr:nvSpPr>
        <xdr:cNvPr id="581" name="【公民館】&#10;有形固定資産減価償却率該当値テキスト"/>
        <xdr:cNvSpPr txBox="1"/>
      </xdr:nvSpPr>
      <xdr:spPr>
        <a:xfrm>
          <a:off x="16408400" y="1775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148844</xdr:rowOff>
    </xdr:from>
    <xdr:to>
      <xdr:col>22</xdr:col>
      <xdr:colOff>415925</xdr:colOff>
      <xdr:row>104</xdr:row>
      <xdr:rowOff>78994</xdr:rowOff>
    </xdr:to>
    <xdr:sp macro="" textlink="">
      <xdr:nvSpPr>
        <xdr:cNvPr id="582" name="円/楕円 581"/>
        <xdr:cNvSpPr/>
      </xdr:nvSpPr>
      <xdr:spPr>
        <a:xfrm>
          <a:off x="15430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28194</xdr:rowOff>
    </xdr:from>
    <xdr:to>
      <xdr:col>23</xdr:col>
      <xdr:colOff>517525</xdr:colOff>
      <xdr:row>104</xdr:row>
      <xdr:rowOff>126492</xdr:rowOff>
    </xdr:to>
    <xdr:cxnSp macro="">
      <xdr:nvCxnSpPr>
        <xdr:cNvPr id="583" name="直線コネクタ 582"/>
        <xdr:cNvCxnSpPr/>
      </xdr:nvCxnSpPr>
      <xdr:spPr>
        <a:xfrm>
          <a:off x="15481300" y="17858994"/>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12971</xdr:rowOff>
    </xdr:from>
    <xdr:ext cx="405111" cy="259045"/>
    <xdr:sp macro="" textlink="">
      <xdr:nvSpPr>
        <xdr:cNvPr id="584"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95521</xdr:rowOff>
    </xdr:from>
    <xdr:ext cx="405111" cy="259045"/>
    <xdr:sp macro="" textlink="">
      <xdr:nvSpPr>
        <xdr:cNvPr id="585" name="n_1mainValue【公民館】&#10;有形固定資産減価償却率"/>
        <xdr:cNvSpPr txBox="1"/>
      </xdr:nvSpPr>
      <xdr:spPr>
        <a:xfrm>
          <a:off x="15266043" y="1758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09" name="直線コネクタ 6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3" name="直線コネクタ 6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614"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5" name="フローチャート : 判断 6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16" name="フローチャート : 判断 6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132080</xdr:rowOff>
    </xdr:from>
    <xdr:to>
      <xdr:col>32</xdr:col>
      <xdr:colOff>238125</xdr:colOff>
      <xdr:row>105</xdr:row>
      <xdr:rowOff>62230</xdr:rowOff>
    </xdr:to>
    <xdr:sp macro="" textlink="">
      <xdr:nvSpPr>
        <xdr:cNvPr id="622" name="円/楕円 621"/>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154957</xdr:rowOff>
    </xdr:from>
    <xdr:ext cx="469744" cy="259045"/>
    <xdr:sp macro="" textlink="">
      <xdr:nvSpPr>
        <xdr:cNvPr id="623" name="【公民館】&#10;一人当たり面積該当値テキスト"/>
        <xdr:cNvSpPr txBox="1"/>
      </xdr:nvSpPr>
      <xdr:spPr>
        <a:xfrm>
          <a:off x="222504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151130</xdr:rowOff>
    </xdr:from>
    <xdr:to>
      <xdr:col>31</xdr:col>
      <xdr:colOff>85725</xdr:colOff>
      <xdr:row>105</xdr:row>
      <xdr:rowOff>81280</xdr:rowOff>
    </xdr:to>
    <xdr:sp macro="" textlink="">
      <xdr:nvSpPr>
        <xdr:cNvPr id="624" name="円/楕円 623"/>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11430</xdr:rowOff>
    </xdr:from>
    <xdr:to>
      <xdr:col>32</xdr:col>
      <xdr:colOff>187325</xdr:colOff>
      <xdr:row>105</xdr:row>
      <xdr:rowOff>30480</xdr:rowOff>
    </xdr:to>
    <xdr:cxnSp macro="">
      <xdr:nvCxnSpPr>
        <xdr:cNvPr id="625" name="直線コネクタ 624"/>
        <xdr:cNvCxnSpPr/>
      </xdr:nvCxnSpPr>
      <xdr:spPr>
        <a:xfrm flipV="1">
          <a:off x="21323300" y="18013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38116</xdr:rowOff>
    </xdr:from>
    <xdr:ext cx="469744" cy="259045"/>
    <xdr:sp macro="" textlink="">
      <xdr:nvSpPr>
        <xdr:cNvPr id="626"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97807</xdr:rowOff>
    </xdr:from>
    <xdr:ext cx="469744" cy="259045"/>
    <xdr:sp macro="" textlink="">
      <xdr:nvSpPr>
        <xdr:cNvPr id="627" name="n_1mainValue【公民館】&#10;一人当たり面積"/>
        <xdr:cNvSpPr txBox="1"/>
      </xdr:nvSpPr>
      <xdr:spPr>
        <a:xfrm>
          <a:off x="21075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認定こども園・幼稚園・保育所</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以外の施設類型において、有形固定資産減価償却率が平均を上回っている。また、一人当たり面積を見ると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認定こども園・幼稚園・保育所</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児童館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公民館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などの面積が平均と比較して特に大きくなっている。</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く。</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95885</xdr:rowOff>
    </xdr:from>
    <xdr:to>
      <xdr:col>6</xdr:col>
      <xdr:colOff>561975</xdr:colOff>
      <xdr:row>36</xdr:row>
      <xdr:rowOff>26035</xdr:rowOff>
    </xdr:to>
    <xdr:sp macro="" textlink="">
      <xdr:nvSpPr>
        <xdr:cNvPr id="69" name="円/楕円 68"/>
        <xdr:cNvSpPr/>
      </xdr:nvSpPr>
      <xdr:spPr>
        <a:xfrm>
          <a:off x="4584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118762</xdr:rowOff>
    </xdr:from>
    <xdr:ext cx="405111" cy="259045"/>
    <xdr:sp macro="" textlink="">
      <xdr:nvSpPr>
        <xdr:cNvPr id="70" name="【図書館】&#10;有形固定資産減価償却率該当値テキスト"/>
        <xdr:cNvSpPr txBox="1"/>
      </xdr:nvSpPr>
      <xdr:spPr>
        <a:xfrm>
          <a:off x="47244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133985</xdr:rowOff>
    </xdr:from>
    <xdr:to>
      <xdr:col>5</xdr:col>
      <xdr:colOff>409575</xdr:colOff>
      <xdr:row>36</xdr:row>
      <xdr:rowOff>64135</xdr:rowOff>
    </xdr:to>
    <xdr:sp macro="" textlink="">
      <xdr:nvSpPr>
        <xdr:cNvPr id="71" name="円/楕円 70"/>
        <xdr:cNvSpPr/>
      </xdr:nvSpPr>
      <xdr:spPr>
        <a:xfrm>
          <a:off x="3746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146685</xdr:rowOff>
    </xdr:from>
    <xdr:to>
      <xdr:col>6</xdr:col>
      <xdr:colOff>511175</xdr:colOff>
      <xdr:row>36</xdr:row>
      <xdr:rowOff>13335</xdr:rowOff>
    </xdr:to>
    <xdr:cxnSp macro="">
      <xdr:nvCxnSpPr>
        <xdr:cNvPr id="72" name="直線コネクタ 71"/>
        <xdr:cNvCxnSpPr/>
      </xdr:nvCxnSpPr>
      <xdr:spPr>
        <a:xfrm flipV="1">
          <a:off x="3797300" y="61474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72407</xdr:rowOff>
    </xdr:from>
    <xdr:ext cx="405111" cy="259045"/>
    <xdr:sp macro="" textlink="">
      <xdr:nvSpPr>
        <xdr:cNvPr id="73"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80662</xdr:rowOff>
    </xdr:from>
    <xdr:ext cx="405111" cy="259045"/>
    <xdr:sp macro="" textlink="">
      <xdr:nvSpPr>
        <xdr:cNvPr id="74" name="n_1mainValue【図書館】&#10;有形固定資産減価償却率"/>
        <xdr:cNvSpPr txBox="1"/>
      </xdr:nvSpPr>
      <xdr:spPr>
        <a:xfrm>
          <a:off x="3582043"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3"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82550</xdr:rowOff>
    </xdr:from>
    <xdr:to>
      <xdr:col>15</xdr:col>
      <xdr:colOff>231775</xdr:colOff>
      <xdr:row>40</xdr:row>
      <xdr:rowOff>12700</xdr:rowOff>
    </xdr:to>
    <xdr:sp macro="" textlink="">
      <xdr:nvSpPr>
        <xdr:cNvPr id="111" name="円/楕円 110"/>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60977</xdr:rowOff>
    </xdr:from>
    <xdr:ext cx="469744" cy="259045"/>
    <xdr:sp macro="" textlink="">
      <xdr:nvSpPr>
        <xdr:cNvPr id="112" name="【図書館】&#10;一人当たり面積該当値テキスト"/>
        <xdr:cNvSpPr txBox="1"/>
      </xdr:nvSpPr>
      <xdr:spPr>
        <a:xfrm>
          <a:off x="105664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101600</xdr:rowOff>
    </xdr:from>
    <xdr:to>
      <xdr:col>14</xdr:col>
      <xdr:colOff>79375</xdr:colOff>
      <xdr:row>40</xdr:row>
      <xdr:rowOff>31750</xdr:rowOff>
    </xdr:to>
    <xdr:sp macro="" textlink="">
      <xdr:nvSpPr>
        <xdr:cNvPr id="113" name="円/楕円 112"/>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133350</xdr:rowOff>
    </xdr:from>
    <xdr:to>
      <xdr:col>15</xdr:col>
      <xdr:colOff>180975</xdr:colOff>
      <xdr:row>39</xdr:row>
      <xdr:rowOff>152400</xdr:rowOff>
    </xdr:to>
    <xdr:cxnSp macro="">
      <xdr:nvCxnSpPr>
        <xdr:cNvPr id="114" name="直線コネクタ 113"/>
        <xdr:cNvCxnSpPr/>
      </xdr:nvCxnSpPr>
      <xdr:spPr>
        <a:xfrm flipV="1">
          <a:off x="9639300" y="6819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5"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22877</xdr:rowOff>
    </xdr:from>
    <xdr:ext cx="469744" cy="259045"/>
    <xdr:sp macro="" textlink="">
      <xdr:nvSpPr>
        <xdr:cNvPr id="116"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45"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12065</xdr:rowOff>
    </xdr:from>
    <xdr:to>
      <xdr:col>6</xdr:col>
      <xdr:colOff>561975</xdr:colOff>
      <xdr:row>55</xdr:row>
      <xdr:rowOff>113665</xdr:rowOff>
    </xdr:to>
    <xdr:sp macro="" textlink="">
      <xdr:nvSpPr>
        <xdr:cNvPr id="153" name="円/楕円 152"/>
        <xdr:cNvSpPr/>
      </xdr:nvSpPr>
      <xdr:spPr>
        <a:xfrm>
          <a:off x="45847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98442</xdr:rowOff>
    </xdr:from>
    <xdr:ext cx="405111" cy="259045"/>
    <xdr:sp macro="" textlink="">
      <xdr:nvSpPr>
        <xdr:cNvPr id="154" name="【体育館・プール】&#10;有形固定資産減価償却率該当値テキスト"/>
        <xdr:cNvSpPr txBox="1"/>
      </xdr:nvSpPr>
      <xdr:spPr>
        <a:xfrm>
          <a:off x="4724400" y="935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52070</xdr:rowOff>
    </xdr:from>
    <xdr:to>
      <xdr:col>5</xdr:col>
      <xdr:colOff>409575</xdr:colOff>
      <xdr:row>55</xdr:row>
      <xdr:rowOff>153670</xdr:rowOff>
    </xdr:to>
    <xdr:sp macro="" textlink="">
      <xdr:nvSpPr>
        <xdr:cNvPr id="155" name="円/楕円 154"/>
        <xdr:cNvSpPr/>
      </xdr:nvSpPr>
      <xdr:spPr>
        <a:xfrm>
          <a:off x="3746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62865</xdr:rowOff>
    </xdr:from>
    <xdr:to>
      <xdr:col>6</xdr:col>
      <xdr:colOff>511175</xdr:colOff>
      <xdr:row>55</xdr:row>
      <xdr:rowOff>102870</xdr:rowOff>
    </xdr:to>
    <xdr:cxnSp macro="">
      <xdr:nvCxnSpPr>
        <xdr:cNvPr id="156" name="直線コネクタ 155"/>
        <xdr:cNvCxnSpPr/>
      </xdr:nvCxnSpPr>
      <xdr:spPr>
        <a:xfrm flipV="1">
          <a:off x="3797300" y="94926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72407</xdr:rowOff>
    </xdr:from>
    <xdr:ext cx="405111" cy="259045"/>
    <xdr:sp macro="" textlink="">
      <xdr:nvSpPr>
        <xdr:cNvPr id="157"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170197</xdr:rowOff>
    </xdr:from>
    <xdr:ext cx="405111" cy="259045"/>
    <xdr:sp macro="" textlink="">
      <xdr:nvSpPr>
        <xdr:cNvPr id="158" name="n_1mainValue【体育館・プール】&#10;有形固定資産減価償却率"/>
        <xdr:cNvSpPr txBox="1"/>
      </xdr:nvSpPr>
      <xdr:spPr>
        <a:xfrm>
          <a:off x="3582043"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87"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90170</xdr:rowOff>
    </xdr:from>
    <xdr:to>
      <xdr:col>15</xdr:col>
      <xdr:colOff>231775</xdr:colOff>
      <xdr:row>61</xdr:row>
      <xdr:rowOff>20320</xdr:rowOff>
    </xdr:to>
    <xdr:sp macro="" textlink="">
      <xdr:nvSpPr>
        <xdr:cNvPr id="195" name="円/楕円 194"/>
        <xdr:cNvSpPr/>
      </xdr:nvSpPr>
      <xdr:spPr>
        <a:xfrm>
          <a:off x="10426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113047</xdr:rowOff>
    </xdr:from>
    <xdr:ext cx="469744" cy="259045"/>
    <xdr:sp macro="" textlink="">
      <xdr:nvSpPr>
        <xdr:cNvPr id="196" name="【体育館・プール】&#10;一人当たり面積該当値テキスト"/>
        <xdr:cNvSpPr txBox="1"/>
      </xdr:nvSpPr>
      <xdr:spPr>
        <a:xfrm>
          <a:off x="10566400"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139700</xdr:rowOff>
    </xdr:from>
    <xdr:to>
      <xdr:col>14</xdr:col>
      <xdr:colOff>79375</xdr:colOff>
      <xdr:row>61</xdr:row>
      <xdr:rowOff>69850</xdr:rowOff>
    </xdr:to>
    <xdr:sp macro="" textlink="">
      <xdr:nvSpPr>
        <xdr:cNvPr id="197" name="円/楕円 196"/>
        <xdr:cNvSpPr/>
      </xdr:nvSpPr>
      <xdr:spPr>
        <a:xfrm>
          <a:off x="958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140970</xdr:rowOff>
    </xdr:from>
    <xdr:to>
      <xdr:col>15</xdr:col>
      <xdr:colOff>180975</xdr:colOff>
      <xdr:row>61</xdr:row>
      <xdr:rowOff>19050</xdr:rowOff>
    </xdr:to>
    <xdr:cxnSp macro="">
      <xdr:nvCxnSpPr>
        <xdr:cNvPr id="198" name="直線コネクタ 197"/>
        <xdr:cNvCxnSpPr/>
      </xdr:nvCxnSpPr>
      <xdr:spPr>
        <a:xfrm flipV="1">
          <a:off x="9639300" y="104279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110507</xdr:rowOff>
    </xdr:from>
    <xdr:ext cx="469744" cy="259045"/>
    <xdr:sp macro="" textlink="">
      <xdr:nvSpPr>
        <xdr:cNvPr id="199"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86377</xdr:rowOff>
    </xdr:from>
    <xdr:ext cx="469744" cy="259045"/>
    <xdr:sp macro="" textlink="">
      <xdr:nvSpPr>
        <xdr:cNvPr id="200" name="n_1mainValue【体育館・プール】&#10;一人当たり面積"/>
        <xdr:cNvSpPr txBox="1"/>
      </xdr:nvSpPr>
      <xdr:spPr>
        <a:xfrm>
          <a:off x="9391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168275</xdr:rowOff>
    </xdr:from>
    <xdr:to>
      <xdr:col>6</xdr:col>
      <xdr:colOff>561975</xdr:colOff>
      <xdr:row>82</xdr:row>
      <xdr:rowOff>98425</xdr:rowOff>
    </xdr:to>
    <xdr:sp macro="" textlink="">
      <xdr:nvSpPr>
        <xdr:cNvPr id="238" name="円/楕円 237"/>
        <xdr:cNvSpPr/>
      </xdr:nvSpPr>
      <xdr:spPr>
        <a:xfrm>
          <a:off x="4584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19702</xdr:rowOff>
    </xdr:from>
    <xdr:ext cx="405111" cy="259045"/>
    <xdr:sp macro="" textlink="">
      <xdr:nvSpPr>
        <xdr:cNvPr id="239" name="【福祉施設】&#10;有形固定資産減価償却率該当値テキスト"/>
        <xdr:cNvSpPr txBox="1"/>
      </xdr:nvSpPr>
      <xdr:spPr>
        <a:xfrm>
          <a:off x="4724400"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38736</xdr:rowOff>
    </xdr:from>
    <xdr:to>
      <xdr:col>5</xdr:col>
      <xdr:colOff>409575</xdr:colOff>
      <xdr:row>82</xdr:row>
      <xdr:rowOff>140336</xdr:rowOff>
    </xdr:to>
    <xdr:sp macro="" textlink="">
      <xdr:nvSpPr>
        <xdr:cNvPr id="240" name="円/楕円 239"/>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47625</xdr:rowOff>
    </xdr:from>
    <xdr:to>
      <xdr:col>6</xdr:col>
      <xdr:colOff>511175</xdr:colOff>
      <xdr:row>82</xdr:row>
      <xdr:rowOff>89536</xdr:rowOff>
    </xdr:to>
    <xdr:cxnSp macro="">
      <xdr:nvCxnSpPr>
        <xdr:cNvPr id="241" name="直線コネクタ 240"/>
        <xdr:cNvCxnSpPr/>
      </xdr:nvCxnSpPr>
      <xdr:spPr>
        <a:xfrm flipV="1">
          <a:off x="3797300" y="141065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89552</xdr:rowOff>
    </xdr:from>
    <xdr:ext cx="405111" cy="259045"/>
    <xdr:sp macro="" textlink="">
      <xdr:nvSpPr>
        <xdr:cNvPr id="24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156863</xdr:rowOff>
    </xdr:from>
    <xdr:ext cx="405111" cy="259045"/>
    <xdr:sp macro="" textlink="">
      <xdr:nvSpPr>
        <xdr:cNvPr id="243" name="n_1mainValue【福祉施設】&#10;有形固定資産減価償却率"/>
        <xdr:cNvSpPr txBox="1"/>
      </xdr:nvSpPr>
      <xdr:spPr>
        <a:xfrm>
          <a:off x="3582043"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70"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85598</xdr:rowOff>
    </xdr:from>
    <xdr:to>
      <xdr:col>15</xdr:col>
      <xdr:colOff>231775</xdr:colOff>
      <xdr:row>85</xdr:row>
      <xdr:rowOff>15748</xdr:rowOff>
    </xdr:to>
    <xdr:sp macro="" textlink="">
      <xdr:nvSpPr>
        <xdr:cNvPr id="278" name="円/楕円 277"/>
        <xdr:cNvSpPr/>
      </xdr:nvSpPr>
      <xdr:spPr>
        <a:xfrm>
          <a:off x="10426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108475</xdr:rowOff>
    </xdr:from>
    <xdr:ext cx="469744" cy="259045"/>
    <xdr:sp macro="" textlink="">
      <xdr:nvSpPr>
        <xdr:cNvPr id="279" name="【福祉施設】&#10;一人当たり面積該当値テキスト"/>
        <xdr:cNvSpPr txBox="1"/>
      </xdr:nvSpPr>
      <xdr:spPr>
        <a:xfrm>
          <a:off x="10566400" y="1433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87885</xdr:rowOff>
    </xdr:from>
    <xdr:to>
      <xdr:col>14</xdr:col>
      <xdr:colOff>79375</xdr:colOff>
      <xdr:row>85</xdr:row>
      <xdr:rowOff>18035</xdr:rowOff>
    </xdr:to>
    <xdr:sp macro="" textlink="">
      <xdr:nvSpPr>
        <xdr:cNvPr id="280" name="円/楕円 279"/>
        <xdr:cNvSpPr/>
      </xdr:nvSpPr>
      <xdr:spPr>
        <a:xfrm>
          <a:off x="9588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136398</xdr:rowOff>
    </xdr:from>
    <xdr:to>
      <xdr:col>15</xdr:col>
      <xdr:colOff>180975</xdr:colOff>
      <xdr:row>84</xdr:row>
      <xdr:rowOff>138685</xdr:rowOff>
    </xdr:to>
    <xdr:cxnSp macro="">
      <xdr:nvCxnSpPr>
        <xdr:cNvPr id="281" name="直線コネクタ 280"/>
        <xdr:cNvCxnSpPr/>
      </xdr:nvCxnSpPr>
      <xdr:spPr>
        <a:xfrm flipV="1">
          <a:off x="9639300" y="145381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57166</xdr:rowOff>
    </xdr:from>
    <xdr:ext cx="469744" cy="259045"/>
    <xdr:sp macro="" textlink="">
      <xdr:nvSpPr>
        <xdr:cNvPr id="282"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34562</xdr:rowOff>
    </xdr:from>
    <xdr:ext cx="469744" cy="259045"/>
    <xdr:sp macro="" textlink="">
      <xdr:nvSpPr>
        <xdr:cNvPr id="283" name="n_1mainValue【福祉施設】&#10;一人当たり面積"/>
        <xdr:cNvSpPr txBox="1"/>
      </xdr:nvSpPr>
      <xdr:spPr>
        <a:xfrm>
          <a:off x="93917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313"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315" name="フローチャート : 判断 314"/>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147320</xdr:rowOff>
    </xdr:from>
    <xdr:to>
      <xdr:col>6</xdr:col>
      <xdr:colOff>561975</xdr:colOff>
      <xdr:row>102</xdr:row>
      <xdr:rowOff>77470</xdr:rowOff>
    </xdr:to>
    <xdr:sp macro="" textlink="">
      <xdr:nvSpPr>
        <xdr:cNvPr id="321" name="円/楕円 320"/>
        <xdr:cNvSpPr/>
      </xdr:nvSpPr>
      <xdr:spPr>
        <a:xfrm>
          <a:off x="45847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170197</xdr:rowOff>
    </xdr:from>
    <xdr:ext cx="405111" cy="259045"/>
    <xdr:sp macro="" textlink="">
      <xdr:nvSpPr>
        <xdr:cNvPr id="322" name="【市民会館】&#10;有形固定資産減価償却率該当値テキスト"/>
        <xdr:cNvSpPr txBox="1"/>
      </xdr:nvSpPr>
      <xdr:spPr>
        <a:xfrm>
          <a:off x="4724400"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36830</xdr:rowOff>
    </xdr:from>
    <xdr:to>
      <xdr:col>5</xdr:col>
      <xdr:colOff>409575</xdr:colOff>
      <xdr:row>102</xdr:row>
      <xdr:rowOff>138430</xdr:rowOff>
    </xdr:to>
    <xdr:sp macro="" textlink="">
      <xdr:nvSpPr>
        <xdr:cNvPr id="323" name="円/楕円 322"/>
        <xdr:cNvSpPr/>
      </xdr:nvSpPr>
      <xdr:spPr>
        <a:xfrm>
          <a:off x="3746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26670</xdr:rowOff>
    </xdr:from>
    <xdr:to>
      <xdr:col>6</xdr:col>
      <xdr:colOff>511175</xdr:colOff>
      <xdr:row>102</xdr:row>
      <xdr:rowOff>87630</xdr:rowOff>
    </xdr:to>
    <xdr:cxnSp macro="">
      <xdr:nvCxnSpPr>
        <xdr:cNvPr id="324" name="直線コネクタ 323"/>
        <xdr:cNvCxnSpPr/>
      </xdr:nvCxnSpPr>
      <xdr:spPr>
        <a:xfrm flipV="1">
          <a:off x="3797300" y="175145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137177</xdr:rowOff>
    </xdr:from>
    <xdr:ext cx="405111" cy="259045"/>
    <xdr:sp macro="" textlink="">
      <xdr:nvSpPr>
        <xdr:cNvPr id="325"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154957</xdr:rowOff>
    </xdr:from>
    <xdr:ext cx="405111" cy="259045"/>
    <xdr:sp macro="" textlink="">
      <xdr:nvSpPr>
        <xdr:cNvPr id="326" name="n_1mainValue【市民会館】&#10;有形固定資産減価償却率"/>
        <xdr:cNvSpPr txBox="1"/>
      </xdr:nvSpPr>
      <xdr:spPr>
        <a:xfrm>
          <a:off x="3582043"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55"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57" name="フローチャート : 判断 356"/>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6350</xdr:rowOff>
    </xdr:from>
    <xdr:to>
      <xdr:col>15</xdr:col>
      <xdr:colOff>231775</xdr:colOff>
      <xdr:row>106</xdr:row>
      <xdr:rowOff>107950</xdr:rowOff>
    </xdr:to>
    <xdr:sp macro="" textlink="">
      <xdr:nvSpPr>
        <xdr:cNvPr id="363" name="円/楕円 362"/>
        <xdr:cNvSpPr/>
      </xdr:nvSpPr>
      <xdr:spPr>
        <a:xfrm>
          <a:off x="10426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156227</xdr:rowOff>
    </xdr:from>
    <xdr:ext cx="469744" cy="259045"/>
    <xdr:sp macro="" textlink="">
      <xdr:nvSpPr>
        <xdr:cNvPr id="364" name="【市民会館】&#10;一人当たり面積該当値テキスト"/>
        <xdr:cNvSpPr txBox="1"/>
      </xdr:nvSpPr>
      <xdr:spPr>
        <a:xfrm>
          <a:off x="10566400"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10161</xdr:rowOff>
    </xdr:from>
    <xdr:to>
      <xdr:col>14</xdr:col>
      <xdr:colOff>79375</xdr:colOff>
      <xdr:row>106</xdr:row>
      <xdr:rowOff>111761</xdr:rowOff>
    </xdr:to>
    <xdr:sp macro="" textlink="">
      <xdr:nvSpPr>
        <xdr:cNvPr id="365" name="円/楕円 364"/>
        <xdr:cNvSpPr/>
      </xdr:nvSpPr>
      <xdr:spPr>
        <a:xfrm>
          <a:off x="9588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57150</xdr:rowOff>
    </xdr:from>
    <xdr:to>
      <xdr:col>15</xdr:col>
      <xdr:colOff>180975</xdr:colOff>
      <xdr:row>106</xdr:row>
      <xdr:rowOff>60961</xdr:rowOff>
    </xdr:to>
    <xdr:cxnSp macro="">
      <xdr:nvCxnSpPr>
        <xdr:cNvPr id="366" name="直線コネクタ 365"/>
        <xdr:cNvCxnSpPr/>
      </xdr:nvCxnSpPr>
      <xdr:spPr>
        <a:xfrm flipV="1">
          <a:off x="9639300" y="18230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109238</xdr:rowOff>
    </xdr:from>
    <xdr:ext cx="469744" cy="259045"/>
    <xdr:sp macro="" textlink="">
      <xdr:nvSpPr>
        <xdr:cNvPr id="36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102888</xdr:rowOff>
    </xdr:from>
    <xdr:ext cx="469744" cy="259045"/>
    <xdr:sp macro="" textlink="">
      <xdr:nvSpPr>
        <xdr:cNvPr id="368" name="n_1main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7" name="テキスト ボックス 38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91" name="直線コネクタ 390"/>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92"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93" name="直線コネクタ 392"/>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94"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95" name="直線コネクタ 394"/>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96"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7" name="フローチャート : 判断 39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98" name="フローチャート : 判断 397"/>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4826</xdr:rowOff>
    </xdr:from>
    <xdr:to>
      <xdr:col>23</xdr:col>
      <xdr:colOff>568325</xdr:colOff>
      <xdr:row>35</xdr:row>
      <xdr:rowOff>106426</xdr:rowOff>
    </xdr:to>
    <xdr:sp macro="" textlink="">
      <xdr:nvSpPr>
        <xdr:cNvPr id="404" name="円/楕円 403"/>
        <xdr:cNvSpPr/>
      </xdr:nvSpPr>
      <xdr:spPr>
        <a:xfrm>
          <a:off x="16268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129303</xdr:rowOff>
    </xdr:from>
    <xdr:ext cx="405111" cy="259045"/>
    <xdr:sp macro="" textlink="">
      <xdr:nvSpPr>
        <xdr:cNvPr id="405" name="【一般廃棄物処理施設】&#10;有形固定資産減価償却率該当値テキスト"/>
        <xdr:cNvSpPr txBox="1"/>
      </xdr:nvSpPr>
      <xdr:spPr>
        <a:xfrm>
          <a:off x="16408400" y="595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167132</xdr:rowOff>
    </xdr:from>
    <xdr:to>
      <xdr:col>22</xdr:col>
      <xdr:colOff>415925</xdr:colOff>
      <xdr:row>35</xdr:row>
      <xdr:rowOff>97282</xdr:rowOff>
    </xdr:to>
    <xdr:sp macro="" textlink="">
      <xdr:nvSpPr>
        <xdr:cNvPr id="406" name="円/楕円 405"/>
        <xdr:cNvSpPr/>
      </xdr:nvSpPr>
      <xdr:spPr>
        <a:xfrm>
          <a:off x="15430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46482</xdr:rowOff>
    </xdr:from>
    <xdr:to>
      <xdr:col>23</xdr:col>
      <xdr:colOff>517525</xdr:colOff>
      <xdr:row>35</xdr:row>
      <xdr:rowOff>55626</xdr:rowOff>
    </xdr:to>
    <xdr:cxnSp macro="">
      <xdr:nvCxnSpPr>
        <xdr:cNvPr id="407" name="直線コネクタ 406"/>
        <xdr:cNvCxnSpPr/>
      </xdr:nvCxnSpPr>
      <xdr:spPr>
        <a:xfrm>
          <a:off x="15481300" y="6047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156989</xdr:rowOff>
    </xdr:from>
    <xdr:ext cx="405111" cy="259045"/>
    <xdr:sp macro="" textlink="">
      <xdr:nvSpPr>
        <xdr:cNvPr id="408" name="n_1aveValue【一般廃棄物処理施設】&#10;有形固定資産減価償却率"/>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113809</xdr:rowOff>
    </xdr:from>
    <xdr:ext cx="405111" cy="259045"/>
    <xdr:sp macro="" textlink="">
      <xdr:nvSpPr>
        <xdr:cNvPr id="409" name="n_1mainValue【一般廃棄物処理施設】&#10;有形固定資産減価償却率"/>
        <xdr:cNvSpPr txBox="1"/>
      </xdr:nvSpPr>
      <xdr:spPr>
        <a:xfrm>
          <a:off x="15266043"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1" name="テキスト ボックス 4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3" name="テキスト ボックス 4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7" name="テキスト ボックス 4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9" name="テキスト ボックス 4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33" name="直線コネクタ 432"/>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34"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35" name="直線コネクタ 434"/>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36"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37" name="直線コネクタ 436"/>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38"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39" name="フローチャート : 判断 438"/>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40" name="フローチャート : 判断 439"/>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164884</xdr:rowOff>
    </xdr:from>
    <xdr:to>
      <xdr:col>32</xdr:col>
      <xdr:colOff>238125</xdr:colOff>
      <xdr:row>39</xdr:row>
      <xdr:rowOff>95034</xdr:rowOff>
    </xdr:to>
    <xdr:sp macro="" textlink="">
      <xdr:nvSpPr>
        <xdr:cNvPr id="446" name="円/楕円 445"/>
        <xdr:cNvSpPr/>
      </xdr:nvSpPr>
      <xdr:spPr>
        <a:xfrm>
          <a:off x="221107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16311</xdr:rowOff>
    </xdr:from>
    <xdr:ext cx="534377" cy="259045"/>
    <xdr:sp macro="" textlink="">
      <xdr:nvSpPr>
        <xdr:cNvPr id="447" name="【一般廃棄物処理施設】&#10;一人当たり有形固定資産（償却資産）額該当値テキスト"/>
        <xdr:cNvSpPr txBox="1"/>
      </xdr:nvSpPr>
      <xdr:spPr>
        <a:xfrm>
          <a:off x="22250400" y="65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15014</xdr:rowOff>
    </xdr:from>
    <xdr:to>
      <xdr:col>31</xdr:col>
      <xdr:colOff>85725</xdr:colOff>
      <xdr:row>39</xdr:row>
      <xdr:rowOff>116614</xdr:rowOff>
    </xdr:to>
    <xdr:sp macro="" textlink="">
      <xdr:nvSpPr>
        <xdr:cNvPr id="448" name="円/楕円 447"/>
        <xdr:cNvSpPr/>
      </xdr:nvSpPr>
      <xdr:spPr>
        <a:xfrm>
          <a:off x="21272500" y="67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44234</xdr:rowOff>
    </xdr:from>
    <xdr:to>
      <xdr:col>32</xdr:col>
      <xdr:colOff>187325</xdr:colOff>
      <xdr:row>39</xdr:row>
      <xdr:rowOff>65814</xdr:rowOff>
    </xdr:to>
    <xdr:cxnSp macro="">
      <xdr:nvCxnSpPr>
        <xdr:cNvPr id="449" name="直線コネクタ 448"/>
        <xdr:cNvCxnSpPr/>
      </xdr:nvCxnSpPr>
      <xdr:spPr>
        <a:xfrm flipV="1">
          <a:off x="21323300" y="6730784"/>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140583</xdr:rowOff>
    </xdr:from>
    <xdr:ext cx="534377" cy="259045"/>
    <xdr:sp macro="" textlink="">
      <xdr:nvSpPr>
        <xdr:cNvPr id="450" name="n_1aveValue【一般廃棄物処理施設】&#10;一人当たり有形固定資産（償却資産）額"/>
        <xdr:cNvSpPr txBox="1"/>
      </xdr:nvSpPr>
      <xdr:spPr>
        <a:xfrm>
          <a:off x="210434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133141</xdr:rowOff>
    </xdr:from>
    <xdr:ext cx="534377" cy="259045"/>
    <xdr:sp macro="" textlink="">
      <xdr:nvSpPr>
        <xdr:cNvPr id="451" name="n_1mainValue【一般廃棄物処理施設】&#10;一人当たり有形固定資産（償却資産）額"/>
        <xdr:cNvSpPr txBox="1"/>
      </xdr:nvSpPr>
      <xdr:spPr>
        <a:xfrm>
          <a:off x="21043411" y="647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63" name="テキスト ボックス 46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1" name="テキスト ボックス 4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75" name="直線コネクタ 47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7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77" name="直線コネクタ 47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7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79" name="直線コネクタ 47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8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81" name="フローチャート : 判断 48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82" name="フローチャート : 判断 48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48260</xdr:rowOff>
    </xdr:from>
    <xdr:to>
      <xdr:col>23</xdr:col>
      <xdr:colOff>568325</xdr:colOff>
      <xdr:row>57</xdr:row>
      <xdr:rowOff>149860</xdr:rowOff>
    </xdr:to>
    <xdr:sp macro="" textlink="">
      <xdr:nvSpPr>
        <xdr:cNvPr id="488" name="円/楕円 487"/>
        <xdr:cNvSpPr/>
      </xdr:nvSpPr>
      <xdr:spPr>
        <a:xfrm>
          <a:off x="16268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71137</xdr:rowOff>
    </xdr:from>
    <xdr:ext cx="405111" cy="259045"/>
    <xdr:sp macro="" textlink="">
      <xdr:nvSpPr>
        <xdr:cNvPr id="489" name="【保健センター・保健所】&#10;有形固定資産減価償却率該当値テキスト"/>
        <xdr:cNvSpPr txBox="1"/>
      </xdr:nvSpPr>
      <xdr:spPr>
        <a:xfrm>
          <a:off x="16408400"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86360</xdr:rowOff>
    </xdr:from>
    <xdr:to>
      <xdr:col>22</xdr:col>
      <xdr:colOff>415925</xdr:colOff>
      <xdr:row>58</xdr:row>
      <xdr:rowOff>16510</xdr:rowOff>
    </xdr:to>
    <xdr:sp macro="" textlink="">
      <xdr:nvSpPr>
        <xdr:cNvPr id="490" name="円/楕円 489"/>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99060</xdr:rowOff>
    </xdr:from>
    <xdr:to>
      <xdr:col>23</xdr:col>
      <xdr:colOff>517525</xdr:colOff>
      <xdr:row>57</xdr:row>
      <xdr:rowOff>137160</xdr:rowOff>
    </xdr:to>
    <xdr:cxnSp macro="">
      <xdr:nvCxnSpPr>
        <xdr:cNvPr id="491" name="直線コネクタ 490"/>
        <xdr:cNvCxnSpPr/>
      </xdr:nvCxnSpPr>
      <xdr:spPr>
        <a:xfrm flipV="1">
          <a:off x="15481300" y="9871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156227</xdr:rowOff>
    </xdr:from>
    <xdr:ext cx="405111" cy="259045"/>
    <xdr:sp macro="" textlink="">
      <xdr:nvSpPr>
        <xdr:cNvPr id="492"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33037</xdr:rowOff>
    </xdr:from>
    <xdr:ext cx="405111" cy="259045"/>
    <xdr:sp macro="" textlink="">
      <xdr:nvSpPr>
        <xdr:cNvPr id="493" name="n_1mainValue【保健センター・保健所】&#10;有形固定資産減価償却率"/>
        <xdr:cNvSpPr txBox="1"/>
      </xdr:nvSpPr>
      <xdr:spPr>
        <a:xfrm>
          <a:off x="15266043"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515" name="直線コネクタ 514"/>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16"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17" name="直線コネクタ 516"/>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518"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519" name="直線コネクタ 518"/>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520"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521" name="フローチャート : 判断 520"/>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522" name="フローチャート : 判断 521"/>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86360</xdr:rowOff>
    </xdr:from>
    <xdr:to>
      <xdr:col>32</xdr:col>
      <xdr:colOff>238125</xdr:colOff>
      <xdr:row>63</xdr:row>
      <xdr:rowOff>16510</xdr:rowOff>
    </xdr:to>
    <xdr:sp macro="" textlink="">
      <xdr:nvSpPr>
        <xdr:cNvPr id="528" name="円/楕円 527"/>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1287</xdr:rowOff>
    </xdr:from>
    <xdr:ext cx="469744" cy="259045"/>
    <xdr:sp macro="" textlink="">
      <xdr:nvSpPr>
        <xdr:cNvPr id="529" name="【保健センター・保健所】&#10;一人当たり面積該当値テキスト"/>
        <xdr:cNvSpPr txBox="1"/>
      </xdr:nvSpPr>
      <xdr:spPr>
        <a:xfrm>
          <a:off x="222504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166370</xdr:rowOff>
    </xdr:from>
    <xdr:to>
      <xdr:col>31</xdr:col>
      <xdr:colOff>85725</xdr:colOff>
      <xdr:row>62</xdr:row>
      <xdr:rowOff>96520</xdr:rowOff>
    </xdr:to>
    <xdr:sp macro="" textlink="">
      <xdr:nvSpPr>
        <xdr:cNvPr id="530" name="円/楕円 529"/>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45720</xdr:rowOff>
    </xdr:from>
    <xdr:to>
      <xdr:col>32</xdr:col>
      <xdr:colOff>187325</xdr:colOff>
      <xdr:row>62</xdr:row>
      <xdr:rowOff>137160</xdr:rowOff>
    </xdr:to>
    <xdr:cxnSp macro="">
      <xdr:nvCxnSpPr>
        <xdr:cNvPr id="531" name="直線コネクタ 530"/>
        <xdr:cNvCxnSpPr/>
      </xdr:nvCxnSpPr>
      <xdr:spPr>
        <a:xfrm>
          <a:off x="21323300" y="10675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147337</xdr:rowOff>
    </xdr:from>
    <xdr:ext cx="469744" cy="259045"/>
    <xdr:sp macro="" textlink="">
      <xdr:nvSpPr>
        <xdr:cNvPr id="532"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87647</xdr:rowOff>
    </xdr:from>
    <xdr:ext cx="469744" cy="259045"/>
    <xdr:sp macro="" textlink="">
      <xdr:nvSpPr>
        <xdr:cNvPr id="533"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1" name="正方形/長方形 5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0" name="直線コネクタ 5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1" name="テキスト ボックス 5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2" name="直線コネクタ 5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3" name="テキスト ボックス 5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4" name="直線コネクタ 5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5" name="テキスト ボックス 5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6" name="直線コネクタ 5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7" name="テキスト ボックス 5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8" name="直線コネクタ 5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9" name="テキスト ボックス 5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0" name="直線コネクタ 5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1" name="テキスト ボックス 5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75" name="直線コネクタ 574"/>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76"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77" name="直線コネクタ 57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78"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79" name="直線コネクタ 578"/>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80"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81" name="フローチャート : 判断 580"/>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82" name="フローチャート : 判断 581"/>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88" name="円/楕円 587"/>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116857</xdr:rowOff>
    </xdr:from>
    <xdr:ext cx="405111" cy="259045"/>
    <xdr:sp macro="" textlink="">
      <xdr:nvSpPr>
        <xdr:cNvPr id="589" name="【庁舎】&#10;有形固定資産減価償却率該当値テキスト"/>
        <xdr:cNvSpPr txBox="1"/>
      </xdr:nvSpPr>
      <xdr:spPr>
        <a:xfrm>
          <a:off x="164084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125005</xdr:rowOff>
    </xdr:from>
    <xdr:to>
      <xdr:col>22</xdr:col>
      <xdr:colOff>415925</xdr:colOff>
      <xdr:row>103</xdr:row>
      <xdr:rowOff>55155</xdr:rowOff>
    </xdr:to>
    <xdr:sp macro="" textlink="">
      <xdr:nvSpPr>
        <xdr:cNvPr id="590" name="円/楕円 589"/>
        <xdr:cNvSpPr/>
      </xdr:nvSpPr>
      <xdr:spPr>
        <a:xfrm>
          <a:off x="15430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144780</xdr:rowOff>
    </xdr:from>
    <xdr:to>
      <xdr:col>23</xdr:col>
      <xdr:colOff>517525</xdr:colOff>
      <xdr:row>103</xdr:row>
      <xdr:rowOff>4355</xdr:rowOff>
    </xdr:to>
    <xdr:cxnSp macro="">
      <xdr:nvCxnSpPr>
        <xdr:cNvPr id="591" name="直線コネクタ 590"/>
        <xdr:cNvCxnSpPr/>
      </xdr:nvCxnSpPr>
      <xdr:spPr>
        <a:xfrm flipV="1">
          <a:off x="15481300" y="1763268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111596</xdr:rowOff>
    </xdr:from>
    <xdr:ext cx="405111" cy="259045"/>
    <xdr:sp macro="" textlink="">
      <xdr:nvSpPr>
        <xdr:cNvPr id="592"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71682</xdr:rowOff>
    </xdr:from>
    <xdr:ext cx="405111" cy="259045"/>
    <xdr:sp macro="" textlink="">
      <xdr:nvSpPr>
        <xdr:cNvPr id="593" name="n_1mainValue【庁舎】&#10;有形固定資産減価償却率"/>
        <xdr:cNvSpPr txBox="1"/>
      </xdr:nvSpPr>
      <xdr:spPr>
        <a:xfrm>
          <a:off x="15266043"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17" name="直線コネクタ 616"/>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18"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19" name="直線コネクタ 6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20"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21" name="直線コネクタ 62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22"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23" name="フローチャート : 判断 622"/>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24" name="フローチャート : 判断 62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74930</xdr:rowOff>
    </xdr:from>
    <xdr:to>
      <xdr:col>32</xdr:col>
      <xdr:colOff>238125</xdr:colOff>
      <xdr:row>104</xdr:row>
      <xdr:rowOff>5080</xdr:rowOff>
    </xdr:to>
    <xdr:sp macro="" textlink="">
      <xdr:nvSpPr>
        <xdr:cNvPr id="630" name="円/楕円 629"/>
        <xdr:cNvSpPr/>
      </xdr:nvSpPr>
      <xdr:spPr>
        <a:xfrm>
          <a:off x="22110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97807</xdr:rowOff>
    </xdr:from>
    <xdr:ext cx="469744" cy="259045"/>
    <xdr:sp macro="" textlink="">
      <xdr:nvSpPr>
        <xdr:cNvPr id="631" name="【庁舎】&#10;一人当たり面積該当値テキスト"/>
        <xdr:cNvSpPr txBox="1"/>
      </xdr:nvSpPr>
      <xdr:spPr>
        <a:xfrm>
          <a:off x="2225040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82550</xdr:rowOff>
    </xdr:from>
    <xdr:to>
      <xdr:col>31</xdr:col>
      <xdr:colOff>85725</xdr:colOff>
      <xdr:row>104</xdr:row>
      <xdr:rowOff>12700</xdr:rowOff>
    </xdr:to>
    <xdr:sp macro="" textlink="">
      <xdr:nvSpPr>
        <xdr:cNvPr id="632" name="円/楕円 631"/>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125730</xdr:rowOff>
    </xdr:from>
    <xdr:to>
      <xdr:col>32</xdr:col>
      <xdr:colOff>187325</xdr:colOff>
      <xdr:row>103</xdr:row>
      <xdr:rowOff>133350</xdr:rowOff>
    </xdr:to>
    <xdr:cxnSp macro="">
      <xdr:nvCxnSpPr>
        <xdr:cNvPr id="633" name="直線コネクタ 632"/>
        <xdr:cNvCxnSpPr/>
      </xdr:nvCxnSpPr>
      <xdr:spPr>
        <a:xfrm flipV="1">
          <a:off x="21323300" y="17785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76216</xdr:rowOff>
    </xdr:from>
    <xdr:ext cx="469744" cy="259045"/>
    <xdr:sp macro="" textlink="">
      <xdr:nvSpPr>
        <xdr:cNvPr id="634"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29227</xdr:rowOff>
    </xdr:from>
    <xdr:ext cx="469744" cy="259045"/>
    <xdr:sp macro="" textlink="">
      <xdr:nvSpPr>
        <xdr:cNvPr id="635" name="n_1main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類似団体と比較して、</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認定こども園・幼稚園・保育所</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以外の施設類型において、有形固定資産減価償却率が平均を上回っている。また、一人当たり面積を見ると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認定こども園・幼稚園・保育所</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児童館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公民館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などの面積が平均と比較して特に大きくなっている。</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財政力指数は、長引く景気低迷による法人市民税等の市税の減収が続いたことから低下傾向にあったが、</a:t>
          </a:r>
          <a:r>
            <a:rPr kumimoji="1" lang="ja-JP" altLang="en-US" sz="1200">
              <a:solidFill>
                <a:schemeClr val="dk1"/>
              </a:solidFill>
              <a:effectLst/>
              <a:latin typeface="+mn-lt"/>
              <a:ea typeface="+mn-ea"/>
              <a:cs typeface="+mn-cs"/>
            </a:rPr>
            <a:t>近年</a:t>
          </a:r>
          <a:r>
            <a:rPr kumimoji="1" lang="ja-JP" altLang="ja-JP" sz="1200">
              <a:solidFill>
                <a:schemeClr val="dk1"/>
              </a:solidFill>
              <a:effectLst/>
              <a:latin typeface="+mn-lt"/>
              <a:ea typeface="+mn-ea"/>
              <a:cs typeface="+mn-cs"/>
            </a:rPr>
            <a:t>はほぼ横ばいとなっている。類似団体平均との比較で</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から</a:t>
          </a:r>
          <a:r>
            <a:rPr kumimoji="1" lang="ja-JP" altLang="ja-JP" sz="1200">
              <a:solidFill>
                <a:schemeClr val="dk1"/>
              </a:solidFill>
              <a:effectLst/>
              <a:latin typeface="+mn-lt"/>
              <a:ea typeface="+mn-ea"/>
              <a:cs typeface="+mn-cs"/>
            </a:rPr>
            <a:t>差が開いているのは、類似団体設定基準の見直しにより、比較する類似団体が変わったためである。今後も市税の大幅な伸びは見込めないが、</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地域産業の振興への取り組みや税等の未収金対策などによる歳入確保を図り、財政基盤の強化に努める。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73660</xdr:rowOff>
    </xdr:from>
    <xdr:to>
      <xdr:col>7</xdr:col>
      <xdr:colOff>152400</xdr:colOff>
      <xdr:row>42</xdr:row>
      <xdr:rowOff>97790</xdr:rowOff>
    </xdr:to>
    <xdr:cxnSp macro="">
      <xdr:nvCxnSpPr>
        <xdr:cNvPr id="66" name="直線コネクタ 65"/>
        <xdr:cNvCxnSpPr/>
      </xdr:nvCxnSpPr>
      <xdr:spPr>
        <a:xfrm flipV="1">
          <a:off x="4114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97790</xdr:rowOff>
    </xdr:from>
    <xdr:to>
      <xdr:col>6</xdr:col>
      <xdr:colOff>0</xdr:colOff>
      <xdr:row>42</xdr:row>
      <xdr:rowOff>121920</xdr:rowOff>
    </xdr:to>
    <xdr:cxnSp macro="">
      <xdr:nvCxnSpPr>
        <xdr:cNvPr id="69" name="直線コネクタ 68"/>
        <xdr:cNvCxnSpPr/>
      </xdr:nvCxnSpPr>
      <xdr:spPr>
        <a:xfrm flipV="1">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121920</xdr:rowOff>
    </xdr:to>
    <xdr:cxnSp macro="">
      <xdr:nvCxnSpPr>
        <xdr:cNvPr id="72" name="直線コネクタ 71"/>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42</xdr:row>
      <xdr:rowOff>121920</xdr:rowOff>
    </xdr:to>
    <xdr:cxnSp macro="">
      <xdr:nvCxnSpPr>
        <xdr:cNvPr id="75" name="直線コネクタ 74"/>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22860</xdr:rowOff>
    </xdr:from>
    <xdr:to>
      <xdr:col>7</xdr:col>
      <xdr:colOff>203200</xdr:colOff>
      <xdr:row>42</xdr:row>
      <xdr:rowOff>124460</xdr:rowOff>
    </xdr:to>
    <xdr:sp macro="" textlink="">
      <xdr:nvSpPr>
        <xdr:cNvPr id="85" name="円/楕円 84"/>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166387</xdr:rowOff>
    </xdr:from>
    <xdr:ext cx="762000" cy="259045"/>
    <xdr:sp macro="" textlink="">
      <xdr:nvSpPr>
        <xdr:cNvPr id="86"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46990</xdr:rowOff>
    </xdr:from>
    <xdr:to>
      <xdr:col>6</xdr:col>
      <xdr:colOff>50800</xdr:colOff>
      <xdr:row>42</xdr:row>
      <xdr:rowOff>148590</xdr:rowOff>
    </xdr:to>
    <xdr:sp macro="" textlink="">
      <xdr:nvSpPr>
        <xdr:cNvPr id="87" name="円/楕円 86"/>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133367</xdr:rowOff>
    </xdr:from>
    <xdr:ext cx="736600" cy="259045"/>
    <xdr:sp macro="" textlink="">
      <xdr:nvSpPr>
        <xdr:cNvPr id="88" name="テキスト ボックス 87"/>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9" name="円/楕円 88"/>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157497</xdr:rowOff>
    </xdr:from>
    <xdr:ext cx="762000" cy="259045"/>
    <xdr:sp macro="" textlink="">
      <xdr:nvSpPr>
        <xdr:cNvPr id="90" name="テキスト ボックス 89"/>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91" name="円/楕円 90"/>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157497</xdr:rowOff>
    </xdr:from>
    <xdr:ext cx="762000" cy="259045"/>
    <xdr:sp macro="" textlink="">
      <xdr:nvSpPr>
        <xdr:cNvPr id="92" name="テキスト ボックス 91"/>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71120</xdr:rowOff>
    </xdr:from>
    <xdr:to>
      <xdr:col>2</xdr:col>
      <xdr:colOff>127000</xdr:colOff>
      <xdr:row>43</xdr:row>
      <xdr:rowOff>1270</xdr:rowOff>
    </xdr:to>
    <xdr:sp macro="" textlink="">
      <xdr:nvSpPr>
        <xdr:cNvPr id="93" name="円/楕円 92"/>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157497</xdr:rowOff>
    </xdr:from>
    <xdr:ext cx="762000" cy="259045"/>
    <xdr:sp macro="" textlink="">
      <xdr:nvSpPr>
        <xdr:cNvPr id="94" name="テキスト ボックス 93"/>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経常収支比率は、依然類似団体平均を大きく上回っている。平成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を切ったが</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年度再び</a:t>
          </a:r>
          <a:r>
            <a:rPr kumimoji="1" lang="en-US" altLang="ja-JP" sz="1200">
              <a:solidFill>
                <a:schemeClr val="dk1"/>
              </a:solidFill>
              <a:effectLst/>
              <a:latin typeface="+mn-lt"/>
              <a:ea typeface="+mn-ea"/>
              <a:cs typeface="+mn-cs"/>
            </a:rPr>
            <a:t>100</a:t>
          </a:r>
          <a:r>
            <a:rPr kumimoji="1" lang="ja-JP" altLang="en-US" sz="1200">
              <a:solidFill>
                <a:schemeClr val="dk1"/>
              </a:solidFill>
              <a:effectLst/>
              <a:latin typeface="+mn-lt"/>
              <a:ea typeface="+mn-ea"/>
              <a:cs typeface="+mn-cs"/>
            </a:rPr>
            <a:t>％を超えることとなった</a:t>
          </a:r>
          <a:r>
            <a:rPr kumimoji="1" lang="ja-JP" altLang="ja-JP" sz="1200">
              <a:solidFill>
                <a:schemeClr val="dk1"/>
              </a:solidFill>
              <a:effectLst/>
              <a:latin typeface="+mn-lt"/>
              <a:ea typeface="+mn-ea"/>
              <a:cs typeface="+mn-cs"/>
            </a:rPr>
            <a:t>。この要因</a:t>
          </a:r>
          <a:r>
            <a:rPr kumimoji="1" lang="ja-JP" altLang="en-US" sz="1200">
              <a:solidFill>
                <a:schemeClr val="dk1"/>
              </a:solidFill>
              <a:effectLst/>
              <a:latin typeface="+mn-lt"/>
              <a:ea typeface="+mn-ea"/>
              <a:cs typeface="+mn-cs"/>
            </a:rPr>
            <a:t>として</a:t>
          </a:r>
          <a:r>
            <a:rPr kumimoji="1" lang="ja-JP" altLang="ja-JP" sz="1200">
              <a:solidFill>
                <a:schemeClr val="dk1"/>
              </a:solidFill>
              <a:effectLst/>
              <a:latin typeface="+mn-lt"/>
              <a:ea typeface="+mn-ea"/>
              <a:cs typeface="+mn-cs"/>
            </a:rPr>
            <a:t>は、扶助費が年々増加していること</a:t>
          </a:r>
          <a:r>
            <a:rPr kumimoji="1" lang="ja-JP" altLang="en-US" sz="1200">
              <a:solidFill>
                <a:schemeClr val="dk1"/>
              </a:solidFill>
              <a:effectLst/>
              <a:latin typeface="+mn-lt"/>
              <a:ea typeface="+mn-ea"/>
              <a:cs typeface="+mn-cs"/>
            </a:rPr>
            <a:t>や、従来から</a:t>
          </a:r>
          <a:r>
            <a:rPr kumimoji="1" lang="ja-JP" altLang="ja-JP" sz="1200">
              <a:solidFill>
                <a:schemeClr val="dk1"/>
              </a:solidFill>
              <a:effectLst/>
              <a:latin typeface="+mn-lt"/>
              <a:ea typeface="+mn-ea"/>
              <a:cs typeface="+mn-cs"/>
            </a:rPr>
            <a:t>教育・福祉を重点施策とした人員配置により、類似団体</a:t>
          </a:r>
          <a:r>
            <a:rPr kumimoji="1" lang="ja-JP" altLang="en-US" sz="1200">
              <a:solidFill>
                <a:schemeClr val="dk1"/>
              </a:solidFill>
              <a:effectLst/>
              <a:latin typeface="+mn-lt"/>
              <a:ea typeface="+mn-ea"/>
              <a:cs typeface="+mn-cs"/>
            </a:rPr>
            <a:t>と比較し</a:t>
          </a:r>
          <a:r>
            <a:rPr kumimoji="1" lang="ja-JP" altLang="ja-JP" sz="1200">
              <a:solidFill>
                <a:schemeClr val="dk1"/>
              </a:solidFill>
              <a:effectLst/>
              <a:latin typeface="+mn-lt"/>
              <a:ea typeface="+mn-ea"/>
              <a:cs typeface="+mn-cs"/>
            </a:rPr>
            <a:t>て職員数が多く</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人件費が高いこと</a:t>
          </a:r>
          <a:r>
            <a:rPr kumimoji="1" lang="ja-JP" altLang="en-US" sz="1200">
              <a:solidFill>
                <a:schemeClr val="dk1"/>
              </a:solidFill>
              <a:effectLst/>
              <a:latin typeface="+mn-lt"/>
              <a:ea typeface="+mn-ea"/>
              <a:cs typeface="+mn-cs"/>
            </a:rPr>
            <a:t>が挙げられる</a:t>
          </a:r>
          <a:r>
            <a:rPr kumimoji="1" lang="ja-JP" altLang="ja-JP" sz="1200">
              <a:solidFill>
                <a:schemeClr val="dk1"/>
              </a:solidFill>
              <a:effectLst/>
              <a:latin typeface="+mn-lt"/>
              <a:ea typeface="+mn-ea"/>
              <a:cs typeface="+mn-cs"/>
            </a:rPr>
            <a:t>。今後も、指定管理者制度の活用や公共施設の最適化等に継続して取り組み、さらなる経常経費の削減を図っていく。</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65</xdr:row>
      <xdr:rowOff>114046</xdr:rowOff>
    </xdr:to>
    <xdr:cxnSp macro="">
      <xdr:nvCxnSpPr>
        <xdr:cNvPr id="127" name="直線コネクタ 126"/>
        <xdr:cNvCxnSpPr/>
      </xdr:nvCxnSpPr>
      <xdr:spPr>
        <a:xfrm>
          <a:off x="4114800" y="11007344"/>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150368</xdr:rowOff>
    </xdr:to>
    <xdr:cxnSp macro="">
      <xdr:nvCxnSpPr>
        <xdr:cNvPr id="130" name="直線コネクタ 129"/>
        <xdr:cNvCxnSpPr/>
      </xdr:nvCxnSpPr>
      <xdr:spPr>
        <a:xfrm flipV="1">
          <a:off x="3225800" y="110073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92456</xdr:rowOff>
    </xdr:from>
    <xdr:to>
      <xdr:col>4</xdr:col>
      <xdr:colOff>482600</xdr:colOff>
      <xdr:row>64</xdr:row>
      <xdr:rowOff>150368</xdr:rowOff>
    </xdr:to>
    <xdr:cxnSp macro="">
      <xdr:nvCxnSpPr>
        <xdr:cNvPr id="133" name="直線コネクタ 132"/>
        <xdr:cNvCxnSpPr/>
      </xdr:nvCxnSpPr>
      <xdr:spPr>
        <a:xfrm>
          <a:off x="2336800" y="1106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64</xdr:row>
      <xdr:rowOff>92456</xdr:rowOff>
    </xdr:to>
    <xdr:cxnSp macro="">
      <xdr:nvCxnSpPr>
        <xdr:cNvPr id="136" name="直線コネクタ 135"/>
        <xdr:cNvCxnSpPr/>
      </xdr:nvCxnSpPr>
      <xdr:spPr>
        <a:xfrm>
          <a:off x="1447800" y="110604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63246</xdr:rowOff>
    </xdr:from>
    <xdr:to>
      <xdr:col>7</xdr:col>
      <xdr:colOff>203200</xdr:colOff>
      <xdr:row>65</xdr:row>
      <xdr:rowOff>164846</xdr:rowOff>
    </xdr:to>
    <xdr:sp macro="" textlink="">
      <xdr:nvSpPr>
        <xdr:cNvPr id="146" name="円/楕円 145"/>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130573</xdr:rowOff>
    </xdr:from>
    <xdr:ext cx="762000" cy="259045"/>
    <xdr:sp macro="" textlink="">
      <xdr:nvSpPr>
        <xdr:cNvPr id="147" name="財政構造の弾力性該当値テキスト"/>
        <xdr:cNvSpPr txBox="1"/>
      </xdr:nvSpPr>
      <xdr:spPr>
        <a:xfrm>
          <a:off x="5041900" y="1110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48" name="円/楕円 147"/>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49" name="テキスト ボックス 148"/>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99568</xdr:rowOff>
    </xdr:from>
    <xdr:to>
      <xdr:col>4</xdr:col>
      <xdr:colOff>533400</xdr:colOff>
      <xdr:row>65</xdr:row>
      <xdr:rowOff>29718</xdr:rowOff>
    </xdr:to>
    <xdr:sp macro="" textlink="">
      <xdr:nvSpPr>
        <xdr:cNvPr id="150" name="円/楕円 149"/>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14495</xdr:rowOff>
    </xdr:from>
    <xdr:ext cx="762000" cy="259045"/>
    <xdr:sp macro="" textlink="">
      <xdr:nvSpPr>
        <xdr:cNvPr id="151" name="テキスト ボックス 150"/>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41656</xdr:rowOff>
    </xdr:from>
    <xdr:to>
      <xdr:col>3</xdr:col>
      <xdr:colOff>330200</xdr:colOff>
      <xdr:row>64</xdr:row>
      <xdr:rowOff>143256</xdr:rowOff>
    </xdr:to>
    <xdr:sp macro="" textlink="">
      <xdr:nvSpPr>
        <xdr:cNvPr id="152" name="円/楕円 151"/>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128033</xdr:rowOff>
    </xdr:from>
    <xdr:ext cx="762000" cy="259045"/>
    <xdr:sp macro="" textlink="">
      <xdr:nvSpPr>
        <xdr:cNvPr id="153" name="テキスト ボックス 152"/>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4" name="円/楕円 153"/>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5" name="テキスト ボックス 154"/>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本市では、これまで教育・福祉、とりわけ子どもに関する施策の充実に重点的に取り組んできたため保育所・幼稚園等の施設が多い。また区画整理事業や地籍調査事業を推進していることから、民生部門と土木部門において職員数が多くなっており、人件費の増加に繋がっている。これまで職員数の削減を進めてきた結果、これ以上の削減は厳しいものとなっており、今後は事業の整理、指定管理者制度の活用、業務委託を推進し、コストの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51095</xdr:rowOff>
    </xdr:from>
    <xdr:to>
      <xdr:col>7</xdr:col>
      <xdr:colOff>152400</xdr:colOff>
      <xdr:row>85</xdr:row>
      <xdr:rowOff>65049</xdr:rowOff>
    </xdr:to>
    <xdr:cxnSp macro="">
      <xdr:nvCxnSpPr>
        <xdr:cNvPr id="190" name="直線コネクタ 189"/>
        <xdr:cNvCxnSpPr/>
      </xdr:nvCxnSpPr>
      <xdr:spPr>
        <a:xfrm>
          <a:off x="4114800" y="14624345"/>
          <a:ext cx="8382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41590</xdr:rowOff>
    </xdr:from>
    <xdr:to>
      <xdr:col>6</xdr:col>
      <xdr:colOff>0</xdr:colOff>
      <xdr:row>85</xdr:row>
      <xdr:rowOff>51095</xdr:rowOff>
    </xdr:to>
    <xdr:cxnSp macro="">
      <xdr:nvCxnSpPr>
        <xdr:cNvPr id="193" name="直線コネクタ 192"/>
        <xdr:cNvCxnSpPr/>
      </xdr:nvCxnSpPr>
      <xdr:spPr>
        <a:xfrm>
          <a:off x="3225800" y="14614840"/>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6990</xdr:rowOff>
    </xdr:from>
    <xdr:to>
      <xdr:col>4</xdr:col>
      <xdr:colOff>482600</xdr:colOff>
      <xdr:row>85</xdr:row>
      <xdr:rowOff>41590</xdr:rowOff>
    </xdr:to>
    <xdr:cxnSp macro="">
      <xdr:nvCxnSpPr>
        <xdr:cNvPr id="196" name="直線コネクタ 195"/>
        <xdr:cNvCxnSpPr/>
      </xdr:nvCxnSpPr>
      <xdr:spPr>
        <a:xfrm>
          <a:off x="2336800" y="14580240"/>
          <a:ext cx="889000" cy="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6990</xdr:rowOff>
    </xdr:from>
    <xdr:to>
      <xdr:col>3</xdr:col>
      <xdr:colOff>279400</xdr:colOff>
      <xdr:row>85</xdr:row>
      <xdr:rowOff>54955</xdr:rowOff>
    </xdr:to>
    <xdr:cxnSp macro="">
      <xdr:nvCxnSpPr>
        <xdr:cNvPr id="199" name="直線コネクタ 198"/>
        <xdr:cNvCxnSpPr/>
      </xdr:nvCxnSpPr>
      <xdr:spPr>
        <a:xfrm flipV="1">
          <a:off x="1447800" y="14580240"/>
          <a:ext cx="889000" cy="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14249</xdr:rowOff>
    </xdr:from>
    <xdr:to>
      <xdr:col>7</xdr:col>
      <xdr:colOff>203200</xdr:colOff>
      <xdr:row>85</xdr:row>
      <xdr:rowOff>115849</xdr:rowOff>
    </xdr:to>
    <xdr:sp macro="" textlink="">
      <xdr:nvSpPr>
        <xdr:cNvPr id="209" name="円/楕円 208"/>
        <xdr:cNvSpPr/>
      </xdr:nvSpPr>
      <xdr:spPr>
        <a:xfrm>
          <a:off x="4902200" y="145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157776</xdr:rowOff>
    </xdr:from>
    <xdr:ext cx="762000" cy="259045"/>
    <xdr:sp macro="" textlink="">
      <xdr:nvSpPr>
        <xdr:cNvPr id="210" name="人件費・物件費等の状況該当値テキスト"/>
        <xdr:cNvSpPr txBox="1"/>
      </xdr:nvSpPr>
      <xdr:spPr>
        <a:xfrm>
          <a:off x="5041900" y="1455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122,484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295</xdr:rowOff>
    </xdr:from>
    <xdr:to>
      <xdr:col>6</xdr:col>
      <xdr:colOff>50800</xdr:colOff>
      <xdr:row>85</xdr:row>
      <xdr:rowOff>101895</xdr:rowOff>
    </xdr:to>
    <xdr:sp macro="" textlink="">
      <xdr:nvSpPr>
        <xdr:cNvPr id="211" name="円/楕円 210"/>
        <xdr:cNvSpPr/>
      </xdr:nvSpPr>
      <xdr:spPr>
        <a:xfrm>
          <a:off x="4064000" y="145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86672</xdr:rowOff>
    </xdr:from>
    <xdr:ext cx="736600" cy="259045"/>
    <xdr:sp macro="" textlink="">
      <xdr:nvSpPr>
        <xdr:cNvPr id="212" name="テキスト ボックス 211"/>
        <xdr:cNvSpPr txBox="1"/>
      </xdr:nvSpPr>
      <xdr:spPr>
        <a:xfrm>
          <a:off x="3733800" y="1465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121,443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162240</xdr:rowOff>
    </xdr:from>
    <xdr:to>
      <xdr:col>4</xdr:col>
      <xdr:colOff>533400</xdr:colOff>
      <xdr:row>85</xdr:row>
      <xdr:rowOff>92390</xdr:rowOff>
    </xdr:to>
    <xdr:sp macro="" textlink="">
      <xdr:nvSpPr>
        <xdr:cNvPr id="213" name="円/楕円 212"/>
        <xdr:cNvSpPr/>
      </xdr:nvSpPr>
      <xdr:spPr>
        <a:xfrm>
          <a:off x="3175000" y="14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102567</xdr:rowOff>
    </xdr:from>
    <xdr:ext cx="762000" cy="259045"/>
    <xdr:sp macro="" textlink="">
      <xdr:nvSpPr>
        <xdr:cNvPr id="214" name="テキスト ボックス 213"/>
        <xdr:cNvSpPr txBox="1"/>
      </xdr:nvSpPr>
      <xdr:spPr>
        <a:xfrm>
          <a:off x="2844800" y="143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127640</xdr:rowOff>
    </xdr:from>
    <xdr:to>
      <xdr:col>3</xdr:col>
      <xdr:colOff>330200</xdr:colOff>
      <xdr:row>85</xdr:row>
      <xdr:rowOff>57790</xdr:rowOff>
    </xdr:to>
    <xdr:sp macro="" textlink="">
      <xdr:nvSpPr>
        <xdr:cNvPr id="215" name="円/楕円 214"/>
        <xdr:cNvSpPr/>
      </xdr:nvSpPr>
      <xdr:spPr>
        <a:xfrm>
          <a:off x="2286000" y="145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67967</xdr:rowOff>
    </xdr:from>
    <xdr:ext cx="762000" cy="259045"/>
    <xdr:sp macro="" textlink="">
      <xdr:nvSpPr>
        <xdr:cNvPr id="216" name="テキスト ボックス 215"/>
        <xdr:cNvSpPr txBox="1"/>
      </xdr:nvSpPr>
      <xdr:spPr>
        <a:xfrm>
          <a:off x="1955800" y="1429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118,153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4155</xdr:rowOff>
    </xdr:from>
    <xdr:to>
      <xdr:col>2</xdr:col>
      <xdr:colOff>127000</xdr:colOff>
      <xdr:row>85</xdr:row>
      <xdr:rowOff>105755</xdr:rowOff>
    </xdr:to>
    <xdr:sp macro="" textlink="">
      <xdr:nvSpPr>
        <xdr:cNvPr id="217" name="円/楕円 216"/>
        <xdr:cNvSpPr/>
      </xdr:nvSpPr>
      <xdr:spPr>
        <a:xfrm>
          <a:off x="1397000" y="145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90532</xdr:rowOff>
    </xdr:from>
    <xdr:ext cx="762000" cy="259045"/>
    <xdr:sp macro="" textlink="">
      <xdr:nvSpPr>
        <xdr:cNvPr id="218" name="テキスト ボックス 217"/>
        <xdr:cNvSpPr txBox="1"/>
      </xdr:nvSpPr>
      <xdr:spPr>
        <a:xfrm>
          <a:off x="1066800" y="1466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国の給与水準と比べると若干下がってはいるものの、類似団体と比べると高くなっている。これは給料カットを実施している団体が多い中、本市においては手当の減額を行うことによって給与の削減を行っていることが要因の一つであると考えられる。今後も削減方法等を検討し、給与水準の適正化に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23707</xdr:rowOff>
    </xdr:to>
    <xdr:cxnSp macro="">
      <xdr:nvCxnSpPr>
        <xdr:cNvPr id="252" name="直線コネクタ 251"/>
        <xdr:cNvCxnSpPr/>
      </xdr:nvCxnSpPr>
      <xdr:spPr>
        <a:xfrm>
          <a:off x="16179800" y="14596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85</xdr:row>
      <xdr:rowOff>23707</xdr:rowOff>
    </xdr:to>
    <xdr:cxnSp macro="">
      <xdr:nvCxnSpPr>
        <xdr:cNvPr id="255" name="直線コネクタ 254"/>
        <xdr:cNvCxnSpPr/>
      </xdr:nvCxnSpPr>
      <xdr:spPr>
        <a:xfrm>
          <a:off x="15290800" y="144923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84</xdr:row>
      <xdr:rowOff>106680</xdr:rowOff>
    </xdr:to>
    <xdr:cxnSp macro="">
      <xdr:nvCxnSpPr>
        <xdr:cNvPr id="258" name="直線コネクタ 257"/>
        <xdr:cNvCxnSpPr/>
      </xdr:nvCxnSpPr>
      <xdr:spPr>
        <a:xfrm flipV="1">
          <a:off x="14401800" y="144923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89</xdr:row>
      <xdr:rowOff>13546</xdr:rowOff>
    </xdr:to>
    <xdr:cxnSp macro="">
      <xdr:nvCxnSpPr>
        <xdr:cNvPr id="261" name="直線コネクタ 260"/>
        <xdr:cNvCxnSpPr/>
      </xdr:nvCxnSpPr>
      <xdr:spPr>
        <a:xfrm flipV="1">
          <a:off x="13512800" y="14508480"/>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1" name="円/楕円 270"/>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2"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3" name="円/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4" name="テキスト ボックス 273"/>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39793</xdr:rowOff>
    </xdr:from>
    <xdr:to>
      <xdr:col>22</xdr:col>
      <xdr:colOff>254000</xdr:colOff>
      <xdr:row>84</xdr:row>
      <xdr:rowOff>141393</xdr:rowOff>
    </xdr:to>
    <xdr:sp macro="" textlink="">
      <xdr:nvSpPr>
        <xdr:cNvPr id="275" name="円/楕円 274"/>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126170</xdr:rowOff>
    </xdr:from>
    <xdr:ext cx="762000" cy="259045"/>
    <xdr:sp macro="" textlink="">
      <xdr:nvSpPr>
        <xdr:cNvPr id="276" name="テキスト ボックス 275"/>
        <xdr:cNvSpPr txBox="1"/>
      </xdr:nvSpPr>
      <xdr:spPr>
        <a:xfrm>
          <a:off x="14909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7" name="円/楕円 276"/>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78" name="テキスト ボックス 277"/>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79" name="円/楕円 278"/>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0" name="テキスト ボックス 279"/>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本市では、これまで教育・福祉、とりわけ子どもに関する施策の充実に重点的に取り組んできたため保育所・幼稚園等の施設が多い。また区画整理事業や地籍調査事業を推進していることから、民生部門と土木部門において職員数が多くなっている。これまで職員数の削減を進めてきた結果、これ以上の削減は厳しいものとなっており、今後は事業の整理、指定管理者制度の活用、業務委託を推進し、退職者不補充、新規採用の抑制に努め、定員の適正化につなげ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90699</xdr:rowOff>
    </xdr:from>
    <xdr:to>
      <xdr:col>24</xdr:col>
      <xdr:colOff>558800</xdr:colOff>
      <xdr:row>62</xdr:row>
      <xdr:rowOff>96731</xdr:rowOff>
    </xdr:to>
    <xdr:cxnSp macro="">
      <xdr:nvCxnSpPr>
        <xdr:cNvPr id="315" name="直線コネクタ 314"/>
        <xdr:cNvCxnSpPr/>
      </xdr:nvCxnSpPr>
      <xdr:spPr>
        <a:xfrm>
          <a:off x="16179800" y="1072059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86678</xdr:rowOff>
    </xdr:from>
    <xdr:to>
      <xdr:col>23</xdr:col>
      <xdr:colOff>406400</xdr:colOff>
      <xdr:row>62</xdr:row>
      <xdr:rowOff>90699</xdr:rowOff>
    </xdr:to>
    <xdr:cxnSp macro="">
      <xdr:nvCxnSpPr>
        <xdr:cNvPr id="318" name="直線コネクタ 317"/>
        <xdr:cNvCxnSpPr/>
      </xdr:nvCxnSpPr>
      <xdr:spPr>
        <a:xfrm>
          <a:off x="15290800" y="107165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86678</xdr:rowOff>
    </xdr:from>
    <xdr:to>
      <xdr:col>22</xdr:col>
      <xdr:colOff>203200</xdr:colOff>
      <xdr:row>62</xdr:row>
      <xdr:rowOff>108796</xdr:rowOff>
    </xdr:to>
    <xdr:cxnSp macro="">
      <xdr:nvCxnSpPr>
        <xdr:cNvPr id="321" name="直線コネクタ 320"/>
        <xdr:cNvCxnSpPr/>
      </xdr:nvCxnSpPr>
      <xdr:spPr>
        <a:xfrm flipV="1">
          <a:off x="14401800" y="1071657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3" name="テキスト ボックス 322"/>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108796</xdr:rowOff>
    </xdr:from>
    <xdr:to>
      <xdr:col>21</xdr:col>
      <xdr:colOff>0</xdr:colOff>
      <xdr:row>63</xdr:row>
      <xdr:rowOff>72072</xdr:rowOff>
    </xdr:to>
    <xdr:cxnSp macro="">
      <xdr:nvCxnSpPr>
        <xdr:cNvPr id="324" name="直線コネクタ 323"/>
        <xdr:cNvCxnSpPr/>
      </xdr:nvCxnSpPr>
      <xdr:spPr>
        <a:xfrm flipV="1">
          <a:off x="13512800" y="10738696"/>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6" name="テキスト ボックス 325"/>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28" name="テキスト ボックス 327"/>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45931</xdr:rowOff>
    </xdr:from>
    <xdr:to>
      <xdr:col>24</xdr:col>
      <xdr:colOff>609600</xdr:colOff>
      <xdr:row>62</xdr:row>
      <xdr:rowOff>147531</xdr:rowOff>
    </xdr:to>
    <xdr:sp macro="" textlink="">
      <xdr:nvSpPr>
        <xdr:cNvPr id="334" name="円/楕円 333"/>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18008</xdr:rowOff>
    </xdr:from>
    <xdr:ext cx="762000" cy="259045"/>
    <xdr:sp macro="" textlink="">
      <xdr:nvSpPr>
        <xdr:cNvPr id="335"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39899</xdr:rowOff>
    </xdr:from>
    <xdr:to>
      <xdr:col>23</xdr:col>
      <xdr:colOff>457200</xdr:colOff>
      <xdr:row>62</xdr:row>
      <xdr:rowOff>141499</xdr:rowOff>
    </xdr:to>
    <xdr:sp macro="" textlink="">
      <xdr:nvSpPr>
        <xdr:cNvPr id="336" name="円/楕円 335"/>
        <xdr:cNvSpPr/>
      </xdr:nvSpPr>
      <xdr:spPr>
        <a:xfrm>
          <a:off x="16129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126276</xdr:rowOff>
    </xdr:from>
    <xdr:ext cx="736600" cy="259045"/>
    <xdr:sp macro="" textlink="">
      <xdr:nvSpPr>
        <xdr:cNvPr id="337" name="テキスト ボックス 336"/>
        <xdr:cNvSpPr txBox="1"/>
      </xdr:nvSpPr>
      <xdr:spPr>
        <a:xfrm>
          <a:off x="15798800" y="1075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35878</xdr:rowOff>
    </xdr:from>
    <xdr:to>
      <xdr:col>22</xdr:col>
      <xdr:colOff>254000</xdr:colOff>
      <xdr:row>62</xdr:row>
      <xdr:rowOff>137478</xdr:rowOff>
    </xdr:to>
    <xdr:sp macro="" textlink="">
      <xdr:nvSpPr>
        <xdr:cNvPr id="338" name="円/楕円 337"/>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122255</xdr:rowOff>
    </xdr:from>
    <xdr:ext cx="762000" cy="259045"/>
    <xdr:sp macro="" textlink="">
      <xdr:nvSpPr>
        <xdr:cNvPr id="339" name="テキスト ボックス 338"/>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57996</xdr:rowOff>
    </xdr:from>
    <xdr:to>
      <xdr:col>21</xdr:col>
      <xdr:colOff>50800</xdr:colOff>
      <xdr:row>62</xdr:row>
      <xdr:rowOff>159596</xdr:rowOff>
    </xdr:to>
    <xdr:sp macro="" textlink="">
      <xdr:nvSpPr>
        <xdr:cNvPr id="340" name="円/楕円 339"/>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144373</xdr:rowOff>
    </xdr:from>
    <xdr:ext cx="762000" cy="259045"/>
    <xdr:sp macro="" textlink="">
      <xdr:nvSpPr>
        <xdr:cNvPr id="341" name="テキスト ボックス 340"/>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21272</xdr:rowOff>
    </xdr:from>
    <xdr:to>
      <xdr:col>19</xdr:col>
      <xdr:colOff>533400</xdr:colOff>
      <xdr:row>63</xdr:row>
      <xdr:rowOff>122872</xdr:rowOff>
    </xdr:to>
    <xdr:sp macro="" textlink="">
      <xdr:nvSpPr>
        <xdr:cNvPr id="342" name="円/楕円 341"/>
        <xdr:cNvSpPr/>
      </xdr:nvSpPr>
      <xdr:spPr>
        <a:xfrm>
          <a:off x="13462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107649</xdr:rowOff>
    </xdr:from>
    <xdr:ext cx="762000" cy="259045"/>
    <xdr:sp macro="" textlink="">
      <xdr:nvSpPr>
        <xdr:cNvPr id="343" name="テキスト ボックス 342"/>
        <xdr:cNvSpPr txBox="1"/>
      </xdr:nvSpPr>
      <xdr:spPr>
        <a:xfrm>
          <a:off x="13131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過年度に発行した起債の償還が終了する一方、近年発行している退職手当債や第三セクター等改革推進債の償還が始まったことにより、実質公債費比率は近年、同程度で推移している。現在は比較的健全な状態を保っているところであるが、今後も市や関連一部事務組合での大規模な建設事業に伴う起債の発行も見込まれており、比率の推移に注視しながら、起債に大きく依存することのない財政運営に努める。</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151130</xdr:rowOff>
    </xdr:to>
    <xdr:cxnSp macro="">
      <xdr:nvCxnSpPr>
        <xdr:cNvPr id="373" name="直線コネクタ 372"/>
        <xdr:cNvCxnSpPr/>
      </xdr:nvCxnSpPr>
      <xdr:spPr>
        <a:xfrm flipV="1">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40</xdr:row>
      <xdr:rowOff>169228</xdr:rowOff>
    </xdr:to>
    <xdr:cxnSp macro="">
      <xdr:nvCxnSpPr>
        <xdr:cNvPr id="376" name="直線コネクタ 375"/>
        <xdr:cNvCxnSpPr/>
      </xdr:nvCxnSpPr>
      <xdr:spPr>
        <a:xfrm flipV="1">
          <a:off x="15290800" y="70091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169228</xdr:rowOff>
    </xdr:from>
    <xdr:to>
      <xdr:col>22</xdr:col>
      <xdr:colOff>203200</xdr:colOff>
      <xdr:row>41</xdr:row>
      <xdr:rowOff>21907</xdr:rowOff>
    </xdr:to>
    <xdr:cxnSp macro="">
      <xdr:nvCxnSpPr>
        <xdr:cNvPr id="379" name="直線コネクタ 378"/>
        <xdr:cNvCxnSpPr/>
      </xdr:nvCxnSpPr>
      <xdr:spPr>
        <a:xfrm flipV="1">
          <a:off x="14401800" y="70272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1" name="テキスト ボックス 38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21907</xdr:rowOff>
    </xdr:to>
    <xdr:cxnSp macro="">
      <xdr:nvCxnSpPr>
        <xdr:cNvPr id="382" name="直線コネクタ 381"/>
        <xdr:cNvCxnSpPr/>
      </xdr:nvCxnSpPr>
      <xdr:spPr>
        <a:xfrm>
          <a:off x="13512800" y="70332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6" name="テキスト ボックス 385"/>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2" name="円/楕円 39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93"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4" name="円/楕円 39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95" name="テキスト ボックス 394"/>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118428</xdr:rowOff>
    </xdr:from>
    <xdr:to>
      <xdr:col>22</xdr:col>
      <xdr:colOff>254000</xdr:colOff>
      <xdr:row>41</xdr:row>
      <xdr:rowOff>48578</xdr:rowOff>
    </xdr:to>
    <xdr:sp macro="" textlink="">
      <xdr:nvSpPr>
        <xdr:cNvPr id="396" name="円/楕円 395"/>
        <xdr:cNvSpPr/>
      </xdr:nvSpPr>
      <xdr:spPr>
        <a:xfrm>
          <a:off x="15240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33355</xdr:rowOff>
    </xdr:from>
    <xdr:ext cx="762000" cy="259045"/>
    <xdr:sp macro="" textlink="">
      <xdr:nvSpPr>
        <xdr:cNvPr id="397" name="テキスト ボックス 396"/>
        <xdr:cNvSpPr txBox="1"/>
      </xdr:nvSpPr>
      <xdr:spPr>
        <a:xfrm>
          <a:off x="14909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142557</xdr:rowOff>
    </xdr:from>
    <xdr:to>
      <xdr:col>21</xdr:col>
      <xdr:colOff>50800</xdr:colOff>
      <xdr:row>41</xdr:row>
      <xdr:rowOff>72707</xdr:rowOff>
    </xdr:to>
    <xdr:sp macro="" textlink="">
      <xdr:nvSpPr>
        <xdr:cNvPr id="398" name="円/楕円 397"/>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9" name="テキスト ボックス 398"/>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0" name="円/楕円 399"/>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401" name="テキスト ボックス 400"/>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将来負担比率は類似団体平均を上回って推移している。近年は、臨時財政対策債、退職手当債、土地開発公社解散や市立病院廃院に伴う第三セクター等改革推進債、大規模な建設事業に伴う市債の発行により地方債の現在高が増加しているが、公営企業債等繰入見込額が減少していることから、</a:t>
          </a:r>
          <a:r>
            <a:rPr kumimoji="1" lang="ja-JP" altLang="en-US" sz="1200">
              <a:solidFill>
                <a:schemeClr val="dk1"/>
              </a:solidFill>
              <a:effectLst/>
              <a:latin typeface="+mn-lt"/>
              <a:ea typeface="+mn-ea"/>
              <a:cs typeface="+mn-cs"/>
            </a:rPr>
            <a:t>全体の</a:t>
          </a:r>
          <a:r>
            <a:rPr kumimoji="1" lang="ja-JP" altLang="ja-JP" sz="1200">
              <a:solidFill>
                <a:schemeClr val="dk1"/>
              </a:solidFill>
              <a:effectLst/>
              <a:latin typeface="+mn-lt"/>
              <a:ea typeface="+mn-ea"/>
              <a:cs typeface="+mn-cs"/>
            </a:rPr>
            <a:t>比率</a:t>
          </a:r>
          <a:r>
            <a:rPr kumimoji="1" lang="ja-JP" altLang="en-US" sz="1200">
              <a:solidFill>
                <a:schemeClr val="dk1"/>
              </a:solidFill>
              <a:effectLst/>
              <a:latin typeface="+mn-lt"/>
              <a:ea typeface="+mn-ea"/>
              <a:cs typeface="+mn-cs"/>
            </a:rPr>
            <a:t>として</a:t>
          </a:r>
          <a:r>
            <a:rPr kumimoji="1" lang="ja-JP" altLang="ja-JP" sz="1200">
              <a:solidFill>
                <a:schemeClr val="dk1"/>
              </a:solidFill>
              <a:effectLst/>
              <a:latin typeface="+mn-lt"/>
              <a:ea typeface="+mn-ea"/>
              <a:cs typeface="+mn-cs"/>
            </a:rPr>
            <a:t>は減少傾向にある。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122809</xdr:rowOff>
    </xdr:from>
    <xdr:to>
      <xdr:col>24</xdr:col>
      <xdr:colOff>558800</xdr:colOff>
      <xdr:row>17</xdr:row>
      <xdr:rowOff>167047</xdr:rowOff>
    </xdr:to>
    <xdr:cxnSp macro="">
      <xdr:nvCxnSpPr>
        <xdr:cNvPr id="435" name="直線コネクタ 434"/>
        <xdr:cNvCxnSpPr/>
      </xdr:nvCxnSpPr>
      <xdr:spPr>
        <a:xfrm flipV="1">
          <a:off x="16179800" y="3037459"/>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167047</xdr:rowOff>
    </xdr:from>
    <xdr:to>
      <xdr:col>23</xdr:col>
      <xdr:colOff>406400</xdr:colOff>
      <xdr:row>18</xdr:row>
      <xdr:rowOff>30988</xdr:rowOff>
    </xdr:to>
    <xdr:cxnSp macro="">
      <xdr:nvCxnSpPr>
        <xdr:cNvPr id="438" name="直線コネクタ 437"/>
        <xdr:cNvCxnSpPr/>
      </xdr:nvCxnSpPr>
      <xdr:spPr>
        <a:xfrm flipV="1">
          <a:off x="15290800" y="3081697"/>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30988</xdr:rowOff>
    </xdr:from>
    <xdr:to>
      <xdr:col>22</xdr:col>
      <xdr:colOff>203200</xdr:colOff>
      <xdr:row>18</xdr:row>
      <xdr:rowOff>104182</xdr:rowOff>
    </xdr:to>
    <xdr:cxnSp macro="">
      <xdr:nvCxnSpPr>
        <xdr:cNvPr id="441" name="直線コネクタ 440"/>
        <xdr:cNvCxnSpPr/>
      </xdr:nvCxnSpPr>
      <xdr:spPr>
        <a:xfrm flipV="1">
          <a:off x="14401800" y="3117088"/>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104182</xdr:rowOff>
    </xdr:from>
    <xdr:to>
      <xdr:col>21</xdr:col>
      <xdr:colOff>0</xdr:colOff>
      <xdr:row>18</xdr:row>
      <xdr:rowOff>108204</xdr:rowOff>
    </xdr:to>
    <xdr:cxnSp macro="">
      <xdr:nvCxnSpPr>
        <xdr:cNvPr id="444" name="直線コネクタ 443"/>
        <xdr:cNvCxnSpPr/>
      </xdr:nvCxnSpPr>
      <xdr:spPr>
        <a:xfrm flipV="1">
          <a:off x="13512800" y="319028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6" name="テキスト ボックス 44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8" name="テキスト ボックス 44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72009</xdr:rowOff>
    </xdr:from>
    <xdr:to>
      <xdr:col>24</xdr:col>
      <xdr:colOff>609600</xdr:colOff>
      <xdr:row>18</xdr:row>
      <xdr:rowOff>2159</xdr:rowOff>
    </xdr:to>
    <xdr:sp macro="" textlink="">
      <xdr:nvSpPr>
        <xdr:cNvPr id="454" name="円/楕円 453"/>
        <xdr:cNvSpPr/>
      </xdr:nvSpPr>
      <xdr:spPr>
        <a:xfrm>
          <a:off x="169672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44086</xdr:rowOff>
    </xdr:from>
    <xdr:ext cx="762000" cy="259045"/>
    <xdr:sp macro="" textlink="">
      <xdr:nvSpPr>
        <xdr:cNvPr id="455" name="将来負担の状況該当値テキスト"/>
        <xdr:cNvSpPr txBox="1"/>
      </xdr:nvSpPr>
      <xdr:spPr>
        <a:xfrm>
          <a:off x="17106900" y="29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116247</xdr:rowOff>
    </xdr:from>
    <xdr:to>
      <xdr:col>23</xdr:col>
      <xdr:colOff>457200</xdr:colOff>
      <xdr:row>18</xdr:row>
      <xdr:rowOff>46397</xdr:rowOff>
    </xdr:to>
    <xdr:sp macro="" textlink="">
      <xdr:nvSpPr>
        <xdr:cNvPr id="456" name="円/楕円 455"/>
        <xdr:cNvSpPr/>
      </xdr:nvSpPr>
      <xdr:spPr>
        <a:xfrm>
          <a:off x="16129000" y="3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31174</xdr:rowOff>
    </xdr:from>
    <xdr:ext cx="736600" cy="259045"/>
    <xdr:sp macro="" textlink="">
      <xdr:nvSpPr>
        <xdr:cNvPr id="457" name="テキスト ボックス 456"/>
        <xdr:cNvSpPr txBox="1"/>
      </xdr:nvSpPr>
      <xdr:spPr>
        <a:xfrm>
          <a:off x="15798800" y="311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151638</xdr:rowOff>
    </xdr:from>
    <xdr:to>
      <xdr:col>22</xdr:col>
      <xdr:colOff>254000</xdr:colOff>
      <xdr:row>18</xdr:row>
      <xdr:rowOff>81788</xdr:rowOff>
    </xdr:to>
    <xdr:sp macro="" textlink="">
      <xdr:nvSpPr>
        <xdr:cNvPr id="458" name="円/楕円 457"/>
        <xdr:cNvSpPr/>
      </xdr:nvSpPr>
      <xdr:spPr>
        <a:xfrm>
          <a:off x="15240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66565</xdr:rowOff>
    </xdr:from>
    <xdr:ext cx="762000" cy="259045"/>
    <xdr:sp macro="" textlink="">
      <xdr:nvSpPr>
        <xdr:cNvPr id="459" name="テキスト ボックス 458"/>
        <xdr:cNvSpPr txBox="1"/>
      </xdr:nvSpPr>
      <xdr:spPr>
        <a:xfrm>
          <a:off x="14909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53382</xdr:rowOff>
    </xdr:from>
    <xdr:to>
      <xdr:col>21</xdr:col>
      <xdr:colOff>50800</xdr:colOff>
      <xdr:row>18</xdr:row>
      <xdr:rowOff>154982</xdr:rowOff>
    </xdr:to>
    <xdr:sp macro="" textlink="">
      <xdr:nvSpPr>
        <xdr:cNvPr id="460" name="円/楕円 459"/>
        <xdr:cNvSpPr/>
      </xdr:nvSpPr>
      <xdr:spPr>
        <a:xfrm>
          <a:off x="14351000" y="31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139759</xdr:rowOff>
    </xdr:from>
    <xdr:ext cx="762000" cy="259045"/>
    <xdr:sp macro="" textlink="">
      <xdr:nvSpPr>
        <xdr:cNvPr id="461" name="テキスト ボックス 460"/>
        <xdr:cNvSpPr txBox="1"/>
      </xdr:nvSpPr>
      <xdr:spPr>
        <a:xfrm>
          <a:off x="14020800" y="322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57404</xdr:rowOff>
    </xdr:from>
    <xdr:to>
      <xdr:col>19</xdr:col>
      <xdr:colOff>533400</xdr:colOff>
      <xdr:row>18</xdr:row>
      <xdr:rowOff>159004</xdr:rowOff>
    </xdr:to>
    <xdr:sp macro="" textlink="">
      <xdr:nvSpPr>
        <xdr:cNvPr id="462" name="円/楕円 461"/>
        <xdr:cNvSpPr/>
      </xdr:nvSpPr>
      <xdr:spPr>
        <a:xfrm>
          <a:off x="13462000" y="31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143781</xdr:rowOff>
    </xdr:from>
    <xdr:ext cx="762000" cy="259045"/>
    <xdr:sp macro="" textlink="">
      <xdr:nvSpPr>
        <xdr:cNvPr id="463" name="テキスト ボックス 462"/>
        <xdr:cNvSpPr txBox="1"/>
      </xdr:nvSpPr>
      <xdr:spPr>
        <a:xfrm>
          <a:off x="13131800" y="32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職員数が類似団体と比較して多いことが、経常収支比率の人件費分を高くしている要因である。これは、直営で運営している保育所及び幼稚園といった福祉・教育施設の数が多いため、それに比例し職員数も多くなっているためである。これまで職員数の削減を進めてきた結果、これ以上の削減は厳しいものとなっており、今後は指定管理者制度の導入や民間委託を更に推進し、職員数の削減を図り人件費の抑制に繋げ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7801</xdr:rowOff>
    </xdr:from>
    <xdr:to>
      <xdr:col>7</xdr:col>
      <xdr:colOff>15875</xdr:colOff>
      <xdr:row>39</xdr:row>
      <xdr:rowOff>40459</xdr:rowOff>
    </xdr:to>
    <xdr:cxnSp macro="">
      <xdr:nvCxnSpPr>
        <xdr:cNvPr id="68" name="直線コネクタ 67"/>
        <xdr:cNvCxnSpPr/>
      </xdr:nvCxnSpPr>
      <xdr:spPr>
        <a:xfrm>
          <a:off x="3987800" y="66943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7801</xdr:rowOff>
    </xdr:from>
    <xdr:to>
      <xdr:col>5</xdr:col>
      <xdr:colOff>549275</xdr:colOff>
      <xdr:row>39</xdr:row>
      <xdr:rowOff>40459</xdr:rowOff>
    </xdr:to>
    <xdr:cxnSp macro="">
      <xdr:nvCxnSpPr>
        <xdr:cNvPr id="71" name="直線コネクタ 70"/>
        <xdr:cNvCxnSpPr/>
      </xdr:nvCxnSpPr>
      <xdr:spPr>
        <a:xfrm flipV="1">
          <a:off x="3098800" y="66943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40459</xdr:rowOff>
    </xdr:from>
    <xdr:to>
      <xdr:col>4</xdr:col>
      <xdr:colOff>346075</xdr:colOff>
      <xdr:row>39</xdr:row>
      <xdr:rowOff>73116</xdr:rowOff>
    </xdr:to>
    <xdr:cxnSp macro="">
      <xdr:nvCxnSpPr>
        <xdr:cNvPr id="74" name="直線コネクタ 73"/>
        <xdr:cNvCxnSpPr/>
      </xdr:nvCxnSpPr>
      <xdr:spPr>
        <a:xfrm flipV="1">
          <a:off x="2209800" y="67270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73116</xdr:rowOff>
    </xdr:from>
    <xdr:to>
      <xdr:col>3</xdr:col>
      <xdr:colOff>142875</xdr:colOff>
      <xdr:row>39</xdr:row>
      <xdr:rowOff>138430</xdr:rowOff>
    </xdr:to>
    <xdr:cxnSp macro="">
      <xdr:nvCxnSpPr>
        <xdr:cNvPr id="77" name="直線コネクタ 76"/>
        <xdr:cNvCxnSpPr/>
      </xdr:nvCxnSpPr>
      <xdr:spPr>
        <a:xfrm flipV="1">
          <a:off x="1320800" y="67596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161109</xdr:rowOff>
    </xdr:from>
    <xdr:to>
      <xdr:col>7</xdr:col>
      <xdr:colOff>66675</xdr:colOff>
      <xdr:row>39</xdr:row>
      <xdr:rowOff>91259</xdr:rowOff>
    </xdr:to>
    <xdr:sp macro="" textlink="">
      <xdr:nvSpPr>
        <xdr:cNvPr id="87" name="円/楕円 86"/>
        <xdr:cNvSpPr/>
      </xdr:nvSpPr>
      <xdr:spPr>
        <a:xfrm>
          <a:off x="47752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133186</xdr:rowOff>
    </xdr:from>
    <xdr:ext cx="762000" cy="259045"/>
    <xdr:sp macro="" textlink="">
      <xdr:nvSpPr>
        <xdr:cNvPr id="88" name="人件費該当値テキスト"/>
        <xdr:cNvSpPr txBox="1"/>
      </xdr:nvSpPr>
      <xdr:spPr>
        <a:xfrm>
          <a:off x="4914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128451</xdr:rowOff>
    </xdr:from>
    <xdr:to>
      <xdr:col>5</xdr:col>
      <xdr:colOff>600075</xdr:colOff>
      <xdr:row>39</xdr:row>
      <xdr:rowOff>58601</xdr:rowOff>
    </xdr:to>
    <xdr:sp macro="" textlink="">
      <xdr:nvSpPr>
        <xdr:cNvPr id="89" name="円/楕円 88"/>
        <xdr:cNvSpPr/>
      </xdr:nvSpPr>
      <xdr:spPr>
        <a:xfrm>
          <a:off x="3937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43378</xdr:rowOff>
    </xdr:from>
    <xdr:ext cx="736600" cy="259045"/>
    <xdr:sp macro="" textlink="">
      <xdr:nvSpPr>
        <xdr:cNvPr id="90" name="テキスト ボックス 89"/>
        <xdr:cNvSpPr txBox="1"/>
      </xdr:nvSpPr>
      <xdr:spPr>
        <a:xfrm>
          <a:off x="3606800" y="6729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161109</xdr:rowOff>
    </xdr:from>
    <xdr:to>
      <xdr:col>4</xdr:col>
      <xdr:colOff>396875</xdr:colOff>
      <xdr:row>39</xdr:row>
      <xdr:rowOff>91259</xdr:rowOff>
    </xdr:to>
    <xdr:sp macro="" textlink="">
      <xdr:nvSpPr>
        <xdr:cNvPr id="91" name="円/楕円 90"/>
        <xdr:cNvSpPr/>
      </xdr:nvSpPr>
      <xdr:spPr>
        <a:xfrm>
          <a:off x="3048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76036</xdr:rowOff>
    </xdr:from>
    <xdr:ext cx="762000" cy="259045"/>
    <xdr:sp macro="" textlink="">
      <xdr:nvSpPr>
        <xdr:cNvPr id="92" name="テキスト ボックス 91"/>
        <xdr:cNvSpPr txBox="1"/>
      </xdr:nvSpPr>
      <xdr:spPr>
        <a:xfrm>
          <a:off x="2717800" y="6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22316</xdr:rowOff>
    </xdr:from>
    <xdr:to>
      <xdr:col>3</xdr:col>
      <xdr:colOff>193675</xdr:colOff>
      <xdr:row>39</xdr:row>
      <xdr:rowOff>123916</xdr:rowOff>
    </xdr:to>
    <xdr:sp macro="" textlink="">
      <xdr:nvSpPr>
        <xdr:cNvPr id="93" name="円/楕円 92"/>
        <xdr:cNvSpPr/>
      </xdr:nvSpPr>
      <xdr:spPr>
        <a:xfrm>
          <a:off x="2159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108693</xdr:rowOff>
    </xdr:from>
    <xdr:ext cx="762000" cy="259045"/>
    <xdr:sp macro="" textlink="">
      <xdr:nvSpPr>
        <xdr:cNvPr id="94" name="テキスト ボックス 93"/>
        <xdr:cNvSpPr txBox="1"/>
      </xdr:nvSpPr>
      <xdr:spPr>
        <a:xfrm>
          <a:off x="1828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5" name="円/楕円 94"/>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6" name="テキスト ボックス 95"/>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物件費の主な内訳として、ごみ等の収集委託、焼却施設運転管理委託、各種施設の光熱水費や指定管理料、</a:t>
          </a:r>
          <a:r>
            <a:rPr kumimoji="1" lang="en-US" altLang="ja-JP" sz="1200">
              <a:solidFill>
                <a:schemeClr val="dk1"/>
              </a:solidFill>
              <a:effectLst/>
              <a:latin typeface="+mn-lt"/>
              <a:ea typeface="+mn-ea"/>
              <a:cs typeface="+mn-cs"/>
            </a:rPr>
            <a:t>ICT</a:t>
          </a:r>
          <a:r>
            <a:rPr kumimoji="1" lang="ja-JP" altLang="ja-JP" sz="1200">
              <a:solidFill>
                <a:schemeClr val="dk1"/>
              </a:solidFill>
              <a:effectLst/>
              <a:latin typeface="+mn-lt"/>
              <a:ea typeface="+mn-ea"/>
              <a:cs typeface="+mn-cs"/>
            </a:rPr>
            <a:t>関連、予防接種、各種検診の経費などがあり、経常収支比率は類似団体とほぼ同程度の水準となっている。今後も、施設の統廃合を含めた公共施設の管理、</a:t>
          </a:r>
          <a:r>
            <a:rPr kumimoji="1" lang="en-US" altLang="ja-JP" sz="1200">
              <a:solidFill>
                <a:schemeClr val="dk1"/>
              </a:solidFill>
              <a:effectLst/>
              <a:latin typeface="+mn-lt"/>
              <a:ea typeface="+mn-ea"/>
              <a:cs typeface="+mn-cs"/>
            </a:rPr>
            <a:t>ICT</a:t>
          </a:r>
          <a:r>
            <a:rPr kumimoji="1" lang="ja-JP" altLang="ja-JP" sz="1200">
              <a:solidFill>
                <a:schemeClr val="dk1"/>
              </a:solidFill>
              <a:effectLst/>
              <a:latin typeface="+mn-lt"/>
              <a:ea typeface="+mn-ea"/>
              <a:cs typeface="+mn-cs"/>
            </a:rPr>
            <a:t>関連経費の見直し、施設の光熱水費等の見直しを実施し、コストの削減を図っていく。</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131572</xdr:rowOff>
    </xdr:to>
    <xdr:cxnSp macro="">
      <xdr:nvCxnSpPr>
        <xdr:cNvPr id="127" name="直線コネクタ 126"/>
        <xdr:cNvCxnSpPr/>
      </xdr:nvCxnSpPr>
      <xdr:spPr>
        <a:xfrm>
          <a:off x="15671800" y="27467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67564</xdr:rowOff>
    </xdr:to>
    <xdr:cxnSp macro="">
      <xdr:nvCxnSpPr>
        <xdr:cNvPr id="130" name="直線コネクタ 129"/>
        <xdr:cNvCxnSpPr/>
      </xdr:nvCxnSpPr>
      <xdr:spPr>
        <a:xfrm flipV="1">
          <a:off x="14782800" y="2746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67564</xdr:rowOff>
    </xdr:to>
    <xdr:cxnSp macro="">
      <xdr:nvCxnSpPr>
        <xdr:cNvPr id="133" name="直線コネクタ 132"/>
        <xdr:cNvCxnSpPr/>
      </xdr:nvCxnSpPr>
      <xdr:spPr>
        <a:xfrm>
          <a:off x="13893800" y="2765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xdr:rowOff>
    </xdr:from>
    <xdr:to>
      <xdr:col>20</xdr:col>
      <xdr:colOff>158750</xdr:colOff>
      <xdr:row>16</xdr:row>
      <xdr:rowOff>21844</xdr:rowOff>
    </xdr:to>
    <xdr:cxnSp macro="">
      <xdr:nvCxnSpPr>
        <xdr:cNvPr id="136" name="直線コネクタ 135"/>
        <xdr:cNvCxnSpPr/>
      </xdr:nvCxnSpPr>
      <xdr:spPr>
        <a:xfrm>
          <a:off x="13004800" y="2746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46" name="円/楕円 145"/>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52849</xdr:rowOff>
    </xdr:from>
    <xdr:ext cx="762000" cy="259045"/>
    <xdr:sp macro="" textlink="">
      <xdr:nvSpPr>
        <xdr:cNvPr id="147" name="物件費該当値テキスト"/>
        <xdr:cNvSpPr txBox="1"/>
      </xdr:nvSpPr>
      <xdr:spPr>
        <a:xfrm>
          <a:off x="165989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8" name="円/楕円 147"/>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9" name="テキスト ボックス 148"/>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50" name="円/楕円 149"/>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103141</xdr:rowOff>
    </xdr:from>
    <xdr:ext cx="762000" cy="259045"/>
    <xdr:sp macro="" textlink="">
      <xdr:nvSpPr>
        <xdr:cNvPr id="151" name="テキスト ボックス 150"/>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52" name="円/楕円 151"/>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57421</xdr:rowOff>
    </xdr:from>
    <xdr:ext cx="762000" cy="259045"/>
    <xdr:sp macro="" textlink="">
      <xdr:nvSpPr>
        <xdr:cNvPr id="153" name="テキスト ボックス 152"/>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54" name="円/楕円 153"/>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39133</xdr:rowOff>
    </xdr:from>
    <xdr:ext cx="762000" cy="259045"/>
    <xdr:sp macro="" textlink="">
      <xdr:nvSpPr>
        <xdr:cNvPr id="155" name="テキスト ボックス 154"/>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扶助費に係る経常収支比率は、</a:t>
          </a:r>
          <a:r>
            <a:rPr kumimoji="1" lang="ja-JP" altLang="en-US" sz="1200">
              <a:solidFill>
                <a:schemeClr val="dk1"/>
              </a:solidFill>
              <a:effectLst/>
              <a:latin typeface="+mn-lt"/>
              <a:ea typeface="+mn-ea"/>
              <a:cs typeface="+mn-cs"/>
            </a:rPr>
            <a:t>類似団体と比較してやや下回る水準で推移はしているが、比率は上昇傾向にあり、</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a:t>
          </a:r>
          <a:r>
            <a:rPr kumimoji="1" lang="ja-JP" altLang="en-US" sz="1200">
              <a:solidFill>
                <a:schemeClr val="dk1"/>
              </a:solidFill>
              <a:effectLst/>
              <a:latin typeface="+mn-lt"/>
              <a:ea typeface="+mn-ea"/>
              <a:cs typeface="+mn-cs"/>
            </a:rPr>
            <a:t>においても</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数値が上昇している。要因としては、生活保護費や障害福祉サービス介護給付費にかかる経常一般財源が増加していることが挙げられる。生活保護費については、従来より実施している資格審査等の適正化をより厳格に遂行していくことで、その抑制を図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162378</xdr:rowOff>
    </xdr:to>
    <xdr:cxnSp macro="">
      <xdr:nvCxnSpPr>
        <xdr:cNvPr id="190" name="直線コネクタ 189"/>
        <xdr:cNvCxnSpPr/>
      </xdr:nvCxnSpPr>
      <xdr:spPr>
        <a:xfrm>
          <a:off x="3987800" y="9537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107950</xdr:rowOff>
    </xdr:to>
    <xdr:cxnSp macro="">
      <xdr:nvCxnSpPr>
        <xdr:cNvPr id="193" name="直線コネクタ 192"/>
        <xdr:cNvCxnSpPr/>
      </xdr:nvCxnSpPr>
      <xdr:spPr>
        <a:xfrm>
          <a:off x="3098800" y="9450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6" name="直線コネクタ 195"/>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159657</xdr:rowOff>
    </xdr:to>
    <xdr:cxnSp macro="">
      <xdr:nvCxnSpPr>
        <xdr:cNvPr id="199" name="直線コネクタ 198"/>
        <xdr:cNvCxnSpPr/>
      </xdr:nvCxnSpPr>
      <xdr:spPr>
        <a:xfrm>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128105</xdr:rowOff>
    </xdr:from>
    <xdr:ext cx="762000" cy="259045"/>
    <xdr:sp macro="" textlink="">
      <xdr:nvSpPr>
        <xdr:cNvPr id="210"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18" name="テキスト ボックス 217"/>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その他の経費の経常収支比率が類似団体平均を大きく下回っているのは、下水道事業が企業会計へと移行し、性質分類上、その繰出金が補助</a:t>
          </a:r>
          <a:r>
            <a:rPr kumimoji="1" lang="ja-JP" altLang="en-US" sz="1200">
              <a:solidFill>
                <a:schemeClr val="dk1"/>
              </a:solidFill>
              <a:effectLst/>
              <a:latin typeface="+mn-lt"/>
              <a:ea typeface="+mn-ea"/>
              <a:cs typeface="+mn-cs"/>
            </a:rPr>
            <a:t>費</a:t>
          </a:r>
          <a:r>
            <a:rPr kumimoji="1" lang="ja-JP" altLang="ja-JP" sz="1200">
              <a:solidFill>
                <a:schemeClr val="dk1"/>
              </a:solidFill>
              <a:effectLst/>
              <a:latin typeface="+mn-lt"/>
              <a:ea typeface="+mn-ea"/>
              <a:cs typeface="+mn-cs"/>
            </a:rPr>
            <a:t>等へシフトしたためである。これは、補助</a:t>
          </a:r>
          <a:r>
            <a:rPr kumimoji="1" lang="ja-JP" altLang="en-US" sz="1200">
              <a:solidFill>
                <a:schemeClr val="dk1"/>
              </a:solidFill>
              <a:effectLst/>
              <a:latin typeface="+mn-lt"/>
              <a:ea typeface="+mn-ea"/>
              <a:cs typeface="+mn-cs"/>
            </a:rPr>
            <a:t>費</a:t>
          </a:r>
          <a:r>
            <a:rPr kumimoji="1" lang="ja-JP" altLang="ja-JP" sz="1200">
              <a:solidFill>
                <a:schemeClr val="dk1"/>
              </a:solidFill>
              <a:effectLst/>
              <a:latin typeface="+mn-lt"/>
              <a:ea typeface="+mn-ea"/>
              <a:cs typeface="+mn-cs"/>
            </a:rPr>
            <a:t>等の比率の推移にも現れている。</a:t>
          </a:r>
          <a:endParaRPr lang="ja-JP" altLang="ja-JP" sz="1200">
            <a:effectLst/>
          </a:endParaRPr>
        </a:p>
        <a:p>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年度について</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国民健康保険特別会計や後期高齢者医療特別会計に対する繰出金の増加により、比率が上昇している。維持補修費については、今後、施設の老朽化に伴う経費増が見込まれることから、その統廃合も視野に入れ、維持コストの管理を行っていく</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12700</xdr:rowOff>
    </xdr:to>
    <xdr:cxnSp macro="">
      <xdr:nvCxnSpPr>
        <xdr:cNvPr id="251" name="直線コネクタ 250"/>
        <xdr:cNvCxnSpPr/>
      </xdr:nvCxnSpPr>
      <xdr:spPr>
        <a:xfrm>
          <a:off x="15671800" y="9552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123190</xdr:rowOff>
    </xdr:to>
    <xdr:cxnSp macro="">
      <xdr:nvCxnSpPr>
        <xdr:cNvPr id="254" name="直線コネクタ 253"/>
        <xdr:cNvCxnSpPr/>
      </xdr:nvCxnSpPr>
      <xdr:spPr>
        <a:xfrm>
          <a:off x="14782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92710</xdr:rowOff>
    </xdr:to>
    <xdr:cxnSp macro="">
      <xdr:nvCxnSpPr>
        <xdr:cNvPr id="257" name="直線コネクタ 256"/>
        <xdr:cNvCxnSpPr/>
      </xdr:nvCxnSpPr>
      <xdr:spPr>
        <a:xfrm>
          <a:off x="13893800" y="9453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54610</xdr:rowOff>
    </xdr:to>
    <xdr:cxnSp macro="">
      <xdr:nvCxnSpPr>
        <xdr:cNvPr id="260" name="直線コネクタ 259"/>
        <xdr:cNvCxnSpPr/>
      </xdr:nvCxnSpPr>
      <xdr:spPr>
        <a:xfrm flipV="1">
          <a:off x="13004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2" name="円/楕円 271"/>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3" name="テキスト ボックス 272"/>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4" name="円/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6" name="円/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7" name="テキスト ボックス 276"/>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8" name="円/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類似団体平均を上回って推移しているのは、下水道事業に公営企業法を全部適用し、特別会計から企業会計へと移行したことにより、下水道事業への繰出金の性質分類が、繰出金から補助</a:t>
          </a:r>
          <a:r>
            <a:rPr kumimoji="1" lang="ja-JP" altLang="en-US" sz="1200">
              <a:solidFill>
                <a:schemeClr val="dk1"/>
              </a:solidFill>
              <a:effectLst/>
              <a:latin typeface="+mn-lt"/>
              <a:ea typeface="+mn-ea"/>
              <a:cs typeface="+mn-cs"/>
            </a:rPr>
            <a:t>費</a:t>
          </a:r>
          <a:r>
            <a:rPr kumimoji="1" lang="ja-JP" altLang="ja-JP" sz="1200">
              <a:solidFill>
                <a:schemeClr val="dk1"/>
              </a:solidFill>
              <a:effectLst/>
              <a:latin typeface="+mn-lt"/>
              <a:ea typeface="+mn-ea"/>
              <a:cs typeface="+mn-cs"/>
            </a:rPr>
            <a:t>等に変わったことが主な要因である。比率については</a:t>
          </a:r>
          <a:r>
            <a:rPr kumimoji="1" lang="ja-JP" altLang="en-US" sz="1200">
              <a:solidFill>
                <a:schemeClr val="dk1"/>
              </a:solidFill>
              <a:effectLst/>
              <a:latin typeface="+mn-lt"/>
              <a:ea typeface="+mn-ea"/>
              <a:cs typeface="+mn-cs"/>
            </a:rPr>
            <a:t>ほぼ横ばいで推移</a:t>
          </a:r>
          <a:r>
            <a:rPr kumimoji="1" lang="ja-JP" altLang="ja-JP" sz="1200">
              <a:solidFill>
                <a:schemeClr val="dk1"/>
              </a:solidFill>
              <a:effectLst/>
              <a:latin typeface="+mn-lt"/>
              <a:ea typeface="+mn-ea"/>
              <a:cs typeface="+mn-cs"/>
            </a:rPr>
            <a:t>しているが、今後、一部事務組合負担金の増嵩も予想される。今後も、各種補助金等の必要性を鑑みて適正な支出に努める。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28702</xdr:rowOff>
    </xdr:to>
    <xdr:cxnSp macro="">
      <xdr:nvCxnSpPr>
        <xdr:cNvPr id="309" name="直線コネクタ 308"/>
        <xdr:cNvCxnSpPr/>
      </xdr:nvCxnSpPr>
      <xdr:spPr>
        <a:xfrm>
          <a:off x="15671800" y="6331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42418</xdr:rowOff>
    </xdr:to>
    <xdr:cxnSp macro="">
      <xdr:nvCxnSpPr>
        <xdr:cNvPr id="312" name="直線コネクタ 311"/>
        <xdr:cNvCxnSpPr/>
      </xdr:nvCxnSpPr>
      <xdr:spPr>
        <a:xfrm flipV="1">
          <a:off x="14782800" y="6331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74422</xdr:rowOff>
    </xdr:to>
    <xdr:cxnSp macro="">
      <xdr:nvCxnSpPr>
        <xdr:cNvPr id="315" name="直線コネクタ 314"/>
        <xdr:cNvCxnSpPr/>
      </xdr:nvCxnSpPr>
      <xdr:spPr>
        <a:xfrm flipV="1">
          <a:off x="13893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92710</xdr:rowOff>
    </xdr:to>
    <xdr:cxnSp macro="">
      <xdr:nvCxnSpPr>
        <xdr:cNvPr id="318" name="直線コネクタ 317"/>
        <xdr:cNvCxnSpPr/>
      </xdr:nvCxnSpPr>
      <xdr:spPr>
        <a:xfrm flipV="1">
          <a:off x="13004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0" name="円/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1" name="テキスト ボックス 330"/>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32" name="円/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4" name="円/楕円 333"/>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5" name="テキスト ボックス 334"/>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6" name="円/楕円 335"/>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7" name="テキスト ボックス 33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公債費に係る経常収支比率について、退職手当債や臨時財政対策債、第三セクター等改革推進債等に係る償還金の増加に伴い、平成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以降は類似団体平均を上回って推移している。今後、施設の老朽化対策などで大規模な事業も予定される中、事業の緊急性を勘案しつつ事業費の平準化策を検討し、財政措置のない地方債については極力抑制していくよう努め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67563</xdr:rowOff>
    </xdr:to>
    <xdr:cxnSp macro="">
      <xdr:nvCxnSpPr>
        <xdr:cNvPr id="367" name="直線コネクタ 366"/>
        <xdr:cNvCxnSpPr/>
      </xdr:nvCxnSpPr>
      <xdr:spPr>
        <a:xfrm>
          <a:off x="3987800" y="133903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72137</xdr:rowOff>
    </xdr:to>
    <xdr:cxnSp macro="">
      <xdr:nvCxnSpPr>
        <xdr:cNvPr id="370" name="直線コネクタ 369"/>
        <xdr:cNvCxnSpPr/>
      </xdr:nvCxnSpPr>
      <xdr:spPr>
        <a:xfrm flipV="1">
          <a:off x="3098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72137</xdr:rowOff>
    </xdr:to>
    <xdr:cxnSp macro="">
      <xdr:nvCxnSpPr>
        <xdr:cNvPr id="373" name="直線コネクタ 372"/>
        <xdr:cNvCxnSpPr/>
      </xdr:nvCxnSpPr>
      <xdr:spPr>
        <a:xfrm>
          <a:off x="2209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40132</xdr:rowOff>
    </xdr:to>
    <xdr:cxnSp macro="">
      <xdr:nvCxnSpPr>
        <xdr:cNvPr id="376" name="直線コネクタ 375"/>
        <xdr:cNvCxnSpPr/>
      </xdr:nvCxnSpPr>
      <xdr:spPr>
        <a:xfrm>
          <a:off x="1320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6" name="円/楕円 385"/>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7"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8" name="円/楕円 387"/>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89" name="テキスト ボックス 388"/>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90" name="円/楕円 389"/>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1" name="テキスト ボックス 390"/>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2" name="円/楕円 391"/>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3" name="テキスト ボックス 392"/>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4" name="円/楕円 393"/>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5" name="テキスト ボックス 394"/>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mn-lt"/>
              <a:ea typeface="+mn-ea"/>
              <a:cs typeface="+mn-cs"/>
            </a:rPr>
            <a:t>公債費以外の経常収支比率が類似団体平均を大きく上回っているのは、人件費に係る経常経費充当一般財源額が多いこと等が要因である。今後、</a:t>
          </a:r>
          <a:r>
            <a:rPr kumimoji="1" lang="ja-JP" altLang="ja-JP" sz="1200">
              <a:solidFill>
                <a:schemeClr val="dk1"/>
              </a:solidFill>
              <a:effectLst/>
              <a:latin typeface="+mn-lt"/>
              <a:ea typeface="+mn-ea"/>
              <a:cs typeface="+mn-cs"/>
            </a:rPr>
            <a:t>指定管理者制度の活用、業務委託の推進、</a:t>
          </a:r>
          <a:r>
            <a:rPr kumimoji="1" lang="ja-JP" altLang="ja-JP" sz="1200" baseline="0">
              <a:solidFill>
                <a:schemeClr val="dk1"/>
              </a:solidFill>
              <a:effectLst/>
              <a:latin typeface="+mn-lt"/>
              <a:ea typeface="+mn-ea"/>
              <a:cs typeface="+mn-cs"/>
            </a:rPr>
            <a:t>事務事業の見直しにより、コストの低減を図っていく。また、施設についても、統廃合を含めた積極的な見直しを実施するとともに、ファシリティマネジメントの導入により、効用の最大化と経費の最小化を図っていく。</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123189</xdr:rowOff>
    </xdr:to>
    <xdr:cxnSp macro="">
      <xdr:nvCxnSpPr>
        <xdr:cNvPr id="428" name="直線コネクタ 427"/>
        <xdr:cNvCxnSpPr/>
      </xdr:nvCxnSpPr>
      <xdr:spPr>
        <a:xfrm>
          <a:off x="15671800" y="13340080"/>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12700</xdr:rowOff>
    </xdr:to>
    <xdr:cxnSp macro="">
      <xdr:nvCxnSpPr>
        <xdr:cNvPr id="431" name="直線コネクタ 430"/>
        <xdr:cNvCxnSpPr/>
      </xdr:nvCxnSpPr>
      <xdr:spPr>
        <a:xfrm flipV="1">
          <a:off x="14782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12700</xdr:rowOff>
    </xdr:to>
    <xdr:cxnSp macro="">
      <xdr:nvCxnSpPr>
        <xdr:cNvPr id="434" name="直線コネクタ 433"/>
        <xdr:cNvCxnSpPr/>
      </xdr:nvCxnSpPr>
      <xdr:spPr>
        <a:xfrm>
          <a:off x="13893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165100</xdr:rowOff>
    </xdr:from>
    <xdr:to>
      <xdr:col>20</xdr:col>
      <xdr:colOff>158750</xdr:colOff>
      <xdr:row>78</xdr:row>
      <xdr:rowOff>50800</xdr:rowOff>
    </xdr:to>
    <xdr:cxnSp macro="">
      <xdr:nvCxnSpPr>
        <xdr:cNvPr id="437" name="直線コネクタ 436"/>
        <xdr:cNvCxnSpPr/>
      </xdr:nvCxnSpPr>
      <xdr:spPr>
        <a:xfrm flipV="1">
          <a:off x="13004800" y="1336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72389</xdr:rowOff>
    </xdr:from>
    <xdr:to>
      <xdr:col>24</xdr:col>
      <xdr:colOff>82550</xdr:colOff>
      <xdr:row>79</xdr:row>
      <xdr:rowOff>2539</xdr:rowOff>
    </xdr:to>
    <xdr:sp macro="" textlink="">
      <xdr:nvSpPr>
        <xdr:cNvPr id="447" name="円/楕円 446"/>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44466</xdr:rowOff>
    </xdr:from>
    <xdr:ext cx="762000" cy="259045"/>
    <xdr:sp macro="" textlink="">
      <xdr:nvSpPr>
        <xdr:cNvPr id="448"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9" name="円/楕円 448"/>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0" name="テキスト ボックス 449"/>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1" name="円/楕円 450"/>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2" name="テキスト ボックス 451"/>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53" name="円/楕円 452"/>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54" name="テキスト ボックス 453"/>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0</xdr:rowOff>
    </xdr:from>
    <xdr:to>
      <xdr:col>19</xdr:col>
      <xdr:colOff>6350</xdr:colOff>
      <xdr:row>78</xdr:row>
      <xdr:rowOff>101600</xdr:rowOff>
    </xdr:to>
    <xdr:sp macro="" textlink="">
      <xdr:nvSpPr>
        <xdr:cNvPr id="455" name="円/楕円 454"/>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86377</xdr:rowOff>
    </xdr:from>
    <xdr:ext cx="762000" cy="259045"/>
    <xdr:sp macro="" textlink="">
      <xdr:nvSpPr>
        <xdr:cNvPr id="456" name="テキスト ボックス 455"/>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奈良県天理市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156299</xdr:rowOff>
    </xdr:from>
    <xdr:to>
      <xdr:col>4</xdr:col>
      <xdr:colOff>1117600</xdr:colOff>
      <xdr:row>14</xdr:row>
      <xdr:rowOff>159880</xdr:rowOff>
    </xdr:to>
    <xdr:cxnSp macro="">
      <xdr:nvCxnSpPr>
        <xdr:cNvPr id="50" name="直線コネクタ 49"/>
        <xdr:cNvCxnSpPr/>
      </xdr:nvCxnSpPr>
      <xdr:spPr bwMode="auto">
        <a:xfrm flipV="1">
          <a:off x="5003800" y="2604224"/>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152565</xdr:rowOff>
    </xdr:from>
    <xdr:to>
      <xdr:col>4</xdr:col>
      <xdr:colOff>469900</xdr:colOff>
      <xdr:row>14</xdr:row>
      <xdr:rowOff>159880</xdr:rowOff>
    </xdr:to>
    <xdr:cxnSp macro="">
      <xdr:nvCxnSpPr>
        <xdr:cNvPr id="53" name="直線コネクタ 52"/>
        <xdr:cNvCxnSpPr/>
      </xdr:nvCxnSpPr>
      <xdr:spPr bwMode="auto">
        <a:xfrm>
          <a:off x="4305300" y="2600490"/>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28740</xdr:rowOff>
    </xdr:from>
    <xdr:to>
      <xdr:col>3</xdr:col>
      <xdr:colOff>904875</xdr:colOff>
      <xdr:row>14</xdr:row>
      <xdr:rowOff>152565</xdr:rowOff>
    </xdr:to>
    <xdr:cxnSp macro="">
      <xdr:nvCxnSpPr>
        <xdr:cNvPr id="56" name="直線コネクタ 55"/>
        <xdr:cNvCxnSpPr/>
      </xdr:nvCxnSpPr>
      <xdr:spPr bwMode="auto">
        <a:xfrm>
          <a:off x="3606800" y="2476665"/>
          <a:ext cx="698500" cy="12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28740</xdr:rowOff>
    </xdr:from>
    <xdr:to>
      <xdr:col>3</xdr:col>
      <xdr:colOff>206375</xdr:colOff>
      <xdr:row>14</xdr:row>
      <xdr:rowOff>135630</xdr:rowOff>
    </xdr:to>
    <xdr:cxnSp macro="">
      <xdr:nvCxnSpPr>
        <xdr:cNvPr id="59" name="直線コネクタ 58"/>
        <xdr:cNvCxnSpPr/>
      </xdr:nvCxnSpPr>
      <xdr:spPr bwMode="auto">
        <a:xfrm flipV="1">
          <a:off x="2908300" y="2476665"/>
          <a:ext cx="698500" cy="10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105499</xdr:rowOff>
    </xdr:from>
    <xdr:to>
      <xdr:col>5</xdr:col>
      <xdr:colOff>34925</xdr:colOff>
      <xdr:row>15</xdr:row>
      <xdr:rowOff>35649</xdr:rowOff>
    </xdr:to>
    <xdr:sp macro="" textlink="">
      <xdr:nvSpPr>
        <xdr:cNvPr id="69" name="円/楕円 68"/>
        <xdr:cNvSpPr/>
      </xdr:nvSpPr>
      <xdr:spPr bwMode="auto">
        <a:xfrm>
          <a:off x="5600700" y="2553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122026</xdr:rowOff>
    </xdr:from>
    <xdr:ext cx="762000" cy="259045"/>
    <xdr:sp macro="" textlink="">
      <xdr:nvSpPr>
        <xdr:cNvPr id="70" name="人口1人当たり決算額の推移該当値テキスト130"/>
        <xdr:cNvSpPr txBox="1"/>
      </xdr:nvSpPr>
      <xdr:spPr>
        <a:xfrm>
          <a:off x="5740400" y="239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89,962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109080</xdr:rowOff>
    </xdr:from>
    <xdr:to>
      <xdr:col>4</xdr:col>
      <xdr:colOff>520700</xdr:colOff>
      <xdr:row>15</xdr:row>
      <xdr:rowOff>39230</xdr:rowOff>
    </xdr:to>
    <xdr:sp macro="" textlink="">
      <xdr:nvSpPr>
        <xdr:cNvPr id="71" name="円/楕円 70"/>
        <xdr:cNvSpPr/>
      </xdr:nvSpPr>
      <xdr:spPr bwMode="auto">
        <a:xfrm>
          <a:off x="4953000" y="255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49407</xdr:rowOff>
    </xdr:from>
    <xdr:ext cx="736600" cy="259045"/>
    <xdr:sp macro="" textlink="">
      <xdr:nvSpPr>
        <xdr:cNvPr id="72" name="テキスト ボックス 71"/>
        <xdr:cNvSpPr txBox="1"/>
      </xdr:nvSpPr>
      <xdr:spPr>
        <a:xfrm>
          <a:off x="4622800" y="232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89,774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101765</xdr:rowOff>
    </xdr:from>
    <xdr:to>
      <xdr:col>3</xdr:col>
      <xdr:colOff>955675</xdr:colOff>
      <xdr:row>15</xdr:row>
      <xdr:rowOff>31915</xdr:rowOff>
    </xdr:to>
    <xdr:sp macro="" textlink="">
      <xdr:nvSpPr>
        <xdr:cNvPr id="73" name="円/楕円 72"/>
        <xdr:cNvSpPr/>
      </xdr:nvSpPr>
      <xdr:spPr bwMode="auto">
        <a:xfrm>
          <a:off x="4254500" y="254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42092</xdr:rowOff>
    </xdr:from>
    <xdr:ext cx="762000" cy="259045"/>
    <xdr:sp macro="" textlink="">
      <xdr:nvSpPr>
        <xdr:cNvPr id="74" name="テキスト ボックス 73"/>
        <xdr:cNvSpPr txBox="1"/>
      </xdr:nvSpPr>
      <xdr:spPr>
        <a:xfrm>
          <a:off x="3924300" y="23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90,158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149390</xdr:rowOff>
    </xdr:from>
    <xdr:to>
      <xdr:col>3</xdr:col>
      <xdr:colOff>257175</xdr:colOff>
      <xdr:row>14</xdr:row>
      <xdr:rowOff>79540</xdr:rowOff>
    </xdr:to>
    <xdr:sp macro="" textlink="">
      <xdr:nvSpPr>
        <xdr:cNvPr id="75" name="円/楕円 74"/>
        <xdr:cNvSpPr/>
      </xdr:nvSpPr>
      <xdr:spPr bwMode="auto">
        <a:xfrm>
          <a:off x="3556000" y="242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89717</xdr:rowOff>
    </xdr:from>
    <xdr:ext cx="762000" cy="259045"/>
    <xdr:sp macro="" textlink="">
      <xdr:nvSpPr>
        <xdr:cNvPr id="76" name="テキスト ボックス 75"/>
        <xdr:cNvSpPr txBox="1"/>
      </xdr:nvSpPr>
      <xdr:spPr>
        <a:xfrm>
          <a:off x="3225800" y="219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84830</xdr:rowOff>
    </xdr:from>
    <xdr:to>
      <xdr:col>2</xdr:col>
      <xdr:colOff>692150</xdr:colOff>
      <xdr:row>15</xdr:row>
      <xdr:rowOff>14980</xdr:rowOff>
    </xdr:to>
    <xdr:sp macro="" textlink="">
      <xdr:nvSpPr>
        <xdr:cNvPr id="77" name="円/楕円 76"/>
        <xdr:cNvSpPr/>
      </xdr:nvSpPr>
      <xdr:spPr bwMode="auto">
        <a:xfrm>
          <a:off x="2857500" y="253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25157</xdr:rowOff>
    </xdr:from>
    <xdr:ext cx="762000" cy="259045"/>
    <xdr:sp macro="" textlink="">
      <xdr:nvSpPr>
        <xdr:cNvPr id="78" name="テキスト ボックス 77"/>
        <xdr:cNvSpPr txBox="1"/>
      </xdr:nvSpPr>
      <xdr:spPr>
        <a:xfrm>
          <a:off x="2527300" y="23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204591</xdr:rowOff>
    </xdr:from>
    <xdr:to>
      <xdr:col>4</xdr:col>
      <xdr:colOff>1117600</xdr:colOff>
      <xdr:row>35</xdr:row>
      <xdr:rowOff>226251</xdr:rowOff>
    </xdr:to>
    <xdr:cxnSp macro="">
      <xdr:nvCxnSpPr>
        <xdr:cNvPr id="111" name="直線コネクタ 110"/>
        <xdr:cNvCxnSpPr/>
      </xdr:nvCxnSpPr>
      <xdr:spPr bwMode="auto">
        <a:xfrm flipV="1">
          <a:off x="5003800" y="6814941"/>
          <a:ext cx="647700" cy="2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226251</xdr:rowOff>
    </xdr:from>
    <xdr:to>
      <xdr:col>4</xdr:col>
      <xdr:colOff>469900</xdr:colOff>
      <xdr:row>35</xdr:row>
      <xdr:rowOff>234652</xdr:rowOff>
    </xdr:to>
    <xdr:cxnSp macro="">
      <xdr:nvCxnSpPr>
        <xdr:cNvPr id="114" name="直線コネクタ 113"/>
        <xdr:cNvCxnSpPr/>
      </xdr:nvCxnSpPr>
      <xdr:spPr bwMode="auto">
        <a:xfrm flipV="1">
          <a:off x="4305300" y="6836601"/>
          <a:ext cx="698500" cy="8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174434</xdr:rowOff>
    </xdr:from>
    <xdr:to>
      <xdr:col>3</xdr:col>
      <xdr:colOff>904875</xdr:colOff>
      <xdr:row>35</xdr:row>
      <xdr:rowOff>234652</xdr:rowOff>
    </xdr:to>
    <xdr:cxnSp macro="">
      <xdr:nvCxnSpPr>
        <xdr:cNvPr id="117" name="直線コネクタ 116"/>
        <xdr:cNvCxnSpPr/>
      </xdr:nvCxnSpPr>
      <xdr:spPr bwMode="auto">
        <a:xfrm>
          <a:off x="3606800" y="6784784"/>
          <a:ext cx="698500" cy="6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174434</xdr:rowOff>
    </xdr:from>
    <xdr:to>
      <xdr:col>3</xdr:col>
      <xdr:colOff>206375</xdr:colOff>
      <xdr:row>35</xdr:row>
      <xdr:rowOff>204533</xdr:rowOff>
    </xdr:to>
    <xdr:cxnSp macro="">
      <xdr:nvCxnSpPr>
        <xdr:cNvPr id="120" name="直線コネクタ 119"/>
        <xdr:cNvCxnSpPr/>
      </xdr:nvCxnSpPr>
      <xdr:spPr bwMode="auto">
        <a:xfrm flipV="1">
          <a:off x="2908300" y="6784784"/>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153791</xdr:rowOff>
    </xdr:from>
    <xdr:to>
      <xdr:col>5</xdr:col>
      <xdr:colOff>34925</xdr:colOff>
      <xdr:row>35</xdr:row>
      <xdr:rowOff>255391</xdr:rowOff>
    </xdr:to>
    <xdr:sp macro="" textlink="">
      <xdr:nvSpPr>
        <xdr:cNvPr id="130" name="円/楕円 129"/>
        <xdr:cNvSpPr/>
      </xdr:nvSpPr>
      <xdr:spPr bwMode="auto">
        <a:xfrm>
          <a:off x="5600700" y="676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341768</xdr:rowOff>
    </xdr:from>
    <xdr:ext cx="762000" cy="259045"/>
    <xdr:sp macro="" textlink="">
      <xdr:nvSpPr>
        <xdr:cNvPr id="131" name="人口1人当たり決算額の推移該当値テキスト445"/>
        <xdr:cNvSpPr txBox="1"/>
      </xdr:nvSpPr>
      <xdr:spPr>
        <a:xfrm>
          <a:off x="5740400" y="66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175451</xdr:rowOff>
    </xdr:from>
    <xdr:to>
      <xdr:col>4</xdr:col>
      <xdr:colOff>520700</xdr:colOff>
      <xdr:row>35</xdr:row>
      <xdr:rowOff>277051</xdr:rowOff>
    </xdr:to>
    <xdr:sp macro="" textlink="">
      <xdr:nvSpPr>
        <xdr:cNvPr id="132" name="円/楕円 131"/>
        <xdr:cNvSpPr/>
      </xdr:nvSpPr>
      <xdr:spPr bwMode="auto">
        <a:xfrm>
          <a:off x="4953000" y="678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287228</xdr:rowOff>
    </xdr:from>
    <xdr:ext cx="736600" cy="259045"/>
    <xdr:sp macro="" textlink="">
      <xdr:nvSpPr>
        <xdr:cNvPr id="133" name="テキスト ボックス 132"/>
        <xdr:cNvSpPr txBox="1"/>
      </xdr:nvSpPr>
      <xdr:spPr>
        <a:xfrm>
          <a:off x="4622800" y="655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183852</xdr:rowOff>
    </xdr:from>
    <xdr:to>
      <xdr:col>3</xdr:col>
      <xdr:colOff>955675</xdr:colOff>
      <xdr:row>35</xdr:row>
      <xdr:rowOff>285452</xdr:rowOff>
    </xdr:to>
    <xdr:sp macro="" textlink="">
      <xdr:nvSpPr>
        <xdr:cNvPr id="134" name="円/楕円 133"/>
        <xdr:cNvSpPr/>
      </xdr:nvSpPr>
      <xdr:spPr bwMode="auto">
        <a:xfrm>
          <a:off x="4254500" y="679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295629</xdr:rowOff>
    </xdr:from>
    <xdr:ext cx="762000" cy="259045"/>
    <xdr:sp macro="" textlink="">
      <xdr:nvSpPr>
        <xdr:cNvPr id="135" name="テキスト ボックス 134"/>
        <xdr:cNvSpPr txBox="1"/>
      </xdr:nvSpPr>
      <xdr:spPr>
        <a:xfrm>
          <a:off x="3924300" y="656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123634</xdr:rowOff>
    </xdr:from>
    <xdr:to>
      <xdr:col>3</xdr:col>
      <xdr:colOff>257175</xdr:colOff>
      <xdr:row>35</xdr:row>
      <xdr:rowOff>225234</xdr:rowOff>
    </xdr:to>
    <xdr:sp macro="" textlink="">
      <xdr:nvSpPr>
        <xdr:cNvPr id="136" name="円/楕円 135"/>
        <xdr:cNvSpPr/>
      </xdr:nvSpPr>
      <xdr:spPr bwMode="auto">
        <a:xfrm>
          <a:off x="3556000" y="673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235411</xdr:rowOff>
    </xdr:from>
    <xdr:ext cx="762000" cy="259045"/>
    <xdr:sp macro="" textlink="">
      <xdr:nvSpPr>
        <xdr:cNvPr id="137" name="テキスト ボックス 136"/>
        <xdr:cNvSpPr txBox="1"/>
      </xdr:nvSpPr>
      <xdr:spPr>
        <a:xfrm>
          <a:off x="3225800" y="650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153733</xdr:rowOff>
    </xdr:from>
    <xdr:to>
      <xdr:col>2</xdr:col>
      <xdr:colOff>692150</xdr:colOff>
      <xdr:row>35</xdr:row>
      <xdr:rowOff>255333</xdr:rowOff>
    </xdr:to>
    <xdr:sp macro="" textlink="">
      <xdr:nvSpPr>
        <xdr:cNvPr id="138" name="円/楕円 137"/>
        <xdr:cNvSpPr/>
      </xdr:nvSpPr>
      <xdr:spPr bwMode="auto">
        <a:xfrm>
          <a:off x="2857500" y="676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240110</xdr:rowOff>
    </xdr:from>
    <xdr:ext cx="762000" cy="259045"/>
    <xdr:sp macro="" textlink="">
      <xdr:nvSpPr>
        <xdr:cNvPr id="139" name="テキスト ボックス 138"/>
        <xdr:cNvSpPr txBox="1"/>
      </xdr:nvSpPr>
      <xdr:spPr>
        <a:xfrm>
          <a:off x="2527300" y="685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69223</xdr:rowOff>
    </xdr:from>
    <xdr:to>
      <xdr:col>6</xdr:col>
      <xdr:colOff>511175</xdr:colOff>
      <xdr:row>33</xdr:row>
      <xdr:rowOff>86848</xdr:rowOff>
    </xdr:to>
    <xdr:cxnSp macro="">
      <xdr:nvCxnSpPr>
        <xdr:cNvPr id="59" name="直線コネクタ 58"/>
        <xdr:cNvCxnSpPr/>
      </xdr:nvCxnSpPr>
      <xdr:spPr>
        <a:xfrm flipV="1">
          <a:off x="3797300" y="5727073"/>
          <a:ext cx="8382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43802</xdr:rowOff>
    </xdr:from>
    <xdr:to>
      <xdr:col>5</xdr:col>
      <xdr:colOff>358775</xdr:colOff>
      <xdr:row>33</xdr:row>
      <xdr:rowOff>86848</xdr:rowOff>
    </xdr:to>
    <xdr:cxnSp macro="">
      <xdr:nvCxnSpPr>
        <xdr:cNvPr id="62" name="直線コネクタ 61"/>
        <xdr:cNvCxnSpPr/>
      </xdr:nvCxnSpPr>
      <xdr:spPr>
        <a:xfrm>
          <a:off x="2908300" y="5701652"/>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150993</xdr:rowOff>
    </xdr:from>
    <xdr:to>
      <xdr:col>4</xdr:col>
      <xdr:colOff>155575</xdr:colOff>
      <xdr:row>33</xdr:row>
      <xdr:rowOff>43802</xdr:rowOff>
    </xdr:to>
    <xdr:cxnSp macro="">
      <xdr:nvCxnSpPr>
        <xdr:cNvPr id="65" name="直線コネクタ 64"/>
        <xdr:cNvCxnSpPr/>
      </xdr:nvCxnSpPr>
      <xdr:spPr>
        <a:xfrm>
          <a:off x="2019300" y="5637393"/>
          <a:ext cx="889000" cy="6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150993</xdr:rowOff>
    </xdr:from>
    <xdr:to>
      <xdr:col>2</xdr:col>
      <xdr:colOff>638175</xdr:colOff>
      <xdr:row>33</xdr:row>
      <xdr:rowOff>12438</xdr:rowOff>
    </xdr:to>
    <xdr:cxnSp macro="">
      <xdr:nvCxnSpPr>
        <xdr:cNvPr id="68" name="直線コネクタ 67"/>
        <xdr:cNvCxnSpPr/>
      </xdr:nvCxnSpPr>
      <xdr:spPr>
        <a:xfrm flipV="1">
          <a:off x="1130300" y="5637393"/>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18423</xdr:rowOff>
    </xdr:from>
    <xdr:to>
      <xdr:col>6</xdr:col>
      <xdr:colOff>561975</xdr:colOff>
      <xdr:row>33</xdr:row>
      <xdr:rowOff>120023</xdr:rowOff>
    </xdr:to>
    <xdr:sp macro="" textlink="">
      <xdr:nvSpPr>
        <xdr:cNvPr id="78" name="円/楕円 77"/>
        <xdr:cNvSpPr/>
      </xdr:nvSpPr>
      <xdr:spPr>
        <a:xfrm>
          <a:off x="4584700" y="567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41300</xdr:rowOff>
    </xdr:from>
    <xdr:ext cx="534377" cy="259045"/>
    <xdr:sp macro="" textlink="">
      <xdr:nvSpPr>
        <xdr:cNvPr id="79" name="人件費該当値テキスト"/>
        <xdr:cNvSpPr txBox="1"/>
      </xdr:nvSpPr>
      <xdr:spPr>
        <a:xfrm>
          <a:off x="4686300" y="55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80,583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36048</xdr:rowOff>
    </xdr:from>
    <xdr:to>
      <xdr:col>5</xdr:col>
      <xdr:colOff>409575</xdr:colOff>
      <xdr:row>33</xdr:row>
      <xdr:rowOff>137648</xdr:rowOff>
    </xdr:to>
    <xdr:sp macro="" textlink="">
      <xdr:nvSpPr>
        <xdr:cNvPr id="80" name="円/楕円 79"/>
        <xdr:cNvSpPr/>
      </xdr:nvSpPr>
      <xdr:spPr>
        <a:xfrm>
          <a:off x="3746500" y="56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154175</xdr:rowOff>
    </xdr:from>
    <xdr:ext cx="534377" cy="259045"/>
    <xdr:sp macro="" textlink="">
      <xdr:nvSpPr>
        <xdr:cNvPr id="81" name="テキスト ボックス 80"/>
        <xdr:cNvSpPr txBox="1"/>
      </xdr:nvSpPr>
      <xdr:spPr>
        <a:xfrm>
          <a:off x="3530111" y="54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164452</xdr:rowOff>
    </xdr:from>
    <xdr:to>
      <xdr:col>4</xdr:col>
      <xdr:colOff>206375</xdr:colOff>
      <xdr:row>33</xdr:row>
      <xdr:rowOff>94602</xdr:rowOff>
    </xdr:to>
    <xdr:sp macro="" textlink="">
      <xdr:nvSpPr>
        <xdr:cNvPr id="82" name="円/楕円 81"/>
        <xdr:cNvSpPr/>
      </xdr:nvSpPr>
      <xdr:spPr>
        <a:xfrm>
          <a:off x="2857500" y="56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111129</xdr:rowOff>
    </xdr:from>
    <xdr:ext cx="534377" cy="259045"/>
    <xdr:sp macro="" textlink="">
      <xdr:nvSpPr>
        <xdr:cNvPr id="83" name="テキスト ボックス 82"/>
        <xdr:cNvSpPr txBox="1"/>
      </xdr:nvSpPr>
      <xdr:spPr>
        <a:xfrm>
          <a:off x="2641111" y="5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100193</xdr:rowOff>
    </xdr:from>
    <xdr:to>
      <xdr:col>3</xdr:col>
      <xdr:colOff>3175</xdr:colOff>
      <xdr:row>33</xdr:row>
      <xdr:rowOff>30343</xdr:rowOff>
    </xdr:to>
    <xdr:sp macro="" textlink="">
      <xdr:nvSpPr>
        <xdr:cNvPr id="84" name="円/楕円 83"/>
        <xdr:cNvSpPr/>
      </xdr:nvSpPr>
      <xdr:spPr>
        <a:xfrm>
          <a:off x="1968500" y="558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46870</xdr:rowOff>
    </xdr:from>
    <xdr:ext cx="534377" cy="259045"/>
    <xdr:sp macro="" textlink="">
      <xdr:nvSpPr>
        <xdr:cNvPr id="85" name="テキスト ボックス 84"/>
        <xdr:cNvSpPr txBox="1"/>
      </xdr:nvSpPr>
      <xdr:spPr>
        <a:xfrm>
          <a:off x="1752111" y="53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133088</xdr:rowOff>
    </xdr:from>
    <xdr:to>
      <xdr:col>1</xdr:col>
      <xdr:colOff>485775</xdr:colOff>
      <xdr:row>33</xdr:row>
      <xdr:rowOff>63238</xdr:rowOff>
    </xdr:to>
    <xdr:sp macro="" textlink="">
      <xdr:nvSpPr>
        <xdr:cNvPr id="86" name="円/楕円 85"/>
        <xdr:cNvSpPr/>
      </xdr:nvSpPr>
      <xdr:spPr>
        <a:xfrm>
          <a:off x="1079500" y="56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79765</xdr:rowOff>
    </xdr:from>
    <xdr:ext cx="534377" cy="259045"/>
    <xdr:sp macro="" textlink="">
      <xdr:nvSpPr>
        <xdr:cNvPr id="87" name="テキスト ボックス 86"/>
        <xdr:cNvSpPr txBox="1"/>
      </xdr:nvSpPr>
      <xdr:spPr>
        <a:xfrm>
          <a:off x="863111" y="53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66711</xdr:rowOff>
    </xdr:from>
    <xdr:to>
      <xdr:col>6</xdr:col>
      <xdr:colOff>511175</xdr:colOff>
      <xdr:row>56</xdr:row>
      <xdr:rowOff>83955</xdr:rowOff>
    </xdr:to>
    <xdr:cxnSp macro="">
      <xdr:nvCxnSpPr>
        <xdr:cNvPr id="119" name="直線コネクタ 118"/>
        <xdr:cNvCxnSpPr/>
      </xdr:nvCxnSpPr>
      <xdr:spPr>
        <a:xfrm flipV="1">
          <a:off x="3797300" y="9667911"/>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83955</xdr:rowOff>
    </xdr:from>
    <xdr:to>
      <xdr:col>5</xdr:col>
      <xdr:colOff>358775</xdr:colOff>
      <xdr:row>56</xdr:row>
      <xdr:rowOff>124678</xdr:rowOff>
    </xdr:to>
    <xdr:cxnSp macro="">
      <xdr:nvCxnSpPr>
        <xdr:cNvPr id="122" name="直線コネクタ 121"/>
        <xdr:cNvCxnSpPr/>
      </xdr:nvCxnSpPr>
      <xdr:spPr>
        <a:xfrm flipV="1">
          <a:off x="2908300" y="9685155"/>
          <a:ext cx="8890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124678</xdr:rowOff>
    </xdr:from>
    <xdr:to>
      <xdr:col>4</xdr:col>
      <xdr:colOff>155575</xdr:colOff>
      <xdr:row>56</xdr:row>
      <xdr:rowOff>168504</xdr:rowOff>
    </xdr:to>
    <xdr:cxnSp macro="">
      <xdr:nvCxnSpPr>
        <xdr:cNvPr id="125" name="直線コネクタ 124"/>
        <xdr:cNvCxnSpPr/>
      </xdr:nvCxnSpPr>
      <xdr:spPr>
        <a:xfrm flipV="1">
          <a:off x="2019300" y="9725878"/>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154167</xdr:rowOff>
    </xdr:from>
    <xdr:to>
      <xdr:col>2</xdr:col>
      <xdr:colOff>638175</xdr:colOff>
      <xdr:row>56</xdr:row>
      <xdr:rowOff>168504</xdr:rowOff>
    </xdr:to>
    <xdr:cxnSp macro="">
      <xdr:nvCxnSpPr>
        <xdr:cNvPr id="128" name="直線コネクタ 127"/>
        <xdr:cNvCxnSpPr/>
      </xdr:nvCxnSpPr>
      <xdr:spPr>
        <a:xfrm>
          <a:off x="1130300" y="9755367"/>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15911</xdr:rowOff>
    </xdr:from>
    <xdr:to>
      <xdr:col>6</xdr:col>
      <xdr:colOff>561975</xdr:colOff>
      <xdr:row>56</xdr:row>
      <xdr:rowOff>117511</xdr:rowOff>
    </xdr:to>
    <xdr:sp macro="" textlink="">
      <xdr:nvSpPr>
        <xdr:cNvPr id="138" name="円/楕円 137"/>
        <xdr:cNvSpPr/>
      </xdr:nvSpPr>
      <xdr:spPr>
        <a:xfrm>
          <a:off x="4584700" y="96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165788</xdr:rowOff>
    </xdr:from>
    <xdr:ext cx="534377" cy="259045"/>
    <xdr:sp macro="" textlink="">
      <xdr:nvSpPr>
        <xdr:cNvPr id="139" name="物件費該当値テキスト"/>
        <xdr:cNvSpPr txBox="1"/>
      </xdr:nvSpPr>
      <xdr:spPr>
        <a:xfrm>
          <a:off x="4686300" y="95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33155</xdr:rowOff>
    </xdr:from>
    <xdr:to>
      <xdr:col>5</xdr:col>
      <xdr:colOff>409575</xdr:colOff>
      <xdr:row>56</xdr:row>
      <xdr:rowOff>134755</xdr:rowOff>
    </xdr:to>
    <xdr:sp macro="" textlink="">
      <xdr:nvSpPr>
        <xdr:cNvPr id="140" name="円/楕円 139"/>
        <xdr:cNvSpPr/>
      </xdr:nvSpPr>
      <xdr:spPr>
        <a:xfrm>
          <a:off x="3746500" y="9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125882</xdr:rowOff>
    </xdr:from>
    <xdr:ext cx="534377" cy="259045"/>
    <xdr:sp macro="" textlink="">
      <xdr:nvSpPr>
        <xdr:cNvPr id="141" name="テキスト ボックス 140"/>
        <xdr:cNvSpPr txBox="1"/>
      </xdr:nvSpPr>
      <xdr:spPr>
        <a:xfrm>
          <a:off x="3530111" y="97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73878</xdr:rowOff>
    </xdr:from>
    <xdr:to>
      <xdr:col>4</xdr:col>
      <xdr:colOff>206375</xdr:colOff>
      <xdr:row>57</xdr:row>
      <xdr:rowOff>4028</xdr:rowOff>
    </xdr:to>
    <xdr:sp macro="" textlink="">
      <xdr:nvSpPr>
        <xdr:cNvPr id="142" name="円/楕円 141"/>
        <xdr:cNvSpPr/>
      </xdr:nvSpPr>
      <xdr:spPr>
        <a:xfrm>
          <a:off x="2857500" y="96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166605</xdr:rowOff>
    </xdr:from>
    <xdr:ext cx="534377" cy="259045"/>
    <xdr:sp macro="" textlink="">
      <xdr:nvSpPr>
        <xdr:cNvPr id="143" name="テキスト ボックス 142"/>
        <xdr:cNvSpPr txBox="1"/>
      </xdr:nvSpPr>
      <xdr:spPr>
        <a:xfrm>
          <a:off x="2641111" y="97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117704</xdr:rowOff>
    </xdr:from>
    <xdr:to>
      <xdr:col>3</xdr:col>
      <xdr:colOff>3175</xdr:colOff>
      <xdr:row>57</xdr:row>
      <xdr:rowOff>47854</xdr:rowOff>
    </xdr:to>
    <xdr:sp macro="" textlink="">
      <xdr:nvSpPr>
        <xdr:cNvPr id="144" name="円/楕円 143"/>
        <xdr:cNvSpPr/>
      </xdr:nvSpPr>
      <xdr:spPr>
        <a:xfrm>
          <a:off x="1968500" y="9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38981</xdr:rowOff>
    </xdr:from>
    <xdr:ext cx="534377" cy="259045"/>
    <xdr:sp macro="" textlink="">
      <xdr:nvSpPr>
        <xdr:cNvPr id="145" name="テキスト ボックス 144"/>
        <xdr:cNvSpPr txBox="1"/>
      </xdr:nvSpPr>
      <xdr:spPr>
        <a:xfrm>
          <a:off x="1752111" y="98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103367</xdr:rowOff>
    </xdr:from>
    <xdr:to>
      <xdr:col>1</xdr:col>
      <xdr:colOff>485775</xdr:colOff>
      <xdr:row>57</xdr:row>
      <xdr:rowOff>33517</xdr:rowOff>
    </xdr:to>
    <xdr:sp macro="" textlink="">
      <xdr:nvSpPr>
        <xdr:cNvPr id="146" name="円/楕円 145"/>
        <xdr:cNvSpPr/>
      </xdr:nvSpPr>
      <xdr:spPr>
        <a:xfrm>
          <a:off x="1079500" y="97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24644</xdr:rowOff>
    </xdr:from>
    <xdr:ext cx="534377" cy="259045"/>
    <xdr:sp macro="" textlink="">
      <xdr:nvSpPr>
        <xdr:cNvPr id="147" name="テキスト ボックス 146"/>
        <xdr:cNvSpPr txBox="1"/>
      </xdr:nvSpPr>
      <xdr:spPr>
        <a:xfrm>
          <a:off x="863111" y="979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111640</xdr:rowOff>
    </xdr:from>
    <xdr:to>
      <xdr:col>6</xdr:col>
      <xdr:colOff>511175</xdr:colOff>
      <xdr:row>77</xdr:row>
      <xdr:rowOff>118669</xdr:rowOff>
    </xdr:to>
    <xdr:cxnSp macro="">
      <xdr:nvCxnSpPr>
        <xdr:cNvPr id="172" name="直線コネクタ 171"/>
        <xdr:cNvCxnSpPr/>
      </xdr:nvCxnSpPr>
      <xdr:spPr>
        <a:xfrm flipV="1">
          <a:off x="3797300" y="13313290"/>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114325</xdr:rowOff>
    </xdr:from>
    <xdr:to>
      <xdr:col>5</xdr:col>
      <xdr:colOff>358775</xdr:colOff>
      <xdr:row>77</xdr:row>
      <xdr:rowOff>118669</xdr:rowOff>
    </xdr:to>
    <xdr:cxnSp macro="">
      <xdr:nvCxnSpPr>
        <xdr:cNvPr id="175" name="直線コネクタ 174"/>
        <xdr:cNvCxnSpPr/>
      </xdr:nvCxnSpPr>
      <xdr:spPr>
        <a:xfrm>
          <a:off x="2908300" y="1331597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114325</xdr:rowOff>
    </xdr:from>
    <xdr:to>
      <xdr:col>4</xdr:col>
      <xdr:colOff>155575</xdr:colOff>
      <xdr:row>77</xdr:row>
      <xdr:rowOff>116039</xdr:rowOff>
    </xdr:to>
    <xdr:cxnSp macro="">
      <xdr:nvCxnSpPr>
        <xdr:cNvPr id="178" name="直線コネクタ 177"/>
        <xdr:cNvCxnSpPr/>
      </xdr:nvCxnSpPr>
      <xdr:spPr>
        <a:xfrm flipV="1">
          <a:off x="2019300" y="1331597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81007</xdr:rowOff>
    </xdr:from>
    <xdr:to>
      <xdr:col>2</xdr:col>
      <xdr:colOff>638175</xdr:colOff>
      <xdr:row>77</xdr:row>
      <xdr:rowOff>116039</xdr:rowOff>
    </xdr:to>
    <xdr:cxnSp macro="">
      <xdr:nvCxnSpPr>
        <xdr:cNvPr id="181" name="直線コネクタ 180"/>
        <xdr:cNvCxnSpPr/>
      </xdr:nvCxnSpPr>
      <xdr:spPr>
        <a:xfrm>
          <a:off x="1130300" y="13282657"/>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60840</xdr:rowOff>
    </xdr:from>
    <xdr:to>
      <xdr:col>6</xdr:col>
      <xdr:colOff>561975</xdr:colOff>
      <xdr:row>77</xdr:row>
      <xdr:rowOff>162440</xdr:rowOff>
    </xdr:to>
    <xdr:sp macro="" textlink="">
      <xdr:nvSpPr>
        <xdr:cNvPr id="191" name="円/楕円 190"/>
        <xdr:cNvSpPr/>
      </xdr:nvSpPr>
      <xdr:spPr>
        <a:xfrm>
          <a:off x="4584700" y="132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147217</xdr:rowOff>
    </xdr:from>
    <xdr:ext cx="469744" cy="259045"/>
    <xdr:sp macro="" textlink="">
      <xdr:nvSpPr>
        <xdr:cNvPr id="192" name="維持補修費該当値テキスト"/>
        <xdr:cNvSpPr txBox="1"/>
      </xdr:nvSpPr>
      <xdr:spPr>
        <a:xfrm>
          <a:off x="4686300" y="1317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67869</xdr:rowOff>
    </xdr:from>
    <xdr:to>
      <xdr:col>5</xdr:col>
      <xdr:colOff>409575</xdr:colOff>
      <xdr:row>77</xdr:row>
      <xdr:rowOff>169469</xdr:rowOff>
    </xdr:to>
    <xdr:sp macro="" textlink="">
      <xdr:nvSpPr>
        <xdr:cNvPr id="193" name="円/楕円 192"/>
        <xdr:cNvSpPr/>
      </xdr:nvSpPr>
      <xdr:spPr>
        <a:xfrm>
          <a:off x="3746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160596</xdr:rowOff>
    </xdr:from>
    <xdr:ext cx="469744" cy="259045"/>
    <xdr:sp macro="" textlink="">
      <xdr:nvSpPr>
        <xdr:cNvPr id="194" name="テキスト ボックス 193"/>
        <xdr:cNvSpPr txBox="1"/>
      </xdr:nvSpPr>
      <xdr:spPr>
        <a:xfrm>
          <a:off x="3562427" y="133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63525</xdr:rowOff>
    </xdr:from>
    <xdr:to>
      <xdr:col>4</xdr:col>
      <xdr:colOff>206375</xdr:colOff>
      <xdr:row>77</xdr:row>
      <xdr:rowOff>165125</xdr:rowOff>
    </xdr:to>
    <xdr:sp macro="" textlink="">
      <xdr:nvSpPr>
        <xdr:cNvPr id="195" name="円/楕円 194"/>
        <xdr:cNvSpPr/>
      </xdr:nvSpPr>
      <xdr:spPr>
        <a:xfrm>
          <a:off x="2857500" y="13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156252</xdr:rowOff>
    </xdr:from>
    <xdr:ext cx="469744" cy="259045"/>
    <xdr:sp macro="" textlink="">
      <xdr:nvSpPr>
        <xdr:cNvPr id="196" name="テキスト ボックス 195"/>
        <xdr:cNvSpPr txBox="1"/>
      </xdr:nvSpPr>
      <xdr:spPr>
        <a:xfrm>
          <a:off x="2673427" y="1335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65239</xdr:rowOff>
    </xdr:from>
    <xdr:to>
      <xdr:col>3</xdr:col>
      <xdr:colOff>3175</xdr:colOff>
      <xdr:row>77</xdr:row>
      <xdr:rowOff>166839</xdr:rowOff>
    </xdr:to>
    <xdr:sp macro="" textlink="">
      <xdr:nvSpPr>
        <xdr:cNvPr id="197" name="円/楕円 196"/>
        <xdr:cNvSpPr/>
      </xdr:nvSpPr>
      <xdr:spPr>
        <a:xfrm>
          <a:off x="1968500" y="132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157966</xdr:rowOff>
    </xdr:from>
    <xdr:ext cx="469744" cy="259045"/>
    <xdr:sp macro="" textlink="">
      <xdr:nvSpPr>
        <xdr:cNvPr id="198" name="テキスト ボックス 197"/>
        <xdr:cNvSpPr txBox="1"/>
      </xdr:nvSpPr>
      <xdr:spPr>
        <a:xfrm>
          <a:off x="1784427" y="1335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30207</xdr:rowOff>
    </xdr:from>
    <xdr:to>
      <xdr:col>1</xdr:col>
      <xdr:colOff>485775</xdr:colOff>
      <xdr:row>77</xdr:row>
      <xdr:rowOff>131807</xdr:rowOff>
    </xdr:to>
    <xdr:sp macro="" textlink="">
      <xdr:nvSpPr>
        <xdr:cNvPr id="199" name="円/楕円 198"/>
        <xdr:cNvSpPr/>
      </xdr:nvSpPr>
      <xdr:spPr>
        <a:xfrm>
          <a:off x="1079500" y="132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122934</xdr:rowOff>
    </xdr:from>
    <xdr:ext cx="469744" cy="259045"/>
    <xdr:sp macro="" textlink="">
      <xdr:nvSpPr>
        <xdr:cNvPr id="200" name="テキスト ボックス 199"/>
        <xdr:cNvSpPr txBox="1"/>
      </xdr:nvSpPr>
      <xdr:spPr>
        <a:xfrm>
          <a:off x="895427" y="1332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10573</xdr:rowOff>
    </xdr:from>
    <xdr:to>
      <xdr:col>6</xdr:col>
      <xdr:colOff>511175</xdr:colOff>
      <xdr:row>95</xdr:row>
      <xdr:rowOff>79758</xdr:rowOff>
    </xdr:to>
    <xdr:cxnSp macro="">
      <xdr:nvCxnSpPr>
        <xdr:cNvPr id="232" name="直線コネクタ 231"/>
        <xdr:cNvCxnSpPr/>
      </xdr:nvCxnSpPr>
      <xdr:spPr>
        <a:xfrm flipV="1">
          <a:off x="3797300" y="16298323"/>
          <a:ext cx="838200" cy="6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79758</xdr:rowOff>
    </xdr:from>
    <xdr:to>
      <xdr:col>5</xdr:col>
      <xdr:colOff>358775</xdr:colOff>
      <xdr:row>95</xdr:row>
      <xdr:rowOff>147848</xdr:rowOff>
    </xdr:to>
    <xdr:cxnSp macro="">
      <xdr:nvCxnSpPr>
        <xdr:cNvPr id="235" name="直線コネクタ 234"/>
        <xdr:cNvCxnSpPr/>
      </xdr:nvCxnSpPr>
      <xdr:spPr>
        <a:xfrm flipV="1">
          <a:off x="2908300" y="16367508"/>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147848</xdr:rowOff>
    </xdr:from>
    <xdr:to>
      <xdr:col>4</xdr:col>
      <xdr:colOff>155575</xdr:colOff>
      <xdr:row>96</xdr:row>
      <xdr:rowOff>53975</xdr:rowOff>
    </xdr:to>
    <xdr:cxnSp macro="">
      <xdr:nvCxnSpPr>
        <xdr:cNvPr id="238" name="直線コネクタ 237"/>
        <xdr:cNvCxnSpPr/>
      </xdr:nvCxnSpPr>
      <xdr:spPr>
        <a:xfrm flipV="1">
          <a:off x="2019300" y="16435598"/>
          <a:ext cx="889000" cy="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53975</xdr:rowOff>
    </xdr:from>
    <xdr:to>
      <xdr:col>2</xdr:col>
      <xdr:colOff>638175</xdr:colOff>
      <xdr:row>96</xdr:row>
      <xdr:rowOff>88886</xdr:rowOff>
    </xdr:to>
    <xdr:cxnSp macro="">
      <xdr:nvCxnSpPr>
        <xdr:cNvPr id="241" name="直線コネクタ 240"/>
        <xdr:cNvCxnSpPr/>
      </xdr:nvCxnSpPr>
      <xdr:spPr>
        <a:xfrm flipV="1">
          <a:off x="1130300" y="16513175"/>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131223</xdr:rowOff>
    </xdr:from>
    <xdr:to>
      <xdr:col>6</xdr:col>
      <xdr:colOff>561975</xdr:colOff>
      <xdr:row>95</xdr:row>
      <xdr:rowOff>61373</xdr:rowOff>
    </xdr:to>
    <xdr:sp macro="" textlink="">
      <xdr:nvSpPr>
        <xdr:cNvPr id="251" name="円/楕円 250"/>
        <xdr:cNvSpPr/>
      </xdr:nvSpPr>
      <xdr:spPr>
        <a:xfrm>
          <a:off x="4584700" y="162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109650</xdr:rowOff>
    </xdr:from>
    <xdr:ext cx="534377" cy="259045"/>
    <xdr:sp macro="" textlink="">
      <xdr:nvSpPr>
        <xdr:cNvPr id="252" name="扶助費該当値テキスト"/>
        <xdr:cNvSpPr txBox="1"/>
      </xdr:nvSpPr>
      <xdr:spPr>
        <a:xfrm>
          <a:off x="4686300" y="162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28958</xdr:rowOff>
    </xdr:from>
    <xdr:to>
      <xdr:col>5</xdr:col>
      <xdr:colOff>409575</xdr:colOff>
      <xdr:row>95</xdr:row>
      <xdr:rowOff>130558</xdr:rowOff>
    </xdr:to>
    <xdr:sp macro="" textlink="">
      <xdr:nvSpPr>
        <xdr:cNvPr id="253" name="円/楕円 252"/>
        <xdr:cNvSpPr/>
      </xdr:nvSpPr>
      <xdr:spPr>
        <a:xfrm>
          <a:off x="3746500" y="16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121685</xdr:rowOff>
    </xdr:from>
    <xdr:ext cx="534377" cy="259045"/>
    <xdr:sp macro="" textlink="">
      <xdr:nvSpPr>
        <xdr:cNvPr id="254" name="テキスト ボックス 253"/>
        <xdr:cNvSpPr txBox="1"/>
      </xdr:nvSpPr>
      <xdr:spPr>
        <a:xfrm>
          <a:off x="3530111" y="164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97048</xdr:rowOff>
    </xdr:from>
    <xdr:to>
      <xdr:col>4</xdr:col>
      <xdr:colOff>206375</xdr:colOff>
      <xdr:row>96</xdr:row>
      <xdr:rowOff>27198</xdr:rowOff>
    </xdr:to>
    <xdr:sp macro="" textlink="">
      <xdr:nvSpPr>
        <xdr:cNvPr id="255" name="円/楕円 254"/>
        <xdr:cNvSpPr/>
      </xdr:nvSpPr>
      <xdr:spPr>
        <a:xfrm>
          <a:off x="2857500" y="163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18325</xdr:rowOff>
    </xdr:from>
    <xdr:ext cx="534377" cy="259045"/>
    <xdr:sp macro="" textlink="">
      <xdr:nvSpPr>
        <xdr:cNvPr id="256" name="テキスト ボックス 255"/>
        <xdr:cNvSpPr txBox="1"/>
      </xdr:nvSpPr>
      <xdr:spPr>
        <a:xfrm>
          <a:off x="2641111" y="1647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3175</xdr:rowOff>
    </xdr:from>
    <xdr:to>
      <xdr:col>3</xdr:col>
      <xdr:colOff>3175</xdr:colOff>
      <xdr:row>96</xdr:row>
      <xdr:rowOff>104775</xdr:rowOff>
    </xdr:to>
    <xdr:sp macro="" textlink="">
      <xdr:nvSpPr>
        <xdr:cNvPr id="257" name="円/楕円 256"/>
        <xdr:cNvSpPr/>
      </xdr:nvSpPr>
      <xdr:spPr>
        <a:xfrm>
          <a:off x="19685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95902</xdr:rowOff>
    </xdr:from>
    <xdr:ext cx="534377" cy="259045"/>
    <xdr:sp macro="" textlink="">
      <xdr:nvSpPr>
        <xdr:cNvPr id="258" name="テキスト ボックス 257"/>
        <xdr:cNvSpPr txBox="1"/>
      </xdr:nvSpPr>
      <xdr:spPr>
        <a:xfrm>
          <a:off x="1752111" y="165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38086</xdr:rowOff>
    </xdr:from>
    <xdr:to>
      <xdr:col>1</xdr:col>
      <xdr:colOff>485775</xdr:colOff>
      <xdr:row>96</xdr:row>
      <xdr:rowOff>139686</xdr:rowOff>
    </xdr:to>
    <xdr:sp macro="" textlink="">
      <xdr:nvSpPr>
        <xdr:cNvPr id="259" name="円/楕円 258"/>
        <xdr:cNvSpPr/>
      </xdr:nvSpPr>
      <xdr:spPr>
        <a:xfrm>
          <a:off x="1079500" y="164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130813</xdr:rowOff>
    </xdr:from>
    <xdr:ext cx="534377" cy="259045"/>
    <xdr:sp macro="" textlink="">
      <xdr:nvSpPr>
        <xdr:cNvPr id="260" name="テキスト ボックス 259"/>
        <xdr:cNvSpPr txBox="1"/>
      </xdr:nvSpPr>
      <xdr:spPr>
        <a:xfrm>
          <a:off x="863111" y="165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100647</xdr:rowOff>
    </xdr:from>
    <xdr:to>
      <xdr:col>15</xdr:col>
      <xdr:colOff>180975</xdr:colOff>
      <xdr:row>35</xdr:row>
      <xdr:rowOff>154864</xdr:rowOff>
    </xdr:to>
    <xdr:cxnSp macro="">
      <xdr:nvCxnSpPr>
        <xdr:cNvPr id="289" name="直線コネクタ 288"/>
        <xdr:cNvCxnSpPr/>
      </xdr:nvCxnSpPr>
      <xdr:spPr>
        <a:xfrm>
          <a:off x="9639300" y="6101397"/>
          <a:ext cx="8382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100647</xdr:rowOff>
    </xdr:from>
    <xdr:to>
      <xdr:col>14</xdr:col>
      <xdr:colOff>28575</xdr:colOff>
      <xdr:row>35</xdr:row>
      <xdr:rowOff>137516</xdr:rowOff>
    </xdr:to>
    <xdr:cxnSp macro="">
      <xdr:nvCxnSpPr>
        <xdr:cNvPr id="292" name="直線コネクタ 291"/>
        <xdr:cNvCxnSpPr/>
      </xdr:nvCxnSpPr>
      <xdr:spPr>
        <a:xfrm flipV="1">
          <a:off x="8750300" y="6101397"/>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116129</xdr:rowOff>
    </xdr:from>
    <xdr:to>
      <xdr:col>12</xdr:col>
      <xdr:colOff>511175</xdr:colOff>
      <xdr:row>35</xdr:row>
      <xdr:rowOff>137516</xdr:rowOff>
    </xdr:to>
    <xdr:cxnSp macro="">
      <xdr:nvCxnSpPr>
        <xdr:cNvPr id="295" name="直線コネクタ 294"/>
        <xdr:cNvCxnSpPr/>
      </xdr:nvCxnSpPr>
      <xdr:spPr>
        <a:xfrm>
          <a:off x="7861300" y="5773979"/>
          <a:ext cx="889000" cy="3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102565</xdr:rowOff>
    </xdr:from>
    <xdr:to>
      <xdr:col>11</xdr:col>
      <xdr:colOff>307975</xdr:colOff>
      <xdr:row>33</xdr:row>
      <xdr:rowOff>116129</xdr:rowOff>
    </xdr:to>
    <xdr:cxnSp macro="">
      <xdr:nvCxnSpPr>
        <xdr:cNvPr id="298" name="直線コネクタ 297"/>
        <xdr:cNvCxnSpPr/>
      </xdr:nvCxnSpPr>
      <xdr:spPr>
        <a:xfrm>
          <a:off x="6972300" y="5588965"/>
          <a:ext cx="889000" cy="18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104064</xdr:rowOff>
    </xdr:from>
    <xdr:to>
      <xdr:col>15</xdr:col>
      <xdr:colOff>231775</xdr:colOff>
      <xdr:row>36</xdr:row>
      <xdr:rowOff>34214</xdr:rowOff>
    </xdr:to>
    <xdr:sp macro="" textlink="">
      <xdr:nvSpPr>
        <xdr:cNvPr id="308" name="円/楕円 307"/>
        <xdr:cNvSpPr/>
      </xdr:nvSpPr>
      <xdr:spPr>
        <a:xfrm>
          <a:off x="10426700" y="61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126941</xdr:rowOff>
    </xdr:from>
    <xdr:ext cx="534377" cy="259045"/>
    <xdr:sp macro="" textlink="">
      <xdr:nvSpPr>
        <xdr:cNvPr id="309" name="補助費等該当値テキスト"/>
        <xdr:cNvSpPr txBox="1"/>
      </xdr:nvSpPr>
      <xdr:spPr>
        <a:xfrm>
          <a:off x="10528300" y="595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49847</xdr:rowOff>
    </xdr:from>
    <xdr:to>
      <xdr:col>14</xdr:col>
      <xdr:colOff>79375</xdr:colOff>
      <xdr:row>35</xdr:row>
      <xdr:rowOff>151447</xdr:rowOff>
    </xdr:to>
    <xdr:sp macro="" textlink="">
      <xdr:nvSpPr>
        <xdr:cNvPr id="310" name="円/楕円 309"/>
        <xdr:cNvSpPr/>
      </xdr:nvSpPr>
      <xdr:spPr>
        <a:xfrm>
          <a:off x="9588500" y="6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167974</xdr:rowOff>
    </xdr:from>
    <xdr:ext cx="534377" cy="259045"/>
    <xdr:sp macro="" textlink="">
      <xdr:nvSpPr>
        <xdr:cNvPr id="311" name="テキスト ボックス 310"/>
        <xdr:cNvSpPr txBox="1"/>
      </xdr:nvSpPr>
      <xdr:spPr>
        <a:xfrm>
          <a:off x="9372111" y="58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86716</xdr:rowOff>
    </xdr:from>
    <xdr:to>
      <xdr:col>12</xdr:col>
      <xdr:colOff>561975</xdr:colOff>
      <xdr:row>36</xdr:row>
      <xdr:rowOff>16866</xdr:rowOff>
    </xdr:to>
    <xdr:sp macro="" textlink="">
      <xdr:nvSpPr>
        <xdr:cNvPr id="312" name="円/楕円 311"/>
        <xdr:cNvSpPr/>
      </xdr:nvSpPr>
      <xdr:spPr>
        <a:xfrm>
          <a:off x="8699500" y="60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33393</xdr:rowOff>
    </xdr:from>
    <xdr:ext cx="534377" cy="259045"/>
    <xdr:sp macro="" textlink="">
      <xdr:nvSpPr>
        <xdr:cNvPr id="313" name="テキスト ボックス 312"/>
        <xdr:cNvSpPr txBox="1"/>
      </xdr:nvSpPr>
      <xdr:spPr>
        <a:xfrm>
          <a:off x="8483111" y="58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65329</xdr:rowOff>
    </xdr:from>
    <xdr:to>
      <xdr:col>11</xdr:col>
      <xdr:colOff>358775</xdr:colOff>
      <xdr:row>33</xdr:row>
      <xdr:rowOff>166929</xdr:rowOff>
    </xdr:to>
    <xdr:sp macro="" textlink="">
      <xdr:nvSpPr>
        <xdr:cNvPr id="314" name="円/楕円 313"/>
        <xdr:cNvSpPr/>
      </xdr:nvSpPr>
      <xdr:spPr>
        <a:xfrm>
          <a:off x="7810500" y="57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12006</xdr:rowOff>
    </xdr:from>
    <xdr:ext cx="534377" cy="259045"/>
    <xdr:sp macro="" textlink="">
      <xdr:nvSpPr>
        <xdr:cNvPr id="315" name="テキスト ボックス 314"/>
        <xdr:cNvSpPr txBox="1"/>
      </xdr:nvSpPr>
      <xdr:spPr>
        <a:xfrm>
          <a:off x="7594111" y="549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51765</xdr:rowOff>
    </xdr:from>
    <xdr:to>
      <xdr:col>10</xdr:col>
      <xdr:colOff>155575</xdr:colOff>
      <xdr:row>32</xdr:row>
      <xdr:rowOff>153365</xdr:rowOff>
    </xdr:to>
    <xdr:sp macro="" textlink="">
      <xdr:nvSpPr>
        <xdr:cNvPr id="316" name="円/楕円 315"/>
        <xdr:cNvSpPr/>
      </xdr:nvSpPr>
      <xdr:spPr>
        <a:xfrm>
          <a:off x="6921500" y="55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169892</xdr:rowOff>
    </xdr:from>
    <xdr:ext cx="534377" cy="259045"/>
    <xdr:sp macro="" textlink="">
      <xdr:nvSpPr>
        <xdr:cNvPr id="317" name="テキスト ボックス 316"/>
        <xdr:cNvSpPr txBox="1"/>
      </xdr:nvSpPr>
      <xdr:spPr>
        <a:xfrm>
          <a:off x="6705111" y="531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156114</xdr:rowOff>
    </xdr:from>
    <xdr:to>
      <xdr:col>15</xdr:col>
      <xdr:colOff>180975</xdr:colOff>
      <xdr:row>58</xdr:row>
      <xdr:rowOff>53552</xdr:rowOff>
    </xdr:to>
    <xdr:cxnSp macro="">
      <xdr:nvCxnSpPr>
        <xdr:cNvPr id="346" name="直線コネクタ 345"/>
        <xdr:cNvCxnSpPr/>
      </xdr:nvCxnSpPr>
      <xdr:spPr>
        <a:xfrm>
          <a:off x="9639300" y="9928764"/>
          <a:ext cx="838200" cy="6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156114</xdr:rowOff>
    </xdr:from>
    <xdr:to>
      <xdr:col>14</xdr:col>
      <xdr:colOff>28575</xdr:colOff>
      <xdr:row>58</xdr:row>
      <xdr:rowOff>119076</xdr:rowOff>
    </xdr:to>
    <xdr:cxnSp macro="">
      <xdr:nvCxnSpPr>
        <xdr:cNvPr id="349" name="直線コネクタ 348"/>
        <xdr:cNvCxnSpPr/>
      </xdr:nvCxnSpPr>
      <xdr:spPr>
        <a:xfrm flipV="1">
          <a:off x="8750300" y="9928764"/>
          <a:ext cx="889000" cy="1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119076</xdr:rowOff>
    </xdr:from>
    <xdr:to>
      <xdr:col>12</xdr:col>
      <xdr:colOff>511175</xdr:colOff>
      <xdr:row>58</xdr:row>
      <xdr:rowOff>124022</xdr:rowOff>
    </xdr:to>
    <xdr:cxnSp macro="">
      <xdr:nvCxnSpPr>
        <xdr:cNvPr id="352" name="直線コネクタ 351"/>
        <xdr:cNvCxnSpPr/>
      </xdr:nvCxnSpPr>
      <xdr:spPr>
        <a:xfrm flipV="1">
          <a:off x="7861300" y="10063176"/>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124022</xdr:rowOff>
    </xdr:from>
    <xdr:to>
      <xdr:col>11</xdr:col>
      <xdr:colOff>307975</xdr:colOff>
      <xdr:row>58</xdr:row>
      <xdr:rowOff>124354</xdr:rowOff>
    </xdr:to>
    <xdr:cxnSp macro="">
      <xdr:nvCxnSpPr>
        <xdr:cNvPr id="355" name="直線コネクタ 354"/>
        <xdr:cNvCxnSpPr/>
      </xdr:nvCxnSpPr>
      <xdr:spPr>
        <a:xfrm flipV="1">
          <a:off x="6972300" y="10068122"/>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2752</xdr:rowOff>
    </xdr:from>
    <xdr:to>
      <xdr:col>15</xdr:col>
      <xdr:colOff>231775</xdr:colOff>
      <xdr:row>58</xdr:row>
      <xdr:rowOff>104352</xdr:rowOff>
    </xdr:to>
    <xdr:sp macro="" textlink="">
      <xdr:nvSpPr>
        <xdr:cNvPr id="365" name="円/楕円 364"/>
        <xdr:cNvSpPr/>
      </xdr:nvSpPr>
      <xdr:spPr>
        <a:xfrm>
          <a:off x="10426700" y="99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105314</xdr:rowOff>
    </xdr:from>
    <xdr:to>
      <xdr:col>14</xdr:col>
      <xdr:colOff>79375</xdr:colOff>
      <xdr:row>58</xdr:row>
      <xdr:rowOff>35464</xdr:rowOff>
    </xdr:to>
    <xdr:sp macro="" textlink="">
      <xdr:nvSpPr>
        <xdr:cNvPr id="367" name="円/楕円 366"/>
        <xdr:cNvSpPr/>
      </xdr:nvSpPr>
      <xdr:spPr>
        <a:xfrm>
          <a:off x="9588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51991</xdr:rowOff>
    </xdr:from>
    <xdr:ext cx="534377" cy="259045"/>
    <xdr:sp macro="" textlink="">
      <xdr:nvSpPr>
        <xdr:cNvPr id="368" name="テキスト ボックス 367"/>
        <xdr:cNvSpPr txBox="1"/>
      </xdr:nvSpPr>
      <xdr:spPr>
        <a:xfrm>
          <a:off x="9372111" y="96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68276</xdr:rowOff>
    </xdr:from>
    <xdr:to>
      <xdr:col>12</xdr:col>
      <xdr:colOff>561975</xdr:colOff>
      <xdr:row>58</xdr:row>
      <xdr:rowOff>169876</xdr:rowOff>
    </xdr:to>
    <xdr:sp macro="" textlink="">
      <xdr:nvSpPr>
        <xdr:cNvPr id="369" name="円/楕円 368"/>
        <xdr:cNvSpPr/>
      </xdr:nvSpPr>
      <xdr:spPr>
        <a:xfrm>
          <a:off x="8699500" y="10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161003</xdr:rowOff>
    </xdr:from>
    <xdr:ext cx="534377" cy="259045"/>
    <xdr:sp macro="" textlink="">
      <xdr:nvSpPr>
        <xdr:cNvPr id="370" name="テキスト ボックス 369"/>
        <xdr:cNvSpPr txBox="1"/>
      </xdr:nvSpPr>
      <xdr:spPr>
        <a:xfrm>
          <a:off x="8483111" y="101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73222</xdr:rowOff>
    </xdr:from>
    <xdr:to>
      <xdr:col>11</xdr:col>
      <xdr:colOff>358775</xdr:colOff>
      <xdr:row>59</xdr:row>
      <xdr:rowOff>3372</xdr:rowOff>
    </xdr:to>
    <xdr:sp macro="" textlink="">
      <xdr:nvSpPr>
        <xdr:cNvPr id="371" name="円/楕円 370"/>
        <xdr:cNvSpPr/>
      </xdr:nvSpPr>
      <xdr:spPr>
        <a:xfrm>
          <a:off x="7810500" y="100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165949</xdr:rowOff>
    </xdr:from>
    <xdr:ext cx="534377" cy="259045"/>
    <xdr:sp macro="" textlink="">
      <xdr:nvSpPr>
        <xdr:cNvPr id="372" name="テキスト ボックス 371"/>
        <xdr:cNvSpPr txBox="1"/>
      </xdr:nvSpPr>
      <xdr:spPr>
        <a:xfrm>
          <a:off x="7594111" y="101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73554</xdr:rowOff>
    </xdr:from>
    <xdr:to>
      <xdr:col>10</xdr:col>
      <xdr:colOff>155575</xdr:colOff>
      <xdr:row>59</xdr:row>
      <xdr:rowOff>3704</xdr:rowOff>
    </xdr:to>
    <xdr:sp macro="" textlink="">
      <xdr:nvSpPr>
        <xdr:cNvPr id="373" name="円/楕円 372"/>
        <xdr:cNvSpPr/>
      </xdr:nvSpPr>
      <xdr:spPr>
        <a:xfrm>
          <a:off x="6921500" y="100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166281</xdr:rowOff>
    </xdr:from>
    <xdr:ext cx="534377" cy="259045"/>
    <xdr:sp macro="" textlink="">
      <xdr:nvSpPr>
        <xdr:cNvPr id="374" name="テキスト ボックス 373"/>
        <xdr:cNvSpPr txBox="1"/>
      </xdr:nvSpPr>
      <xdr:spPr>
        <a:xfrm>
          <a:off x="6705111" y="101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58936</xdr:rowOff>
    </xdr:from>
    <xdr:to>
      <xdr:col>15</xdr:col>
      <xdr:colOff>180975</xdr:colOff>
      <xdr:row>77</xdr:row>
      <xdr:rowOff>66382</xdr:rowOff>
    </xdr:to>
    <xdr:cxnSp macro="">
      <xdr:nvCxnSpPr>
        <xdr:cNvPr id="399" name="直線コネクタ 398"/>
        <xdr:cNvCxnSpPr/>
      </xdr:nvCxnSpPr>
      <xdr:spPr>
        <a:xfrm flipV="1">
          <a:off x="9639300" y="13260586"/>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66382</xdr:rowOff>
    </xdr:from>
    <xdr:to>
      <xdr:col>14</xdr:col>
      <xdr:colOff>28575</xdr:colOff>
      <xdr:row>77</xdr:row>
      <xdr:rowOff>157759</xdr:rowOff>
    </xdr:to>
    <xdr:cxnSp macro="">
      <xdr:nvCxnSpPr>
        <xdr:cNvPr id="402" name="直線コネクタ 401"/>
        <xdr:cNvCxnSpPr/>
      </xdr:nvCxnSpPr>
      <xdr:spPr>
        <a:xfrm flipV="1">
          <a:off x="8750300" y="13268032"/>
          <a:ext cx="889000" cy="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8136</xdr:rowOff>
    </xdr:from>
    <xdr:to>
      <xdr:col>15</xdr:col>
      <xdr:colOff>231775</xdr:colOff>
      <xdr:row>77</xdr:row>
      <xdr:rowOff>109736</xdr:rowOff>
    </xdr:to>
    <xdr:sp macro="" textlink="">
      <xdr:nvSpPr>
        <xdr:cNvPr id="412" name="円/楕円 411"/>
        <xdr:cNvSpPr/>
      </xdr:nvSpPr>
      <xdr:spPr>
        <a:xfrm>
          <a:off x="10426700" y="132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31013</xdr:rowOff>
    </xdr:from>
    <xdr:ext cx="534377" cy="259045"/>
    <xdr:sp macro="" textlink="">
      <xdr:nvSpPr>
        <xdr:cNvPr id="413" name="普通建設事業費 （ うち新規整備　）該当値テキスト"/>
        <xdr:cNvSpPr txBox="1"/>
      </xdr:nvSpPr>
      <xdr:spPr>
        <a:xfrm>
          <a:off x="10528300" y="130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15582</xdr:rowOff>
    </xdr:from>
    <xdr:to>
      <xdr:col>14</xdr:col>
      <xdr:colOff>79375</xdr:colOff>
      <xdr:row>77</xdr:row>
      <xdr:rowOff>117182</xdr:rowOff>
    </xdr:to>
    <xdr:sp macro="" textlink="">
      <xdr:nvSpPr>
        <xdr:cNvPr id="414" name="円/楕円 413"/>
        <xdr:cNvSpPr/>
      </xdr:nvSpPr>
      <xdr:spPr>
        <a:xfrm>
          <a:off x="9588500" y="132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133709</xdr:rowOff>
    </xdr:from>
    <xdr:ext cx="534377" cy="259045"/>
    <xdr:sp macro="" textlink="">
      <xdr:nvSpPr>
        <xdr:cNvPr id="415" name="テキスト ボックス 414"/>
        <xdr:cNvSpPr txBox="1"/>
      </xdr:nvSpPr>
      <xdr:spPr>
        <a:xfrm>
          <a:off x="9372111" y="1299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106959</xdr:rowOff>
    </xdr:from>
    <xdr:to>
      <xdr:col>12</xdr:col>
      <xdr:colOff>561975</xdr:colOff>
      <xdr:row>78</xdr:row>
      <xdr:rowOff>37109</xdr:rowOff>
    </xdr:to>
    <xdr:sp macro="" textlink="">
      <xdr:nvSpPr>
        <xdr:cNvPr id="416" name="円/楕円 415"/>
        <xdr:cNvSpPr/>
      </xdr:nvSpPr>
      <xdr:spPr>
        <a:xfrm>
          <a:off x="8699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28236</xdr:rowOff>
    </xdr:from>
    <xdr:ext cx="469744" cy="259045"/>
    <xdr:sp macro="" textlink="">
      <xdr:nvSpPr>
        <xdr:cNvPr id="417" name="テキスト ボックス 416"/>
        <xdr:cNvSpPr txBox="1"/>
      </xdr:nvSpPr>
      <xdr:spPr>
        <a:xfrm>
          <a:off x="8515427"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38088</xdr:rowOff>
    </xdr:from>
    <xdr:to>
      <xdr:col>15</xdr:col>
      <xdr:colOff>180975</xdr:colOff>
      <xdr:row>97</xdr:row>
      <xdr:rowOff>66129</xdr:rowOff>
    </xdr:to>
    <xdr:cxnSp macro="">
      <xdr:nvCxnSpPr>
        <xdr:cNvPr id="446" name="直線コネクタ 445"/>
        <xdr:cNvCxnSpPr/>
      </xdr:nvCxnSpPr>
      <xdr:spPr>
        <a:xfrm>
          <a:off x="9639300" y="16325838"/>
          <a:ext cx="838200" cy="37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38088</xdr:rowOff>
    </xdr:from>
    <xdr:to>
      <xdr:col>14</xdr:col>
      <xdr:colOff>28575</xdr:colOff>
      <xdr:row>97</xdr:row>
      <xdr:rowOff>59310</xdr:rowOff>
    </xdr:to>
    <xdr:cxnSp macro="">
      <xdr:nvCxnSpPr>
        <xdr:cNvPr id="449" name="直線コネクタ 448"/>
        <xdr:cNvCxnSpPr/>
      </xdr:nvCxnSpPr>
      <xdr:spPr>
        <a:xfrm flipV="1">
          <a:off x="8750300" y="16325838"/>
          <a:ext cx="889000" cy="3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15329</xdr:rowOff>
    </xdr:from>
    <xdr:to>
      <xdr:col>15</xdr:col>
      <xdr:colOff>231775</xdr:colOff>
      <xdr:row>97</xdr:row>
      <xdr:rowOff>116929</xdr:rowOff>
    </xdr:to>
    <xdr:sp macro="" textlink="">
      <xdr:nvSpPr>
        <xdr:cNvPr id="459" name="円/楕円 458"/>
        <xdr:cNvSpPr/>
      </xdr:nvSpPr>
      <xdr:spPr>
        <a:xfrm>
          <a:off x="10426700" y="166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165206</xdr:rowOff>
    </xdr:from>
    <xdr:ext cx="534377" cy="259045"/>
    <xdr:sp macro="" textlink="">
      <xdr:nvSpPr>
        <xdr:cNvPr id="460" name="普通建設事業費 （ うち更新整備　）該当値テキスト"/>
        <xdr:cNvSpPr txBox="1"/>
      </xdr:nvSpPr>
      <xdr:spPr>
        <a:xfrm>
          <a:off x="10528300" y="166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158738</xdr:rowOff>
    </xdr:from>
    <xdr:to>
      <xdr:col>14</xdr:col>
      <xdr:colOff>79375</xdr:colOff>
      <xdr:row>95</xdr:row>
      <xdr:rowOff>88888</xdr:rowOff>
    </xdr:to>
    <xdr:sp macro="" textlink="">
      <xdr:nvSpPr>
        <xdr:cNvPr id="461" name="円/楕円 460"/>
        <xdr:cNvSpPr/>
      </xdr:nvSpPr>
      <xdr:spPr>
        <a:xfrm>
          <a:off x="9588500" y="162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105415</xdr:rowOff>
    </xdr:from>
    <xdr:ext cx="534377" cy="259045"/>
    <xdr:sp macro="" textlink="">
      <xdr:nvSpPr>
        <xdr:cNvPr id="462" name="テキスト ボックス 461"/>
        <xdr:cNvSpPr txBox="1"/>
      </xdr:nvSpPr>
      <xdr:spPr>
        <a:xfrm>
          <a:off x="9372111" y="160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8510</xdr:rowOff>
    </xdr:from>
    <xdr:to>
      <xdr:col>12</xdr:col>
      <xdr:colOff>561975</xdr:colOff>
      <xdr:row>97</xdr:row>
      <xdr:rowOff>110110</xdr:rowOff>
    </xdr:to>
    <xdr:sp macro="" textlink="">
      <xdr:nvSpPr>
        <xdr:cNvPr id="463" name="円/楕円 462"/>
        <xdr:cNvSpPr/>
      </xdr:nvSpPr>
      <xdr:spPr>
        <a:xfrm>
          <a:off x="8699500" y="166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101237</xdr:rowOff>
    </xdr:from>
    <xdr:ext cx="534377" cy="259045"/>
    <xdr:sp macro="" textlink="">
      <xdr:nvSpPr>
        <xdr:cNvPr id="464" name="テキスト ボックス 463"/>
        <xdr:cNvSpPr txBox="1"/>
      </xdr:nvSpPr>
      <xdr:spPr>
        <a:xfrm>
          <a:off x="8483111" y="167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139060</xdr:rowOff>
    </xdr:from>
    <xdr:to>
      <xdr:col>23</xdr:col>
      <xdr:colOff>517525</xdr:colOff>
      <xdr:row>38</xdr:row>
      <xdr:rowOff>139609</xdr:rowOff>
    </xdr:to>
    <xdr:cxnSp macro="">
      <xdr:nvCxnSpPr>
        <xdr:cNvPr id="491" name="直線コネクタ 490"/>
        <xdr:cNvCxnSpPr/>
      </xdr:nvCxnSpPr>
      <xdr:spPr>
        <a:xfrm flipV="1">
          <a:off x="15481300" y="6654160"/>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128590</xdr:rowOff>
    </xdr:from>
    <xdr:to>
      <xdr:col>22</xdr:col>
      <xdr:colOff>365125</xdr:colOff>
      <xdr:row>38</xdr:row>
      <xdr:rowOff>139609</xdr:rowOff>
    </xdr:to>
    <xdr:cxnSp macro="">
      <xdr:nvCxnSpPr>
        <xdr:cNvPr id="494" name="直線コネクタ 493"/>
        <xdr:cNvCxnSpPr/>
      </xdr:nvCxnSpPr>
      <xdr:spPr>
        <a:xfrm>
          <a:off x="14592300" y="664369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128590</xdr:rowOff>
    </xdr:from>
    <xdr:to>
      <xdr:col>21</xdr:col>
      <xdr:colOff>161925</xdr:colOff>
      <xdr:row>38</xdr:row>
      <xdr:rowOff>139060</xdr:rowOff>
    </xdr:to>
    <xdr:cxnSp macro="">
      <xdr:nvCxnSpPr>
        <xdr:cNvPr id="497" name="直線コネクタ 496"/>
        <xdr:cNvCxnSpPr/>
      </xdr:nvCxnSpPr>
      <xdr:spPr>
        <a:xfrm flipV="1">
          <a:off x="13703300" y="664369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137506</xdr:rowOff>
    </xdr:from>
    <xdr:to>
      <xdr:col>19</xdr:col>
      <xdr:colOff>644525</xdr:colOff>
      <xdr:row>38</xdr:row>
      <xdr:rowOff>139060</xdr:rowOff>
    </xdr:to>
    <xdr:cxnSp macro="">
      <xdr:nvCxnSpPr>
        <xdr:cNvPr id="500" name="直線コネクタ 499"/>
        <xdr:cNvCxnSpPr/>
      </xdr:nvCxnSpPr>
      <xdr:spPr>
        <a:xfrm>
          <a:off x="12814300" y="665260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88260</xdr:rowOff>
    </xdr:from>
    <xdr:to>
      <xdr:col>23</xdr:col>
      <xdr:colOff>568325</xdr:colOff>
      <xdr:row>39</xdr:row>
      <xdr:rowOff>18410</xdr:rowOff>
    </xdr:to>
    <xdr:sp macro="" textlink="">
      <xdr:nvSpPr>
        <xdr:cNvPr id="510" name="円/楕円 509"/>
        <xdr:cNvSpPr/>
      </xdr:nvSpPr>
      <xdr:spPr>
        <a:xfrm>
          <a:off x="16268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13932" cy="259045"/>
    <xdr:sp macro="" textlink="">
      <xdr:nvSpPr>
        <xdr:cNvPr id="511" name="災害復旧事業費該当値テキスト"/>
        <xdr:cNvSpPr txBox="1"/>
      </xdr:nvSpPr>
      <xdr:spPr>
        <a:xfrm>
          <a:off x="16370300"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88809</xdr:rowOff>
    </xdr:from>
    <xdr:to>
      <xdr:col>22</xdr:col>
      <xdr:colOff>415925</xdr:colOff>
      <xdr:row>39</xdr:row>
      <xdr:rowOff>18959</xdr:rowOff>
    </xdr:to>
    <xdr:sp macro="" textlink="">
      <xdr:nvSpPr>
        <xdr:cNvPr id="512" name="円/楕円 511"/>
        <xdr:cNvSpPr/>
      </xdr:nvSpPr>
      <xdr:spPr>
        <a:xfrm>
          <a:off x="15430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10086</xdr:rowOff>
    </xdr:from>
    <xdr:ext cx="249299" cy="259045"/>
    <xdr:sp macro="" textlink="">
      <xdr:nvSpPr>
        <xdr:cNvPr id="513" name="テキスト ボックス 512"/>
        <xdr:cNvSpPr txBox="1"/>
      </xdr:nvSpPr>
      <xdr:spPr>
        <a:xfrm>
          <a:off x="15356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77790</xdr:rowOff>
    </xdr:from>
    <xdr:to>
      <xdr:col>21</xdr:col>
      <xdr:colOff>212725</xdr:colOff>
      <xdr:row>39</xdr:row>
      <xdr:rowOff>7940</xdr:rowOff>
    </xdr:to>
    <xdr:sp macro="" textlink="">
      <xdr:nvSpPr>
        <xdr:cNvPr id="514" name="円/楕円 513"/>
        <xdr:cNvSpPr/>
      </xdr:nvSpPr>
      <xdr:spPr>
        <a:xfrm>
          <a:off x="14541500" y="65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170517</xdr:rowOff>
    </xdr:from>
    <xdr:ext cx="378565" cy="259045"/>
    <xdr:sp macro="" textlink="">
      <xdr:nvSpPr>
        <xdr:cNvPr id="515" name="テキスト ボックス 514"/>
        <xdr:cNvSpPr txBox="1"/>
      </xdr:nvSpPr>
      <xdr:spPr>
        <a:xfrm>
          <a:off x="14403017" y="668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88260</xdr:rowOff>
    </xdr:from>
    <xdr:to>
      <xdr:col>20</xdr:col>
      <xdr:colOff>9525</xdr:colOff>
      <xdr:row>39</xdr:row>
      <xdr:rowOff>18410</xdr:rowOff>
    </xdr:to>
    <xdr:sp macro="" textlink="">
      <xdr:nvSpPr>
        <xdr:cNvPr id="516" name="円/楕円 515"/>
        <xdr:cNvSpPr/>
      </xdr:nvSpPr>
      <xdr:spPr>
        <a:xfrm>
          <a:off x="13652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9537</xdr:rowOff>
    </xdr:from>
    <xdr:ext cx="313932" cy="259045"/>
    <xdr:sp macro="" textlink="">
      <xdr:nvSpPr>
        <xdr:cNvPr id="517" name="テキスト ボックス 516"/>
        <xdr:cNvSpPr txBox="1"/>
      </xdr:nvSpPr>
      <xdr:spPr>
        <a:xfrm>
          <a:off x="13546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86706</xdr:rowOff>
    </xdr:from>
    <xdr:to>
      <xdr:col>18</xdr:col>
      <xdr:colOff>492125</xdr:colOff>
      <xdr:row>39</xdr:row>
      <xdr:rowOff>16856</xdr:rowOff>
    </xdr:to>
    <xdr:sp macro="" textlink="">
      <xdr:nvSpPr>
        <xdr:cNvPr id="518" name="円/楕円 517"/>
        <xdr:cNvSpPr/>
      </xdr:nvSpPr>
      <xdr:spPr>
        <a:xfrm>
          <a:off x="12763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7983</xdr:rowOff>
    </xdr:from>
    <xdr:ext cx="313932" cy="259045"/>
    <xdr:sp macro="" textlink="">
      <xdr:nvSpPr>
        <xdr:cNvPr id="519" name="テキスト ボックス 518"/>
        <xdr:cNvSpPr txBox="1"/>
      </xdr:nvSpPr>
      <xdr:spPr>
        <a:xfrm>
          <a:off x="12657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80208</xdr:rowOff>
    </xdr:from>
    <xdr:to>
      <xdr:col>23</xdr:col>
      <xdr:colOff>517525</xdr:colOff>
      <xdr:row>76</xdr:row>
      <xdr:rowOff>93951</xdr:rowOff>
    </xdr:to>
    <xdr:cxnSp macro="">
      <xdr:nvCxnSpPr>
        <xdr:cNvPr id="601" name="直線コネクタ 600"/>
        <xdr:cNvCxnSpPr/>
      </xdr:nvCxnSpPr>
      <xdr:spPr>
        <a:xfrm flipV="1">
          <a:off x="15481300" y="13110408"/>
          <a:ext cx="8382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76721</xdr:rowOff>
    </xdr:from>
    <xdr:to>
      <xdr:col>22</xdr:col>
      <xdr:colOff>365125</xdr:colOff>
      <xdr:row>76</xdr:row>
      <xdr:rowOff>93951</xdr:rowOff>
    </xdr:to>
    <xdr:cxnSp macro="">
      <xdr:nvCxnSpPr>
        <xdr:cNvPr id="604" name="直線コネクタ 603"/>
        <xdr:cNvCxnSpPr/>
      </xdr:nvCxnSpPr>
      <xdr:spPr>
        <a:xfrm>
          <a:off x="14592300" y="13106921"/>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76721</xdr:rowOff>
    </xdr:from>
    <xdr:to>
      <xdr:col>21</xdr:col>
      <xdr:colOff>161925</xdr:colOff>
      <xdr:row>76</xdr:row>
      <xdr:rowOff>97123</xdr:rowOff>
    </xdr:to>
    <xdr:cxnSp macro="">
      <xdr:nvCxnSpPr>
        <xdr:cNvPr id="607" name="直線コネクタ 606"/>
        <xdr:cNvCxnSpPr/>
      </xdr:nvCxnSpPr>
      <xdr:spPr>
        <a:xfrm flipV="1">
          <a:off x="13703300" y="13106921"/>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97123</xdr:rowOff>
    </xdr:from>
    <xdr:to>
      <xdr:col>19</xdr:col>
      <xdr:colOff>644525</xdr:colOff>
      <xdr:row>76</xdr:row>
      <xdr:rowOff>142615</xdr:rowOff>
    </xdr:to>
    <xdr:cxnSp macro="">
      <xdr:nvCxnSpPr>
        <xdr:cNvPr id="610" name="直線コネクタ 609"/>
        <xdr:cNvCxnSpPr/>
      </xdr:nvCxnSpPr>
      <xdr:spPr>
        <a:xfrm flipV="1">
          <a:off x="12814300" y="13127323"/>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29408</xdr:rowOff>
    </xdr:from>
    <xdr:to>
      <xdr:col>23</xdr:col>
      <xdr:colOff>568325</xdr:colOff>
      <xdr:row>76</xdr:row>
      <xdr:rowOff>131008</xdr:rowOff>
    </xdr:to>
    <xdr:sp macro="" textlink="">
      <xdr:nvSpPr>
        <xdr:cNvPr id="620" name="円/楕円 619"/>
        <xdr:cNvSpPr/>
      </xdr:nvSpPr>
      <xdr:spPr>
        <a:xfrm>
          <a:off x="16268700" y="130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52284</xdr:rowOff>
    </xdr:from>
    <xdr:ext cx="534377" cy="259045"/>
    <xdr:sp macro="" textlink="">
      <xdr:nvSpPr>
        <xdr:cNvPr id="621" name="公債費該当値テキスト"/>
        <xdr:cNvSpPr txBox="1"/>
      </xdr:nvSpPr>
      <xdr:spPr>
        <a:xfrm>
          <a:off x="16370300" y="129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43151</xdr:rowOff>
    </xdr:from>
    <xdr:to>
      <xdr:col>22</xdr:col>
      <xdr:colOff>415925</xdr:colOff>
      <xdr:row>76</xdr:row>
      <xdr:rowOff>144751</xdr:rowOff>
    </xdr:to>
    <xdr:sp macro="" textlink="">
      <xdr:nvSpPr>
        <xdr:cNvPr id="622" name="円/楕円 621"/>
        <xdr:cNvSpPr/>
      </xdr:nvSpPr>
      <xdr:spPr>
        <a:xfrm>
          <a:off x="15430500" y="130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161279</xdr:rowOff>
    </xdr:from>
    <xdr:ext cx="534377" cy="259045"/>
    <xdr:sp macro="" textlink="">
      <xdr:nvSpPr>
        <xdr:cNvPr id="623" name="テキスト ボックス 622"/>
        <xdr:cNvSpPr txBox="1"/>
      </xdr:nvSpPr>
      <xdr:spPr>
        <a:xfrm>
          <a:off x="15214111" y="128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25921</xdr:rowOff>
    </xdr:from>
    <xdr:to>
      <xdr:col>21</xdr:col>
      <xdr:colOff>212725</xdr:colOff>
      <xdr:row>76</xdr:row>
      <xdr:rowOff>127521</xdr:rowOff>
    </xdr:to>
    <xdr:sp macro="" textlink="">
      <xdr:nvSpPr>
        <xdr:cNvPr id="624" name="円/楕円 623"/>
        <xdr:cNvSpPr/>
      </xdr:nvSpPr>
      <xdr:spPr>
        <a:xfrm>
          <a:off x="14541500" y="130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118648</xdr:rowOff>
    </xdr:from>
    <xdr:ext cx="534377" cy="259045"/>
    <xdr:sp macro="" textlink="">
      <xdr:nvSpPr>
        <xdr:cNvPr id="625" name="テキスト ボックス 624"/>
        <xdr:cNvSpPr txBox="1"/>
      </xdr:nvSpPr>
      <xdr:spPr>
        <a:xfrm>
          <a:off x="14325111" y="131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46323</xdr:rowOff>
    </xdr:from>
    <xdr:to>
      <xdr:col>20</xdr:col>
      <xdr:colOff>9525</xdr:colOff>
      <xdr:row>76</xdr:row>
      <xdr:rowOff>147923</xdr:rowOff>
    </xdr:to>
    <xdr:sp macro="" textlink="">
      <xdr:nvSpPr>
        <xdr:cNvPr id="626" name="円/楕円 625"/>
        <xdr:cNvSpPr/>
      </xdr:nvSpPr>
      <xdr:spPr>
        <a:xfrm>
          <a:off x="13652500" y="130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139050</xdr:rowOff>
    </xdr:from>
    <xdr:ext cx="534377" cy="259045"/>
    <xdr:sp macro="" textlink="">
      <xdr:nvSpPr>
        <xdr:cNvPr id="627" name="テキスト ボックス 626"/>
        <xdr:cNvSpPr txBox="1"/>
      </xdr:nvSpPr>
      <xdr:spPr>
        <a:xfrm>
          <a:off x="13436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91815</xdr:rowOff>
    </xdr:from>
    <xdr:to>
      <xdr:col>18</xdr:col>
      <xdr:colOff>492125</xdr:colOff>
      <xdr:row>77</xdr:row>
      <xdr:rowOff>21965</xdr:rowOff>
    </xdr:to>
    <xdr:sp macro="" textlink="">
      <xdr:nvSpPr>
        <xdr:cNvPr id="628" name="円/楕円 627"/>
        <xdr:cNvSpPr/>
      </xdr:nvSpPr>
      <xdr:spPr>
        <a:xfrm>
          <a:off x="12763500" y="131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13092</xdr:rowOff>
    </xdr:from>
    <xdr:ext cx="534377" cy="259045"/>
    <xdr:sp macro="" textlink="">
      <xdr:nvSpPr>
        <xdr:cNvPr id="629" name="テキスト ボックス 628"/>
        <xdr:cNvSpPr txBox="1"/>
      </xdr:nvSpPr>
      <xdr:spPr>
        <a:xfrm>
          <a:off x="12547111" y="132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93725</xdr:rowOff>
    </xdr:from>
    <xdr:to>
      <xdr:col>23</xdr:col>
      <xdr:colOff>517525</xdr:colOff>
      <xdr:row>98</xdr:row>
      <xdr:rowOff>125985</xdr:rowOff>
    </xdr:to>
    <xdr:cxnSp macro="">
      <xdr:nvCxnSpPr>
        <xdr:cNvPr id="656" name="直線コネクタ 655"/>
        <xdr:cNvCxnSpPr/>
      </xdr:nvCxnSpPr>
      <xdr:spPr>
        <a:xfrm flipV="1">
          <a:off x="15481300" y="16895825"/>
          <a:ext cx="8382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125985</xdr:rowOff>
    </xdr:from>
    <xdr:to>
      <xdr:col>22</xdr:col>
      <xdr:colOff>365125</xdr:colOff>
      <xdr:row>98</xdr:row>
      <xdr:rowOff>138309</xdr:rowOff>
    </xdr:to>
    <xdr:cxnSp macro="">
      <xdr:nvCxnSpPr>
        <xdr:cNvPr id="659" name="直線コネクタ 658"/>
        <xdr:cNvCxnSpPr/>
      </xdr:nvCxnSpPr>
      <xdr:spPr>
        <a:xfrm flipV="1">
          <a:off x="14592300" y="16928085"/>
          <a:ext cx="889000" cy="1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33455</xdr:rowOff>
    </xdr:from>
    <xdr:to>
      <xdr:col>21</xdr:col>
      <xdr:colOff>161925</xdr:colOff>
      <xdr:row>98</xdr:row>
      <xdr:rowOff>138309</xdr:rowOff>
    </xdr:to>
    <xdr:cxnSp macro="">
      <xdr:nvCxnSpPr>
        <xdr:cNvPr id="662" name="直線コネクタ 661"/>
        <xdr:cNvCxnSpPr/>
      </xdr:nvCxnSpPr>
      <xdr:spPr>
        <a:xfrm>
          <a:off x="13703300" y="16835555"/>
          <a:ext cx="889000" cy="10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33455</xdr:rowOff>
    </xdr:from>
    <xdr:to>
      <xdr:col>19</xdr:col>
      <xdr:colOff>644525</xdr:colOff>
      <xdr:row>98</xdr:row>
      <xdr:rowOff>137990</xdr:rowOff>
    </xdr:to>
    <xdr:cxnSp macro="">
      <xdr:nvCxnSpPr>
        <xdr:cNvPr id="665" name="直線コネクタ 664"/>
        <xdr:cNvCxnSpPr/>
      </xdr:nvCxnSpPr>
      <xdr:spPr>
        <a:xfrm flipV="1">
          <a:off x="12814300" y="16835555"/>
          <a:ext cx="889000" cy="10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42925</xdr:rowOff>
    </xdr:from>
    <xdr:to>
      <xdr:col>23</xdr:col>
      <xdr:colOff>568325</xdr:colOff>
      <xdr:row>98</xdr:row>
      <xdr:rowOff>144525</xdr:rowOff>
    </xdr:to>
    <xdr:sp macro="" textlink="">
      <xdr:nvSpPr>
        <xdr:cNvPr id="675" name="円/楕円 674"/>
        <xdr:cNvSpPr/>
      </xdr:nvSpPr>
      <xdr:spPr>
        <a:xfrm>
          <a:off x="16268700" y="16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156034</xdr:rowOff>
    </xdr:from>
    <xdr:ext cx="469744" cy="259045"/>
    <xdr:sp macro="" textlink="">
      <xdr:nvSpPr>
        <xdr:cNvPr id="676" name="積立金該当値テキスト"/>
        <xdr:cNvSpPr txBox="1"/>
      </xdr:nvSpPr>
      <xdr:spPr>
        <a:xfrm>
          <a:off x="16370300" y="1678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75185</xdr:rowOff>
    </xdr:from>
    <xdr:to>
      <xdr:col>22</xdr:col>
      <xdr:colOff>415925</xdr:colOff>
      <xdr:row>99</xdr:row>
      <xdr:rowOff>5335</xdr:rowOff>
    </xdr:to>
    <xdr:sp macro="" textlink="">
      <xdr:nvSpPr>
        <xdr:cNvPr id="677" name="円/楕円 676"/>
        <xdr:cNvSpPr/>
      </xdr:nvSpPr>
      <xdr:spPr>
        <a:xfrm>
          <a:off x="15430500" y="168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167912</xdr:rowOff>
    </xdr:from>
    <xdr:ext cx="469744" cy="259045"/>
    <xdr:sp macro="" textlink="">
      <xdr:nvSpPr>
        <xdr:cNvPr id="678" name="テキスト ボックス 677"/>
        <xdr:cNvSpPr txBox="1"/>
      </xdr:nvSpPr>
      <xdr:spPr>
        <a:xfrm>
          <a:off x="15246427" y="1697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87509</xdr:rowOff>
    </xdr:from>
    <xdr:to>
      <xdr:col>21</xdr:col>
      <xdr:colOff>212725</xdr:colOff>
      <xdr:row>99</xdr:row>
      <xdr:rowOff>17659</xdr:rowOff>
    </xdr:to>
    <xdr:sp macro="" textlink="">
      <xdr:nvSpPr>
        <xdr:cNvPr id="679" name="円/楕円 678"/>
        <xdr:cNvSpPr/>
      </xdr:nvSpPr>
      <xdr:spPr>
        <a:xfrm>
          <a:off x="14541500" y="168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8786</xdr:rowOff>
    </xdr:from>
    <xdr:ext cx="378565" cy="259045"/>
    <xdr:sp macro="" textlink="">
      <xdr:nvSpPr>
        <xdr:cNvPr id="680" name="テキスト ボックス 679"/>
        <xdr:cNvSpPr txBox="1"/>
      </xdr:nvSpPr>
      <xdr:spPr>
        <a:xfrm>
          <a:off x="14403017" y="16982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154105</xdr:rowOff>
    </xdr:from>
    <xdr:to>
      <xdr:col>20</xdr:col>
      <xdr:colOff>9525</xdr:colOff>
      <xdr:row>98</xdr:row>
      <xdr:rowOff>84255</xdr:rowOff>
    </xdr:to>
    <xdr:sp macro="" textlink="">
      <xdr:nvSpPr>
        <xdr:cNvPr id="681" name="円/楕円 680"/>
        <xdr:cNvSpPr/>
      </xdr:nvSpPr>
      <xdr:spPr>
        <a:xfrm>
          <a:off x="13652500" y="167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75382</xdr:rowOff>
    </xdr:from>
    <xdr:ext cx="534377" cy="259045"/>
    <xdr:sp macro="" textlink="">
      <xdr:nvSpPr>
        <xdr:cNvPr id="682" name="テキスト ボックス 681"/>
        <xdr:cNvSpPr txBox="1"/>
      </xdr:nvSpPr>
      <xdr:spPr>
        <a:xfrm>
          <a:off x="13436111" y="1687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87190</xdr:rowOff>
    </xdr:from>
    <xdr:to>
      <xdr:col>18</xdr:col>
      <xdr:colOff>492125</xdr:colOff>
      <xdr:row>99</xdr:row>
      <xdr:rowOff>17340</xdr:rowOff>
    </xdr:to>
    <xdr:sp macro="" textlink="">
      <xdr:nvSpPr>
        <xdr:cNvPr id="683" name="円/楕円 682"/>
        <xdr:cNvSpPr/>
      </xdr:nvSpPr>
      <xdr:spPr>
        <a:xfrm>
          <a:off x="12763500" y="168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8467</xdr:rowOff>
    </xdr:from>
    <xdr:ext cx="378565" cy="259045"/>
    <xdr:sp macro="" textlink="">
      <xdr:nvSpPr>
        <xdr:cNvPr id="684" name="テキスト ボックス 683"/>
        <xdr:cNvSpPr txBox="1"/>
      </xdr:nvSpPr>
      <xdr:spPr>
        <a:xfrm>
          <a:off x="12625017" y="16982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96375</xdr:rowOff>
    </xdr:from>
    <xdr:to>
      <xdr:col>32</xdr:col>
      <xdr:colOff>187325</xdr:colOff>
      <xdr:row>38</xdr:row>
      <xdr:rowOff>16909</xdr:rowOff>
    </xdr:to>
    <xdr:cxnSp macro="">
      <xdr:nvCxnSpPr>
        <xdr:cNvPr id="715" name="直線コネクタ 714"/>
        <xdr:cNvCxnSpPr/>
      </xdr:nvCxnSpPr>
      <xdr:spPr>
        <a:xfrm flipV="1">
          <a:off x="21323300" y="6440025"/>
          <a:ext cx="8382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163213</xdr:rowOff>
    </xdr:from>
    <xdr:to>
      <xdr:col>31</xdr:col>
      <xdr:colOff>34925</xdr:colOff>
      <xdr:row>38</xdr:row>
      <xdr:rowOff>16909</xdr:rowOff>
    </xdr:to>
    <xdr:cxnSp macro="">
      <xdr:nvCxnSpPr>
        <xdr:cNvPr id="718" name="直線コネクタ 717"/>
        <xdr:cNvCxnSpPr/>
      </xdr:nvCxnSpPr>
      <xdr:spPr>
        <a:xfrm>
          <a:off x="20434300" y="65068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163213</xdr:rowOff>
    </xdr:from>
    <xdr:to>
      <xdr:col>29</xdr:col>
      <xdr:colOff>517525</xdr:colOff>
      <xdr:row>39</xdr:row>
      <xdr:rowOff>98878</xdr:rowOff>
    </xdr:to>
    <xdr:cxnSp macro="">
      <xdr:nvCxnSpPr>
        <xdr:cNvPr id="721" name="直線コネクタ 720"/>
        <xdr:cNvCxnSpPr/>
      </xdr:nvCxnSpPr>
      <xdr:spPr>
        <a:xfrm flipV="1">
          <a:off x="19545300" y="6506863"/>
          <a:ext cx="889000" cy="27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45575</xdr:rowOff>
    </xdr:from>
    <xdr:to>
      <xdr:col>32</xdr:col>
      <xdr:colOff>238125</xdr:colOff>
      <xdr:row>37</xdr:row>
      <xdr:rowOff>147175</xdr:rowOff>
    </xdr:to>
    <xdr:sp macro="" textlink="">
      <xdr:nvSpPr>
        <xdr:cNvPr id="734" name="円/楕円 733"/>
        <xdr:cNvSpPr/>
      </xdr:nvSpPr>
      <xdr:spPr>
        <a:xfrm>
          <a:off x="22110700" y="63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68452</xdr:rowOff>
    </xdr:from>
    <xdr:ext cx="469744" cy="259045"/>
    <xdr:sp macro="" textlink="">
      <xdr:nvSpPr>
        <xdr:cNvPr id="735" name="投資及び出資金該当値テキスト"/>
        <xdr:cNvSpPr txBox="1"/>
      </xdr:nvSpPr>
      <xdr:spPr>
        <a:xfrm>
          <a:off x="22212300" y="624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137559</xdr:rowOff>
    </xdr:from>
    <xdr:to>
      <xdr:col>31</xdr:col>
      <xdr:colOff>85725</xdr:colOff>
      <xdr:row>38</xdr:row>
      <xdr:rowOff>67709</xdr:rowOff>
    </xdr:to>
    <xdr:sp macro="" textlink="">
      <xdr:nvSpPr>
        <xdr:cNvPr id="736" name="円/楕円 735"/>
        <xdr:cNvSpPr/>
      </xdr:nvSpPr>
      <xdr:spPr>
        <a:xfrm>
          <a:off x="21272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84236</xdr:rowOff>
    </xdr:from>
    <xdr:ext cx="469744" cy="259045"/>
    <xdr:sp macro="" textlink="">
      <xdr:nvSpPr>
        <xdr:cNvPr id="737" name="テキスト ボックス 736"/>
        <xdr:cNvSpPr txBox="1"/>
      </xdr:nvSpPr>
      <xdr:spPr>
        <a:xfrm>
          <a:off x="21088427" y="62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112413</xdr:rowOff>
    </xdr:from>
    <xdr:to>
      <xdr:col>29</xdr:col>
      <xdr:colOff>568325</xdr:colOff>
      <xdr:row>38</xdr:row>
      <xdr:rowOff>42563</xdr:rowOff>
    </xdr:to>
    <xdr:sp macro="" textlink="">
      <xdr:nvSpPr>
        <xdr:cNvPr id="738" name="円/楕円 737"/>
        <xdr:cNvSpPr/>
      </xdr:nvSpPr>
      <xdr:spPr>
        <a:xfrm>
          <a:off x="20383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59090</xdr:rowOff>
    </xdr:from>
    <xdr:ext cx="469744" cy="259045"/>
    <xdr:sp macro="" textlink="">
      <xdr:nvSpPr>
        <xdr:cNvPr id="739" name="テキスト ボックス 738"/>
        <xdr:cNvSpPr txBox="1"/>
      </xdr:nvSpPr>
      <xdr:spPr>
        <a:xfrm>
          <a:off x="20199427" y="62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134762</xdr:rowOff>
    </xdr:from>
    <xdr:to>
      <xdr:col>32</xdr:col>
      <xdr:colOff>187325</xdr:colOff>
      <xdr:row>58</xdr:row>
      <xdr:rowOff>136957</xdr:rowOff>
    </xdr:to>
    <xdr:cxnSp macro="">
      <xdr:nvCxnSpPr>
        <xdr:cNvPr id="770" name="直線コネクタ 769"/>
        <xdr:cNvCxnSpPr/>
      </xdr:nvCxnSpPr>
      <xdr:spPr>
        <a:xfrm>
          <a:off x="21323300" y="10078862"/>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134762</xdr:rowOff>
    </xdr:from>
    <xdr:to>
      <xdr:col>31</xdr:col>
      <xdr:colOff>34925</xdr:colOff>
      <xdr:row>58</xdr:row>
      <xdr:rowOff>134945</xdr:rowOff>
    </xdr:to>
    <xdr:cxnSp macro="">
      <xdr:nvCxnSpPr>
        <xdr:cNvPr id="773" name="直線コネクタ 772"/>
        <xdr:cNvCxnSpPr/>
      </xdr:nvCxnSpPr>
      <xdr:spPr>
        <a:xfrm flipV="1">
          <a:off x="20434300" y="1007886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134945</xdr:rowOff>
    </xdr:from>
    <xdr:to>
      <xdr:col>29</xdr:col>
      <xdr:colOff>517525</xdr:colOff>
      <xdr:row>58</xdr:row>
      <xdr:rowOff>135174</xdr:rowOff>
    </xdr:to>
    <xdr:cxnSp macro="">
      <xdr:nvCxnSpPr>
        <xdr:cNvPr id="776" name="直線コネクタ 775"/>
        <xdr:cNvCxnSpPr/>
      </xdr:nvCxnSpPr>
      <xdr:spPr>
        <a:xfrm flipV="1">
          <a:off x="19545300" y="1007904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133802</xdr:rowOff>
    </xdr:from>
    <xdr:to>
      <xdr:col>28</xdr:col>
      <xdr:colOff>314325</xdr:colOff>
      <xdr:row>58</xdr:row>
      <xdr:rowOff>135174</xdr:rowOff>
    </xdr:to>
    <xdr:cxnSp macro="">
      <xdr:nvCxnSpPr>
        <xdr:cNvPr id="779" name="直線コネクタ 778"/>
        <xdr:cNvCxnSpPr/>
      </xdr:nvCxnSpPr>
      <xdr:spPr>
        <a:xfrm>
          <a:off x="18656300" y="1007790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86157</xdr:rowOff>
    </xdr:from>
    <xdr:to>
      <xdr:col>32</xdr:col>
      <xdr:colOff>238125</xdr:colOff>
      <xdr:row>59</xdr:row>
      <xdr:rowOff>16307</xdr:rowOff>
    </xdr:to>
    <xdr:sp macro="" textlink="">
      <xdr:nvSpPr>
        <xdr:cNvPr id="789" name="円/楕円 788"/>
        <xdr:cNvSpPr/>
      </xdr:nvSpPr>
      <xdr:spPr>
        <a:xfrm>
          <a:off x="22110700" y="100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1084</xdr:rowOff>
    </xdr:from>
    <xdr:ext cx="313932" cy="259045"/>
    <xdr:sp macro="" textlink="">
      <xdr:nvSpPr>
        <xdr:cNvPr id="790" name="貸付金該当値テキスト"/>
        <xdr:cNvSpPr txBox="1"/>
      </xdr:nvSpPr>
      <xdr:spPr>
        <a:xfrm>
          <a:off x="22212300" y="9945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83962</xdr:rowOff>
    </xdr:from>
    <xdr:to>
      <xdr:col>31</xdr:col>
      <xdr:colOff>85725</xdr:colOff>
      <xdr:row>59</xdr:row>
      <xdr:rowOff>14112</xdr:rowOff>
    </xdr:to>
    <xdr:sp macro="" textlink="">
      <xdr:nvSpPr>
        <xdr:cNvPr id="791" name="円/楕円 790"/>
        <xdr:cNvSpPr/>
      </xdr:nvSpPr>
      <xdr:spPr>
        <a:xfrm>
          <a:off x="21272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5239</xdr:rowOff>
    </xdr:from>
    <xdr:ext cx="378565" cy="259045"/>
    <xdr:sp macro="" textlink="">
      <xdr:nvSpPr>
        <xdr:cNvPr id="792" name="テキスト ボックス 791"/>
        <xdr:cNvSpPr txBox="1"/>
      </xdr:nvSpPr>
      <xdr:spPr>
        <a:xfrm>
          <a:off x="21134017" y="1012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84145</xdr:rowOff>
    </xdr:from>
    <xdr:to>
      <xdr:col>29</xdr:col>
      <xdr:colOff>568325</xdr:colOff>
      <xdr:row>59</xdr:row>
      <xdr:rowOff>14295</xdr:rowOff>
    </xdr:to>
    <xdr:sp macro="" textlink="">
      <xdr:nvSpPr>
        <xdr:cNvPr id="793" name="円/楕円 792"/>
        <xdr:cNvSpPr/>
      </xdr:nvSpPr>
      <xdr:spPr>
        <a:xfrm>
          <a:off x="20383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5422</xdr:rowOff>
    </xdr:from>
    <xdr:ext cx="378565" cy="259045"/>
    <xdr:sp macro="" textlink="">
      <xdr:nvSpPr>
        <xdr:cNvPr id="794" name="テキスト ボックス 793"/>
        <xdr:cNvSpPr txBox="1"/>
      </xdr:nvSpPr>
      <xdr:spPr>
        <a:xfrm>
          <a:off x="20245017" y="1012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84374</xdr:rowOff>
    </xdr:from>
    <xdr:to>
      <xdr:col>28</xdr:col>
      <xdr:colOff>365125</xdr:colOff>
      <xdr:row>59</xdr:row>
      <xdr:rowOff>14524</xdr:rowOff>
    </xdr:to>
    <xdr:sp macro="" textlink="">
      <xdr:nvSpPr>
        <xdr:cNvPr id="795" name="円/楕円 794"/>
        <xdr:cNvSpPr/>
      </xdr:nvSpPr>
      <xdr:spPr>
        <a:xfrm>
          <a:off x="19494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5651</xdr:rowOff>
    </xdr:from>
    <xdr:ext cx="313932" cy="259045"/>
    <xdr:sp macro="" textlink="">
      <xdr:nvSpPr>
        <xdr:cNvPr id="796" name="テキスト ボックス 795"/>
        <xdr:cNvSpPr txBox="1"/>
      </xdr:nvSpPr>
      <xdr:spPr>
        <a:xfrm>
          <a:off x="19388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83002</xdr:rowOff>
    </xdr:from>
    <xdr:to>
      <xdr:col>27</xdr:col>
      <xdr:colOff>161925</xdr:colOff>
      <xdr:row>59</xdr:row>
      <xdr:rowOff>13152</xdr:rowOff>
    </xdr:to>
    <xdr:sp macro="" textlink="">
      <xdr:nvSpPr>
        <xdr:cNvPr id="797" name="円/楕円 796"/>
        <xdr:cNvSpPr/>
      </xdr:nvSpPr>
      <xdr:spPr>
        <a:xfrm>
          <a:off x="18605500" y="100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4279</xdr:rowOff>
    </xdr:from>
    <xdr:ext cx="378565" cy="259045"/>
    <xdr:sp macro="" textlink="">
      <xdr:nvSpPr>
        <xdr:cNvPr id="798" name="テキスト ボックス 797"/>
        <xdr:cNvSpPr txBox="1"/>
      </xdr:nvSpPr>
      <xdr:spPr>
        <a:xfrm>
          <a:off x="18467017" y="1011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63316</xdr:rowOff>
    </xdr:from>
    <xdr:to>
      <xdr:col>32</xdr:col>
      <xdr:colOff>187325</xdr:colOff>
      <xdr:row>78</xdr:row>
      <xdr:rowOff>74254</xdr:rowOff>
    </xdr:to>
    <xdr:cxnSp macro="">
      <xdr:nvCxnSpPr>
        <xdr:cNvPr id="830" name="直線コネクタ 829"/>
        <xdr:cNvCxnSpPr/>
      </xdr:nvCxnSpPr>
      <xdr:spPr>
        <a:xfrm flipV="1">
          <a:off x="21323300" y="13436416"/>
          <a:ext cx="838200" cy="1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74254</xdr:rowOff>
    </xdr:from>
    <xdr:to>
      <xdr:col>31</xdr:col>
      <xdr:colOff>34925</xdr:colOff>
      <xdr:row>78</xdr:row>
      <xdr:rowOff>116791</xdr:rowOff>
    </xdr:to>
    <xdr:cxnSp macro="">
      <xdr:nvCxnSpPr>
        <xdr:cNvPr id="833" name="直線コネクタ 832"/>
        <xdr:cNvCxnSpPr/>
      </xdr:nvCxnSpPr>
      <xdr:spPr>
        <a:xfrm flipV="1">
          <a:off x="20434300" y="13447354"/>
          <a:ext cx="889000" cy="4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116791</xdr:rowOff>
    </xdr:from>
    <xdr:to>
      <xdr:col>29</xdr:col>
      <xdr:colOff>517525</xdr:colOff>
      <xdr:row>78</xdr:row>
      <xdr:rowOff>159376</xdr:rowOff>
    </xdr:to>
    <xdr:cxnSp macro="">
      <xdr:nvCxnSpPr>
        <xdr:cNvPr id="836" name="直線コネクタ 835"/>
        <xdr:cNvCxnSpPr/>
      </xdr:nvCxnSpPr>
      <xdr:spPr>
        <a:xfrm flipV="1">
          <a:off x="19545300" y="13489891"/>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158984</xdr:rowOff>
    </xdr:from>
    <xdr:to>
      <xdr:col>28</xdr:col>
      <xdr:colOff>314325</xdr:colOff>
      <xdr:row>78</xdr:row>
      <xdr:rowOff>159376</xdr:rowOff>
    </xdr:to>
    <xdr:cxnSp macro="">
      <xdr:nvCxnSpPr>
        <xdr:cNvPr id="839" name="直線コネクタ 838"/>
        <xdr:cNvCxnSpPr/>
      </xdr:nvCxnSpPr>
      <xdr:spPr>
        <a:xfrm>
          <a:off x="18656300" y="13532084"/>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12516</xdr:rowOff>
    </xdr:from>
    <xdr:to>
      <xdr:col>32</xdr:col>
      <xdr:colOff>238125</xdr:colOff>
      <xdr:row>78</xdr:row>
      <xdr:rowOff>114116</xdr:rowOff>
    </xdr:to>
    <xdr:sp macro="" textlink="">
      <xdr:nvSpPr>
        <xdr:cNvPr id="849" name="円/楕円 848"/>
        <xdr:cNvSpPr/>
      </xdr:nvSpPr>
      <xdr:spPr>
        <a:xfrm>
          <a:off x="22110700" y="133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162393</xdr:rowOff>
    </xdr:from>
    <xdr:ext cx="534377" cy="259045"/>
    <xdr:sp macro="" textlink="">
      <xdr:nvSpPr>
        <xdr:cNvPr id="850" name="繰出金該当値テキスト"/>
        <xdr:cNvSpPr txBox="1"/>
      </xdr:nvSpPr>
      <xdr:spPr>
        <a:xfrm>
          <a:off x="22212300" y="133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23454</xdr:rowOff>
    </xdr:from>
    <xdr:to>
      <xdr:col>31</xdr:col>
      <xdr:colOff>85725</xdr:colOff>
      <xdr:row>78</xdr:row>
      <xdr:rowOff>125054</xdr:rowOff>
    </xdr:to>
    <xdr:sp macro="" textlink="">
      <xdr:nvSpPr>
        <xdr:cNvPr id="851" name="円/楕円 850"/>
        <xdr:cNvSpPr/>
      </xdr:nvSpPr>
      <xdr:spPr>
        <a:xfrm>
          <a:off x="21272500" y="133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116181</xdr:rowOff>
    </xdr:from>
    <xdr:ext cx="534377" cy="259045"/>
    <xdr:sp macro="" textlink="">
      <xdr:nvSpPr>
        <xdr:cNvPr id="852" name="テキスト ボックス 851"/>
        <xdr:cNvSpPr txBox="1"/>
      </xdr:nvSpPr>
      <xdr:spPr>
        <a:xfrm>
          <a:off x="21056111" y="134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65991</xdr:rowOff>
    </xdr:from>
    <xdr:to>
      <xdr:col>29</xdr:col>
      <xdr:colOff>568325</xdr:colOff>
      <xdr:row>78</xdr:row>
      <xdr:rowOff>167591</xdr:rowOff>
    </xdr:to>
    <xdr:sp macro="" textlink="">
      <xdr:nvSpPr>
        <xdr:cNvPr id="853" name="円/楕円 852"/>
        <xdr:cNvSpPr/>
      </xdr:nvSpPr>
      <xdr:spPr>
        <a:xfrm>
          <a:off x="20383500" y="134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158718</xdr:rowOff>
    </xdr:from>
    <xdr:ext cx="534377" cy="259045"/>
    <xdr:sp macro="" textlink="">
      <xdr:nvSpPr>
        <xdr:cNvPr id="854" name="テキスト ボックス 853"/>
        <xdr:cNvSpPr txBox="1"/>
      </xdr:nvSpPr>
      <xdr:spPr>
        <a:xfrm>
          <a:off x="20167111" y="135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108576</xdr:rowOff>
    </xdr:from>
    <xdr:to>
      <xdr:col>28</xdr:col>
      <xdr:colOff>365125</xdr:colOff>
      <xdr:row>79</xdr:row>
      <xdr:rowOff>38726</xdr:rowOff>
    </xdr:to>
    <xdr:sp macro="" textlink="">
      <xdr:nvSpPr>
        <xdr:cNvPr id="855" name="円/楕円 854"/>
        <xdr:cNvSpPr/>
      </xdr:nvSpPr>
      <xdr:spPr>
        <a:xfrm>
          <a:off x="19494500" y="134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29853</xdr:rowOff>
    </xdr:from>
    <xdr:ext cx="534377" cy="259045"/>
    <xdr:sp macro="" textlink="">
      <xdr:nvSpPr>
        <xdr:cNvPr id="856" name="テキスト ボックス 855"/>
        <xdr:cNvSpPr txBox="1"/>
      </xdr:nvSpPr>
      <xdr:spPr>
        <a:xfrm>
          <a:off x="19278111" y="135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108184</xdr:rowOff>
    </xdr:from>
    <xdr:to>
      <xdr:col>27</xdr:col>
      <xdr:colOff>161925</xdr:colOff>
      <xdr:row>79</xdr:row>
      <xdr:rowOff>38334</xdr:rowOff>
    </xdr:to>
    <xdr:sp macro="" textlink="">
      <xdr:nvSpPr>
        <xdr:cNvPr id="857" name="円/楕円 856"/>
        <xdr:cNvSpPr/>
      </xdr:nvSpPr>
      <xdr:spPr>
        <a:xfrm>
          <a:off x="18605500" y="134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29461</xdr:rowOff>
    </xdr:from>
    <xdr:ext cx="534377" cy="259045"/>
    <xdr:sp macro="" textlink="">
      <xdr:nvSpPr>
        <xdr:cNvPr id="858" name="テキスト ボックス 857"/>
        <xdr:cNvSpPr txBox="1"/>
      </xdr:nvSpPr>
      <xdr:spPr>
        <a:xfrm>
          <a:off x="18389111" y="135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人件費や補助費等の住民一人当たりのコストが類似団体と比較して高くなっている。人件費が高くなっている要因は、本市が重点的に子どもに関する施策を進めてきたことから民生部門</a:t>
          </a:r>
          <a:r>
            <a:rPr kumimoji="1" lang="ja-JP" altLang="en-US" sz="1400">
              <a:solidFill>
                <a:schemeClr val="dk1"/>
              </a:solidFill>
              <a:effectLst/>
              <a:latin typeface="+mn-lt"/>
              <a:ea typeface="+mn-ea"/>
              <a:cs typeface="+mn-cs"/>
            </a:rPr>
            <a:t>や教育部門</a:t>
          </a:r>
          <a:r>
            <a:rPr kumimoji="1" lang="ja-JP" altLang="ja-JP" sz="1400">
              <a:solidFill>
                <a:schemeClr val="dk1"/>
              </a:solidFill>
              <a:effectLst/>
              <a:latin typeface="+mn-lt"/>
              <a:ea typeface="+mn-ea"/>
              <a:cs typeface="+mn-cs"/>
            </a:rPr>
            <a:t>の施設・職員数が多くなっていることや、区画整理事業や地籍調査事業を推進していることから、土木部門において職員数が多くなっているためである。補助費等については、下水道事業に公営企業法を適用しているため繰出金の性質を補助費等に分類していることによる。</a:t>
          </a:r>
          <a:endParaRPr lang="ja-JP" altLang="ja-JP" sz="1800">
            <a:effectLst/>
          </a:endParaRPr>
        </a:p>
        <a:p>
          <a:r>
            <a:rPr kumimoji="1" lang="ja-JP" altLang="ja-JP" sz="1400">
              <a:solidFill>
                <a:schemeClr val="dk1"/>
              </a:solidFill>
              <a:effectLst/>
              <a:latin typeface="+mn-lt"/>
              <a:ea typeface="+mn-ea"/>
              <a:cs typeface="+mn-cs"/>
            </a:rPr>
            <a:t>普通建設事業費については、平成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年度に小学校</a:t>
          </a:r>
          <a:r>
            <a:rPr kumimoji="1" lang="ja-JP" altLang="en-US" sz="1400">
              <a:solidFill>
                <a:schemeClr val="dk1"/>
              </a:solidFill>
              <a:effectLst/>
              <a:latin typeface="+mn-lt"/>
              <a:ea typeface="+mn-ea"/>
              <a:cs typeface="+mn-cs"/>
            </a:rPr>
            <a:t>や天理駅前広場</a:t>
          </a:r>
          <a:r>
            <a:rPr kumimoji="1" lang="ja-JP" altLang="ja-JP" sz="1400">
              <a:solidFill>
                <a:schemeClr val="dk1"/>
              </a:solidFill>
              <a:effectLst/>
              <a:latin typeface="+mn-lt"/>
              <a:ea typeface="+mn-ea"/>
              <a:cs typeface="+mn-cs"/>
            </a:rPr>
            <a:t>の大規模な整備を行ったことなどから類似団体と比べて高い水準となっている。今後、ファシリティマネジメントの推進により、公共施設等の計画的な予防保全によりライフサイクルコストの最小化を図る。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92151</xdr:rowOff>
    </xdr:from>
    <xdr:to>
      <xdr:col>6</xdr:col>
      <xdr:colOff>511175</xdr:colOff>
      <xdr:row>33</xdr:row>
      <xdr:rowOff>81178</xdr:rowOff>
    </xdr:to>
    <xdr:cxnSp macro="">
      <xdr:nvCxnSpPr>
        <xdr:cNvPr id="59" name="直線コネクタ 58"/>
        <xdr:cNvCxnSpPr/>
      </xdr:nvCxnSpPr>
      <xdr:spPr>
        <a:xfrm>
          <a:off x="3797300" y="5578551"/>
          <a:ext cx="8382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92151</xdr:rowOff>
    </xdr:from>
    <xdr:to>
      <xdr:col>5</xdr:col>
      <xdr:colOff>358775</xdr:colOff>
      <xdr:row>32</xdr:row>
      <xdr:rowOff>136042</xdr:rowOff>
    </xdr:to>
    <xdr:cxnSp macro="">
      <xdr:nvCxnSpPr>
        <xdr:cNvPr id="62" name="直線コネクタ 61"/>
        <xdr:cNvCxnSpPr/>
      </xdr:nvCxnSpPr>
      <xdr:spPr>
        <a:xfrm flipV="1">
          <a:off x="2908300" y="5578551"/>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136042</xdr:rowOff>
    </xdr:from>
    <xdr:to>
      <xdr:col>4</xdr:col>
      <xdr:colOff>155575</xdr:colOff>
      <xdr:row>33</xdr:row>
      <xdr:rowOff>31343</xdr:rowOff>
    </xdr:to>
    <xdr:cxnSp macro="">
      <xdr:nvCxnSpPr>
        <xdr:cNvPr id="65" name="直線コネクタ 64"/>
        <xdr:cNvCxnSpPr/>
      </xdr:nvCxnSpPr>
      <xdr:spPr>
        <a:xfrm flipV="1">
          <a:off x="2019300" y="5622442"/>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164846</xdr:rowOff>
    </xdr:from>
    <xdr:to>
      <xdr:col>2</xdr:col>
      <xdr:colOff>638175</xdr:colOff>
      <xdr:row>33</xdr:row>
      <xdr:rowOff>31343</xdr:rowOff>
    </xdr:to>
    <xdr:cxnSp macro="">
      <xdr:nvCxnSpPr>
        <xdr:cNvPr id="68" name="直線コネクタ 67"/>
        <xdr:cNvCxnSpPr/>
      </xdr:nvCxnSpPr>
      <xdr:spPr>
        <a:xfrm>
          <a:off x="1130300" y="5651246"/>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30378</xdr:rowOff>
    </xdr:from>
    <xdr:to>
      <xdr:col>6</xdr:col>
      <xdr:colOff>561975</xdr:colOff>
      <xdr:row>33</xdr:row>
      <xdr:rowOff>131978</xdr:rowOff>
    </xdr:to>
    <xdr:sp macro="" textlink="">
      <xdr:nvSpPr>
        <xdr:cNvPr id="78" name="円/楕円 77"/>
        <xdr:cNvSpPr/>
      </xdr:nvSpPr>
      <xdr:spPr>
        <a:xfrm>
          <a:off x="45847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53255</xdr:rowOff>
    </xdr:from>
    <xdr:ext cx="469744" cy="259045"/>
    <xdr:sp macro="" textlink="">
      <xdr:nvSpPr>
        <xdr:cNvPr id="79" name="議会費該当値テキスト"/>
        <xdr:cNvSpPr txBox="1"/>
      </xdr:nvSpPr>
      <xdr:spPr>
        <a:xfrm>
          <a:off x="4686300" y="55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41351</xdr:rowOff>
    </xdr:from>
    <xdr:to>
      <xdr:col>5</xdr:col>
      <xdr:colOff>409575</xdr:colOff>
      <xdr:row>32</xdr:row>
      <xdr:rowOff>142951</xdr:rowOff>
    </xdr:to>
    <xdr:sp macro="" textlink="">
      <xdr:nvSpPr>
        <xdr:cNvPr id="80" name="円/楕円 79"/>
        <xdr:cNvSpPr/>
      </xdr:nvSpPr>
      <xdr:spPr>
        <a:xfrm>
          <a:off x="3746500" y="55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159478</xdr:rowOff>
    </xdr:from>
    <xdr:ext cx="469744" cy="259045"/>
    <xdr:sp macro="" textlink="">
      <xdr:nvSpPr>
        <xdr:cNvPr id="81" name="テキスト ボックス 80"/>
        <xdr:cNvSpPr txBox="1"/>
      </xdr:nvSpPr>
      <xdr:spPr>
        <a:xfrm>
          <a:off x="3562427" y="530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85242</xdr:rowOff>
    </xdr:from>
    <xdr:to>
      <xdr:col>4</xdr:col>
      <xdr:colOff>206375</xdr:colOff>
      <xdr:row>33</xdr:row>
      <xdr:rowOff>15392</xdr:rowOff>
    </xdr:to>
    <xdr:sp macro="" textlink="">
      <xdr:nvSpPr>
        <xdr:cNvPr id="82" name="円/楕円 81"/>
        <xdr:cNvSpPr/>
      </xdr:nvSpPr>
      <xdr:spPr>
        <a:xfrm>
          <a:off x="2857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31919</xdr:rowOff>
    </xdr:from>
    <xdr:ext cx="469744" cy="259045"/>
    <xdr:sp macro="" textlink="">
      <xdr:nvSpPr>
        <xdr:cNvPr id="83" name="テキスト ボックス 82"/>
        <xdr:cNvSpPr txBox="1"/>
      </xdr:nvSpPr>
      <xdr:spPr>
        <a:xfrm>
          <a:off x="2673427"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151993</xdr:rowOff>
    </xdr:from>
    <xdr:to>
      <xdr:col>3</xdr:col>
      <xdr:colOff>3175</xdr:colOff>
      <xdr:row>33</xdr:row>
      <xdr:rowOff>82143</xdr:rowOff>
    </xdr:to>
    <xdr:sp macro="" textlink="">
      <xdr:nvSpPr>
        <xdr:cNvPr id="84" name="円/楕円 83"/>
        <xdr:cNvSpPr/>
      </xdr:nvSpPr>
      <xdr:spPr>
        <a:xfrm>
          <a:off x="1968500" y="56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98670</xdr:rowOff>
    </xdr:from>
    <xdr:ext cx="469744" cy="259045"/>
    <xdr:sp macro="" textlink="">
      <xdr:nvSpPr>
        <xdr:cNvPr id="85" name="テキスト ボックス 84"/>
        <xdr:cNvSpPr txBox="1"/>
      </xdr:nvSpPr>
      <xdr:spPr>
        <a:xfrm>
          <a:off x="1784427" y="54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114046</xdr:rowOff>
    </xdr:from>
    <xdr:to>
      <xdr:col>1</xdr:col>
      <xdr:colOff>485775</xdr:colOff>
      <xdr:row>33</xdr:row>
      <xdr:rowOff>44196</xdr:rowOff>
    </xdr:to>
    <xdr:sp macro="" textlink="">
      <xdr:nvSpPr>
        <xdr:cNvPr id="86" name="円/楕円 85"/>
        <xdr:cNvSpPr/>
      </xdr:nvSpPr>
      <xdr:spPr>
        <a:xfrm>
          <a:off x="10795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60723</xdr:rowOff>
    </xdr:from>
    <xdr:ext cx="469744" cy="259045"/>
    <xdr:sp macro="" textlink="">
      <xdr:nvSpPr>
        <xdr:cNvPr id="87" name="テキスト ボックス 86"/>
        <xdr:cNvSpPr txBox="1"/>
      </xdr:nvSpPr>
      <xdr:spPr>
        <a:xfrm>
          <a:off x="895427"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58676</xdr:rowOff>
    </xdr:from>
    <xdr:to>
      <xdr:col>6</xdr:col>
      <xdr:colOff>511175</xdr:colOff>
      <xdr:row>57</xdr:row>
      <xdr:rowOff>90794</xdr:rowOff>
    </xdr:to>
    <xdr:cxnSp macro="">
      <xdr:nvCxnSpPr>
        <xdr:cNvPr id="116" name="直線コネクタ 115"/>
        <xdr:cNvCxnSpPr/>
      </xdr:nvCxnSpPr>
      <xdr:spPr>
        <a:xfrm flipV="1">
          <a:off x="3797300" y="9831326"/>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90794</xdr:rowOff>
    </xdr:from>
    <xdr:to>
      <xdr:col>5</xdr:col>
      <xdr:colOff>358775</xdr:colOff>
      <xdr:row>57</xdr:row>
      <xdr:rowOff>125108</xdr:rowOff>
    </xdr:to>
    <xdr:cxnSp macro="">
      <xdr:nvCxnSpPr>
        <xdr:cNvPr id="119" name="直線コネクタ 118"/>
        <xdr:cNvCxnSpPr/>
      </xdr:nvCxnSpPr>
      <xdr:spPr>
        <a:xfrm flipV="1">
          <a:off x="2908300" y="9863444"/>
          <a:ext cx="889000" cy="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34879</xdr:rowOff>
    </xdr:from>
    <xdr:to>
      <xdr:col>4</xdr:col>
      <xdr:colOff>155575</xdr:colOff>
      <xdr:row>57</xdr:row>
      <xdr:rowOff>125108</xdr:rowOff>
    </xdr:to>
    <xdr:cxnSp macro="">
      <xdr:nvCxnSpPr>
        <xdr:cNvPr id="122" name="直線コネクタ 121"/>
        <xdr:cNvCxnSpPr/>
      </xdr:nvCxnSpPr>
      <xdr:spPr>
        <a:xfrm>
          <a:off x="2019300" y="9807529"/>
          <a:ext cx="889000" cy="9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56154</xdr:rowOff>
    </xdr:from>
    <xdr:to>
      <xdr:col>2</xdr:col>
      <xdr:colOff>638175</xdr:colOff>
      <xdr:row>57</xdr:row>
      <xdr:rowOff>34879</xdr:rowOff>
    </xdr:to>
    <xdr:cxnSp macro="">
      <xdr:nvCxnSpPr>
        <xdr:cNvPr id="125" name="直線コネクタ 124"/>
        <xdr:cNvCxnSpPr/>
      </xdr:nvCxnSpPr>
      <xdr:spPr>
        <a:xfrm>
          <a:off x="1130300" y="9657354"/>
          <a:ext cx="889000" cy="15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7876</xdr:rowOff>
    </xdr:from>
    <xdr:to>
      <xdr:col>6</xdr:col>
      <xdr:colOff>561975</xdr:colOff>
      <xdr:row>57</xdr:row>
      <xdr:rowOff>109476</xdr:rowOff>
    </xdr:to>
    <xdr:sp macro="" textlink="">
      <xdr:nvSpPr>
        <xdr:cNvPr id="135" name="円/楕円 134"/>
        <xdr:cNvSpPr/>
      </xdr:nvSpPr>
      <xdr:spPr>
        <a:xfrm>
          <a:off x="4584700" y="97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39994</xdr:rowOff>
    </xdr:from>
    <xdr:to>
      <xdr:col>5</xdr:col>
      <xdr:colOff>409575</xdr:colOff>
      <xdr:row>57</xdr:row>
      <xdr:rowOff>141594</xdr:rowOff>
    </xdr:to>
    <xdr:sp macro="" textlink="">
      <xdr:nvSpPr>
        <xdr:cNvPr id="137" name="円/楕円 136"/>
        <xdr:cNvSpPr/>
      </xdr:nvSpPr>
      <xdr:spPr>
        <a:xfrm>
          <a:off x="3746500" y="98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132721</xdr:rowOff>
    </xdr:from>
    <xdr:ext cx="534377" cy="259045"/>
    <xdr:sp macro="" textlink="">
      <xdr:nvSpPr>
        <xdr:cNvPr id="138" name="テキスト ボックス 137"/>
        <xdr:cNvSpPr txBox="1"/>
      </xdr:nvSpPr>
      <xdr:spPr>
        <a:xfrm>
          <a:off x="3530111" y="99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74308</xdr:rowOff>
    </xdr:from>
    <xdr:to>
      <xdr:col>4</xdr:col>
      <xdr:colOff>206375</xdr:colOff>
      <xdr:row>58</xdr:row>
      <xdr:rowOff>4458</xdr:rowOff>
    </xdr:to>
    <xdr:sp macro="" textlink="">
      <xdr:nvSpPr>
        <xdr:cNvPr id="139" name="円/楕円 138"/>
        <xdr:cNvSpPr/>
      </xdr:nvSpPr>
      <xdr:spPr>
        <a:xfrm>
          <a:off x="2857500" y="98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167035</xdr:rowOff>
    </xdr:from>
    <xdr:ext cx="534377" cy="259045"/>
    <xdr:sp macro="" textlink="">
      <xdr:nvSpPr>
        <xdr:cNvPr id="140" name="テキスト ボックス 139"/>
        <xdr:cNvSpPr txBox="1"/>
      </xdr:nvSpPr>
      <xdr:spPr>
        <a:xfrm>
          <a:off x="2641111" y="99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155529</xdr:rowOff>
    </xdr:from>
    <xdr:to>
      <xdr:col>3</xdr:col>
      <xdr:colOff>3175</xdr:colOff>
      <xdr:row>57</xdr:row>
      <xdr:rowOff>85679</xdr:rowOff>
    </xdr:to>
    <xdr:sp macro="" textlink="">
      <xdr:nvSpPr>
        <xdr:cNvPr id="141" name="円/楕円 140"/>
        <xdr:cNvSpPr/>
      </xdr:nvSpPr>
      <xdr:spPr>
        <a:xfrm>
          <a:off x="1968500" y="97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76806</xdr:rowOff>
    </xdr:from>
    <xdr:ext cx="534377" cy="259045"/>
    <xdr:sp macro="" textlink="">
      <xdr:nvSpPr>
        <xdr:cNvPr id="142" name="テキスト ボックス 141"/>
        <xdr:cNvSpPr txBox="1"/>
      </xdr:nvSpPr>
      <xdr:spPr>
        <a:xfrm>
          <a:off x="1752111" y="98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5354</xdr:rowOff>
    </xdr:from>
    <xdr:to>
      <xdr:col>1</xdr:col>
      <xdr:colOff>485775</xdr:colOff>
      <xdr:row>56</xdr:row>
      <xdr:rowOff>106954</xdr:rowOff>
    </xdr:to>
    <xdr:sp macro="" textlink="">
      <xdr:nvSpPr>
        <xdr:cNvPr id="143" name="円/楕円 142"/>
        <xdr:cNvSpPr/>
      </xdr:nvSpPr>
      <xdr:spPr>
        <a:xfrm>
          <a:off x="1079500" y="96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98081</xdr:rowOff>
    </xdr:from>
    <xdr:ext cx="534377" cy="259045"/>
    <xdr:sp macro="" textlink="">
      <xdr:nvSpPr>
        <xdr:cNvPr id="144" name="テキスト ボックス 143"/>
        <xdr:cNvSpPr txBox="1"/>
      </xdr:nvSpPr>
      <xdr:spPr>
        <a:xfrm>
          <a:off x="863111" y="96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127216</xdr:rowOff>
    </xdr:from>
    <xdr:to>
      <xdr:col>6</xdr:col>
      <xdr:colOff>511175</xdr:colOff>
      <xdr:row>74</xdr:row>
      <xdr:rowOff>162090</xdr:rowOff>
    </xdr:to>
    <xdr:cxnSp macro="">
      <xdr:nvCxnSpPr>
        <xdr:cNvPr id="174" name="直線コネクタ 173"/>
        <xdr:cNvCxnSpPr/>
      </xdr:nvCxnSpPr>
      <xdr:spPr>
        <a:xfrm flipV="1">
          <a:off x="3797300" y="12814516"/>
          <a:ext cx="838200" cy="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162090</xdr:rowOff>
    </xdr:from>
    <xdr:to>
      <xdr:col>5</xdr:col>
      <xdr:colOff>358775</xdr:colOff>
      <xdr:row>75</xdr:row>
      <xdr:rowOff>106438</xdr:rowOff>
    </xdr:to>
    <xdr:cxnSp macro="">
      <xdr:nvCxnSpPr>
        <xdr:cNvPr id="177" name="直線コネクタ 176"/>
        <xdr:cNvCxnSpPr/>
      </xdr:nvCxnSpPr>
      <xdr:spPr>
        <a:xfrm flipV="1">
          <a:off x="2908300" y="12849390"/>
          <a:ext cx="889000" cy="1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106438</xdr:rowOff>
    </xdr:from>
    <xdr:to>
      <xdr:col>4</xdr:col>
      <xdr:colOff>155575</xdr:colOff>
      <xdr:row>76</xdr:row>
      <xdr:rowOff>28944</xdr:rowOff>
    </xdr:to>
    <xdr:cxnSp macro="">
      <xdr:nvCxnSpPr>
        <xdr:cNvPr id="180" name="直線コネクタ 179"/>
        <xdr:cNvCxnSpPr/>
      </xdr:nvCxnSpPr>
      <xdr:spPr>
        <a:xfrm flipV="1">
          <a:off x="2019300" y="12965188"/>
          <a:ext cx="889000" cy="9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28944</xdr:rowOff>
    </xdr:from>
    <xdr:to>
      <xdr:col>2</xdr:col>
      <xdr:colOff>638175</xdr:colOff>
      <xdr:row>76</xdr:row>
      <xdr:rowOff>57734</xdr:rowOff>
    </xdr:to>
    <xdr:cxnSp macro="">
      <xdr:nvCxnSpPr>
        <xdr:cNvPr id="183" name="直線コネクタ 182"/>
        <xdr:cNvCxnSpPr/>
      </xdr:nvCxnSpPr>
      <xdr:spPr>
        <a:xfrm flipV="1">
          <a:off x="1130300" y="13059144"/>
          <a:ext cx="889000" cy="2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76416</xdr:rowOff>
    </xdr:from>
    <xdr:to>
      <xdr:col>6</xdr:col>
      <xdr:colOff>561975</xdr:colOff>
      <xdr:row>75</xdr:row>
      <xdr:rowOff>6566</xdr:rowOff>
    </xdr:to>
    <xdr:sp macro="" textlink="">
      <xdr:nvSpPr>
        <xdr:cNvPr id="193" name="円/楕円 192"/>
        <xdr:cNvSpPr/>
      </xdr:nvSpPr>
      <xdr:spPr>
        <a:xfrm>
          <a:off x="4584700" y="12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99293</xdr:rowOff>
    </xdr:from>
    <xdr:ext cx="599010" cy="259045"/>
    <xdr:sp macro="" textlink="">
      <xdr:nvSpPr>
        <xdr:cNvPr id="194" name="民生費該当値テキスト"/>
        <xdr:cNvSpPr txBox="1"/>
      </xdr:nvSpPr>
      <xdr:spPr>
        <a:xfrm>
          <a:off x="4686300" y="126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150,983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111290</xdr:rowOff>
    </xdr:from>
    <xdr:to>
      <xdr:col>5</xdr:col>
      <xdr:colOff>409575</xdr:colOff>
      <xdr:row>75</xdr:row>
      <xdr:rowOff>41440</xdr:rowOff>
    </xdr:to>
    <xdr:sp macro="" textlink="">
      <xdr:nvSpPr>
        <xdr:cNvPr id="195" name="円/楕円 194"/>
        <xdr:cNvSpPr/>
      </xdr:nvSpPr>
      <xdr:spPr>
        <a:xfrm>
          <a:off x="3746500" y="127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57967</xdr:rowOff>
    </xdr:from>
    <xdr:ext cx="599010" cy="259045"/>
    <xdr:sp macro="" textlink="">
      <xdr:nvSpPr>
        <xdr:cNvPr id="196" name="テキスト ボックス 195"/>
        <xdr:cNvSpPr txBox="1"/>
      </xdr:nvSpPr>
      <xdr:spPr>
        <a:xfrm>
          <a:off x="3497794" y="1257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148,237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55638</xdr:rowOff>
    </xdr:from>
    <xdr:to>
      <xdr:col>4</xdr:col>
      <xdr:colOff>206375</xdr:colOff>
      <xdr:row>75</xdr:row>
      <xdr:rowOff>157238</xdr:rowOff>
    </xdr:to>
    <xdr:sp macro="" textlink="">
      <xdr:nvSpPr>
        <xdr:cNvPr id="197" name="円/楕円 196"/>
        <xdr:cNvSpPr/>
      </xdr:nvSpPr>
      <xdr:spPr>
        <a:xfrm>
          <a:off x="2857500" y="129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148365</xdr:rowOff>
    </xdr:from>
    <xdr:ext cx="599010" cy="259045"/>
    <xdr:sp macro="" textlink="">
      <xdr:nvSpPr>
        <xdr:cNvPr id="198" name="テキスト ボックス 197"/>
        <xdr:cNvSpPr txBox="1"/>
      </xdr:nvSpPr>
      <xdr:spPr>
        <a:xfrm>
          <a:off x="2608794" y="1300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139,119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149594</xdr:rowOff>
    </xdr:from>
    <xdr:to>
      <xdr:col>3</xdr:col>
      <xdr:colOff>3175</xdr:colOff>
      <xdr:row>76</xdr:row>
      <xdr:rowOff>79744</xdr:rowOff>
    </xdr:to>
    <xdr:sp macro="" textlink="">
      <xdr:nvSpPr>
        <xdr:cNvPr id="199" name="円/楕円 198"/>
        <xdr:cNvSpPr/>
      </xdr:nvSpPr>
      <xdr:spPr>
        <a:xfrm>
          <a:off x="1968500" y="130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70871</xdr:rowOff>
    </xdr:from>
    <xdr:ext cx="599010" cy="259045"/>
    <xdr:sp macro="" textlink="">
      <xdr:nvSpPr>
        <xdr:cNvPr id="200" name="テキスト ボックス 199"/>
        <xdr:cNvSpPr txBox="1"/>
      </xdr:nvSpPr>
      <xdr:spPr>
        <a:xfrm>
          <a:off x="1719794" y="1310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131,721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6934</xdr:rowOff>
    </xdr:from>
    <xdr:to>
      <xdr:col>1</xdr:col>
      <xdr:colOff>485775</xdr:colOff>
      <xdr:row>76</xdr:row>
      <xdr:rowOff>108534</xdr:rowOff>
    </xdr:to>
    <xdr:sp macro="" textlink="">
      <xdr:nvSpPr>
        <xdr:cNvPr id="201" name="円/楕円 200"/>
        <xdr:cNvSpPr/>
      </xdr:nvSpPr>
      <xdr:spPr>
        <a:xfrm>
          <a:off x="1079500" y="130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99661</xdr:rowOff>
    </xdr:from>
    <xdr:ext cx="599010" cy="259045"/>
    <xdr:sp macro="" textlink="">
      <xdr:nvSpPr>
        <xdr:cNvPr id="202" name="テキスト ボックス 201"/>
        <xdr:cNvSpPr txBox="1"/>
      </xdr:nvSpPr>
      <xdr:spPr>
        <a:xfrm>
          <a:off x="830794" y="1312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109277</xdr:rowOff>
    </xdr:from>
    <xdr:to>
      <xdr:col>6</xdr:col>
      <xdr:colOff>511175</xdr:colOff>
      <xdr:row>98</xdr:row>
      <xdr:rowOff>129412</xdr:rowOff>
    </xdr:to>
    <xdr:cxnSp macro="">
      <xdr:nvCxnSpPr>
        <xdr:cNvPr id="232" name="直線コネクタ 231"/>
        <xdr:cNvCxnSpPr/>
      </xdr:nvCxnSpPr>
      <xdr:spPr>
        <a:xfrm>
          <a:off x="3797300" y="16739927"/>
          <a:ext cx="838200" cy="19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109277</xdr:rowOff>
    </xdr:from>
    <xdr:to>
      <xdr:col>5</xdr:col>
      <xdr:colOff>358775</xdr:colOff>
      <xdr:row>98</xdr:row>
      <xdr:rowOff>139415</xdr:rowOff>
    </xdr:to>
    <xdr:cxnSp macro="">
      <xdr:nvCxnSpPr>
        <xdr:cNvPr id="235" name="直線コネクタ 234"/>
        <xdr:cNvCxnSpPr/>
      </xdr:nvCxnSpPr>
      <xdr:spPr>
        <a:xfrm flipV="1">
          <a:off x="2908300" y="16739927"/>
          <a:ext cx="889000" cy="2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165588</xdr:rowOff>
    </xdr:from>
    <xdr:to>
      <xdr:col>4</xdr:col>
      <xdr:colOff>155575</xdr:colOff>
      <xdr:row>98</xdr:row>
      <xdr:rowOff>139415</xdr:rowOff>
    </xdr:to>
    <xdr:cxnSp macro="">
      <xdr:nvCxnSpPr>
        <xdr:cNvPr id="238" name="直線コネクタ 237"/>
        <xdr:cNvCxnSpPr/>
      </xdr:nvCxnSpPr>
      <xdr:spPr>
        <a:xfrm>
          <a:off x="2019300" y="16453338"/>
          <a:ext cx="889000" cy="48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165588</xdr:rowOff>
    </xdr:from>
    <xdr:to>
      <xdr:col>2</xdr:col>
      <xdr:colOff>638175</xdr:colOff>
      <xdr:row>98</xdr:row>
      <xdr:rowOff>20276</xdr:rowOff>
    </xdr:to>
    <xdr:cxnSp macro="">
      <xdr:nvCxnSpPr>
        <xdr:cNvPr id="241" name="直線コネクタ 240"/>
        <xdr:cNvCxnSpPr/>
      </xdr:nvCxnSpPr>
      <xdr:spPr>
        <a:xfrm flipV="1">
          <a:off x="1130300" y="16453338"/>
          <a:ext cx="889000" cy="3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78612</xdr:rowOff>
    </xdr:from>
    <xdr:to>
      <xdr:col>6</xdr:col>
      <xdr:colOff>561975</xdr:colOff>
      <xdr:row>99</xdr:row>
      <xdr:rowOff>8762</xdr:rowOff>
    </xdr:to>
    <xdr:sp macro="" textlink="">
      <xdr:nvSpPr>
        <xdr:cNvPr id="251" name="円/楕円 250"/>
        <xdr:cNvSpPr/>
      </xdr:nvSpPr>
      <xdr:spPr>
        <a:xfrm>
          <a:off x="4584700" y="168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57039</xdr:rowOff>
    </xdr:from>
    <xdr:ext cx="534377" cy="259045"/>
    <xdr:sp macro="" textlink="">
      <xdr:nvSpPr>
        <xdr:cNvPr id="252" name="衛生費該当値テキスト"/>
        <xdr:cNvSpPr txBox="1"/>
      </xdr:nvSpPr>
      <xdr:spPr>
        <a:xfrm>
          <a:off x="4686300" y="168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58477</xdr:rowOff>
    </xdr:from>
    <xdr:to>
      <xdr:col>5</xdr:col>
      <xdr:colOff>409575</xdr:colOff>
      <xdr:row>97</xdr:row>
      <xdr:rowOff>160077</xdr:rowOff>
    </xdr:to>
    <xdr:sp macro="" textlink="">
      <xdr:nvSpPr>
        <xdr:cNvPr id="253" name="円/楕円 252"/>
        <xdr:cNvSpPr/>
      </xdr:nvSpPr>
      <xdr:spPr>
        <a:xfrm>
          <a:off x="3746500" y="166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5154</xdr:rowOff>
    </xdr:from>
    <xdr:ext cx="534377" cy="259045"/>
    <xdr:sp macro="" textlink="">
      <xdr:nvSpPr>
        <xdr:cNvPr id="254" name="テキスト ボックス 253"/>
        <xdr:cNvSpPr txBox="1"/>
      </xdr:nvSpPr>
      <xdr:spPr>
        <a:xfrm>
          <a:off x="3530111" y="16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88615</xdr:rowOff>
    </xdr:from>
    <xdr:to>
      <xdr:col>4</xdr:col>
      <xdr:colOff>206375</xdr:colOff>
      <xdr:row>99</xdr:row>
      <xdr:rowOff>18765</xdr:rowOff>
    </xdr:to>
    <xdr:sp macro="" textlink="">
      <xdr:nvSpPr>
        <xdr:cNvPr id="255" name="円/楕円 254"/>
        <xdr:cNvSpPr/>
      </xdr:nvSpPr>
      <xdr:spPr>
        <a:xfrm>
          <a:off x="2857500" y="1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9892</xdr:rowOff>
    </xdr:from>
    <xdr:ext cx="534377" cy="259045"/>
    <xdr:sp macro="" textlink="">
      <xdr:nvSpPr>
        <xdr:cNvPr id="256" name="テキスト ボックス 255"/>
        <xdr:cNvSpPr txBox="1"/>
      </xdr:nvSpPr>
      <xdr:spPr>
        <a:xfrm>
          <a:off x="2641111" y="169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114788</xdr:rowOff>
    </xdr:from>
    <xdr:to>
      <xdr:col>3</xdr:col>
      <xdr:colOff>3175</xdr:colOff>
      <xdr:row>96</xdr:row>
      <xdr:rowOff>44938</xdr:rowOff>
    </xdr:to>
    <xdr:sp macro="" textlink="">
      <xdr:nvSpPr>
        <xdr:cNvPr id="257" name="円/楕円 256"/>
        <xdr:cNvSpPr/>
      </xdr:nvSpPr>
      <xdr:spPr>
        <a:xfrm>
          <a:off x="1968500" y="164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61465</xdr:rowOff>
    </xdr:from>
    <xdr:ext cx="534377" cy="259045"/>
    <xdr:sp macro="" textlink="">
      <xdr:nvSpPr>
        <xdr:cNvPr id="258" name="テキスト ボックス 257"/>
        <xdr:cNvSpPr txBox="1"/>
      </xdr:nvSpPr>
      <xdr:spPr>
        <a:xfrm>
          <a:off x="1752111" y="161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140926</xdr:rowOff>
    </xdr:from>
    <xdr:to>
      <xdr:col>1</xdr:col>
      <xdr:colOff>485775</xdr:colOff>
      <xdr:row>98</xdr:row>
      <xdr:rowOff>71076</xdr:rowOff>
    </xdr:to>
    <xdr:sp macro="" textlink="">
      <xdr:nvSpPr>
        <xdr:cNvPr id="259" name="円/楕円 258"/>
        <xdr:cNvSpPr/>
      </xdr:nvSpPr>
      <xdr:spPr>
        <a:xfrm>
          <a:off x="1079500" y="167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62203</xdr:rowOff>
    </xdr:from>
    <xdr:ext cx="534377" cy="259045"/>
    <xdr:sp macro="" textlink="">
      <xdr:nvSpPr>
        <xdr:cNvPr id="260" name="テキスト ボックス 259"/>
        <xdr:cNvSpPr txBox="1"/>
      </xdr:nvSpPr>
      <xdr:spPr>
        <a:xfrm>
          <a:off x="863111" y="168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78359</xdr:rowOff>
    </xdr:from>
    <xdr:to>
      <xdr:col>15</xdr:col>
      <xdr:colOff>180975</xdr:colOff>
      <xdr:row>37</xdr:row>
      <xdr:rowOff>40640</xdr:rowOff>
    </xdr:to>
    <xdr:cxnSp macro="">
      <xdr:nvCxnSpPr>
        <xdr:cNvPr id="289" name="直線コネクタ 288"/>
        <xdr:cNvCxnSpPr/>
      </xdr:nvCxnSpPr>
      <xdr:spPr>
        <a:xfrm>
          <a:off x="9639300" y="6250559"/>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78359</xdr:rowOff>
    </xdr:from>
    <xdr:to>
      <xdr:col>14</xdr:col>
      <xdr:colOff>28575</xdr:colOff>
      <xdr:row>38</xdr:row>
      <xdr:rowOff>108458</xdr:rowOff>
    </xdr:to>
    <xdr:cxnSp macro="">
      <xdr:nvCxnSpPr>
        <xdr:cNvPr id="292" name="直線コネクタ 291"/>
        <xdr:cNvCxnSpPr/>
      </xdr:nvCxnSpPr>
      <xdr:spPr>
        <a:xfrm flipV="1">
          <a:off x="8750300" y="6250559"/>
          <a:ext cx="889000" cy="3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67691</xdr:rowOff>
    </xdr:from>
    <xdr:to>
      <xdr:col>12</xdr:col>
      <xdr:colOff>511175</xdr:colOff>
      <xdr:row>38</xdr:row>
      <xdr:rowOff>108458</xdr:rowOff>
    </xdr:to>
    <xdr:cxnSp macro="">
      <xdr:nvCxnSpPr>
        <xdr:cNvPr id="295" name="直線コネクタ 294"/>
        <xdr:cNvCxnSpPr/>
      </xdr:nvCxnSpPr>
      <xdr:spPr>
        <a:xfrm>
          <a:off x="7861300" y="6411341"/>
          <a:ext cx="889000" cy="2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13208</xdr:rowOff>
    </xdr:from>
    <xdr:to>
      <xdr:col>11</xdr:col>
      <xdr:colOff>307975</xdr:colOff>
      <xdr:row>37</xdr:row>
      <xdr:rowOff>67691</xdr:rowOff>
    </xdr:to>
    <xdr:cxnSp macro="">
      <xdr:nvCxnSpPr>
        <xdr:cNvPr id="298" name="直線コネクタ 297"/>
        <xdr:cNvCxnSpPr/>
      </xdr:nvCxnSpPr>
      <xdr:spPr>
        <a:xfrm>
          <a:off x="6972300" y="6356858"/>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161290</xdr:rowOff>
    </xdr:from>
    <xdr:to>
      <xdr:col>15</xdr:col>
      <xdr:colOff>231775</xdr:colOff>
      <xdr:row>37</xdr:row>
      <xdr:rowOff>91440</xdr:rowOff>
    </xdr:to>
    <xdr:sp macro="" textlink="">
      <xdr:nvSpPr>
        <xdr:cNvPr id="308" name="円/楕円 307"/>
        <xdr:cNvSpPr/>
      </xdr:nvSpPr>
      <xdr:spPr>
        <a:xfrm>
          <a:off x="10426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12717</xdr:rowOff>
    </xdr:from>
    <xdr:ext cx="378565" cy="259045"/>
    <xdr:sp macro="" textlink="">
      <xdr:nvSpPr>
        <xdr:cNvPr id="309" name="労働費該当値テキスト"/>
        <xdr:cNvSpPr txBox="1"/>
      </xdr:nvSpPr>
      <xdr:spPr>
        <a:xfrm>
          <a:off x="10528300"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27559</xdr:rowOff>
    </xdr:from>
    <xdr:to>
      <xdr:col>14</xdr:col>
      <xdr:colOff>79375</xdr:colOff>
      <xdr:row>36</xdr:row>
      <xdr:rowOff>129159</xdr:rowOff>
    </xdr:to>
    <xdr:sp macro="" textlink="">
      <xdr:nvSpPr>
        <xdr:cNvPr id="310" name="円/楕円 309"/>
        <xdr:cNvSpPr/>
      </xdr:nvSpPr>
      <xdr:spPr>
        <a:xfrm>
          <a:off x="9588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145686</xdr:rowOff>
    </xdr:from>
    <xdr:ext cx="469744" cy="259045"/>
    <xdr:sp macro="" textlink="">
      <xdr:nvSpPr>
        <xdr:cNvPr id="311" name="テキスト ボックス 310"/>
        <xdr:cNvSpPr txBox="1"/>
      </xdr:nvSpPr>
      <xdr:spPr>
        <a:xfrm>
          <a:off x="9404427" y="59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57658</xdr:rowOff>
    </xdr:from>
    <xdr:to>
      <xdr:col>12</xdr:col>
      <xdr:colOff>561975</xdr:colOff>
      <xdr:row>38</xdr:row>
      <xdr:rowOff>159258</xdr:rowOff>
    </xdr:to>
    <xdr:sp macro="" textlink="">
      <xdr:nvSpPr>
        <xdr:cNvPr id="312" name="円/楕円 311"/>
        <xdr:cNvSpPr/>
      </xdr:nvSpPr>
      <xdr:spPr>
        <a:xfrm>
          <a:off x="8699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150385</xdr:rowOff>
    </xdr:from>
    <xdr:ext cx="378565" cy="259045"/>
    <xdr:sp macro="" textlink="">
      <xdr:nvSpPr>
        <xdr:cNvPr id="313" name="テキスト ボックス 312"/>
        <xdr:cNvSpPr txBox="1"/>
      </xdr:nvSpPr>
      <xdr:spPr>
        <a:xfrm>
          <a:off x="8561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16891</xdr:rowOff>
    </xdr:from>
    <xdr:to>
      <xdr:col>11</xdr:col>
      <xdr:colOff>358775</xdr:colOff>
      <xdr:row>37</xdr:row>
      <xdr:rowOff>118491</xdr:rowOff>
    </xdr:to>
    <xdr:sp macro="" textlink="">
      <xdr:nvSpPr>
        <xdr:cNvPr id="314" name="円/楕円 313"/>
        <xdr:cNvSpPr/>
      </xdr:nvSpPr>
      <xdr:spPr>
        <a:xfrm>
          <a:off x="7810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109618</xdr:rowOff>
    </xdr:from>
    <xdr:ext cx="378565" cy="259045"/>
    <xdr:sp macro="" textlink="">
      <xdr:nvSpPr>
        <xdr:cNvPr id="315" name="テキスト ボックス 314"/>
        <xdr:cNvSpPr txBox="1"/>
      </xdr:nvSpPr>
      <xdr:spPr>
        <a:xfrm>
          <a:off x="7672017" y="645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16" name="円/楕円 315"/>
        <xdr:cNvSpPr/>
      </xdr:nvSpPr>
      <xdr:spPr>
        <a:xfrm>
          <a:off x="6921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55135</xdr:rowOff>
    </xdr:from>
    <xdr:ext cx="378565" cy="259045"/>
    <xdr:sp macro="" textlink="">
      <xdr:nvSpPr>
        <xdr:cNvPr id="317" name="テキスト ボックス 316"/>
        <xdr:cNvSpPr txBox="1"/>
      </xdr:nvSpPr>
      <xdr:spPr>
        <a:xfrm>
          <a:off x="6783017" y="639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159314</xdr:rowOff>
    </xdr:from>
    <xdr:to>
      <xdr:col>15</xdr:col>
      <xdr:colOff>180975</xdr:colOff>
      <xdr:row>58</xdr:row>
      <xdr:rowOff>4963</xdr:rowOff>
    </xdr:to>
    <xdr:cxnSp macro="">
      <xdr:nvCxnSpPr>
        <xdr:cNvPr id="344" name="直線コネクタ 343"/>
        <xdr:cNvCxnSpPr/>
      </xdr:nvCxnSpPr>
      <xdr:spPr>
        <a:xfrm>
          <a:off x="9639300" y="9931964"/>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159314</xdr:rowOff>
    </xdr:from>
    <xdr:to>
      <xdr:col>14</xdr:col>
      <xdr:colOff>28575</xdr:colOff>
      <xdr:row>58</xdr:row>
      <xdr:rowOff>17924</xdr:rowOff>
    </xdr:to>
    <xdr:cxnSp macro="">
      <xdr:nvCxnSpPr>
        <xdr:cNvPr id="347" name="直線コネクタ 346"/>
        <xdr:cNvCxnSpPr/>
      </xdr:nvCxnSpPr>
      <xdr:spPr>
        <a:xfrm flipV="1">
          <a:off x="8750300" y="9931964"/>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4849</xdr:rowOff>
    </xdr:from>
    <xdr:to>
      <xdr:col>12</xdr:col>
      <xdr:colOff>511175</xdr:colOff>
      <xdr:row>58</xdr:row>
      <xdr:rowOff>17924</xdr:rowOff>
    </xdr:to>
    <xdr:cxnSp macro="">
      <xdr:nvCxnSpPr>
        <xdr:cNvPr id="350" name="直線コネクタ 349"/>
        <xdr:cNvCxnSpPr/>
      </xdr:nvCxnSpPr>
      <xdr:spPr>
        <a:xfrm>
          <a:off x="7861300" y="9948949"/>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4849</xdr:rowOff>
    </xdr:from>
    <xdr:to>
      <xdr:col>11</xdr:col>
      <xdr:colOff>307975</xdr:colOff>
      <xdr:row>58</xdr:row>
      <xdr:rowOff>16279</xdr:rowOff>
    </xdr:to>
    <xdr:cxnSp macro="">
      <xdr:nvCxnSpPr>
        <xdr:cNvPr id="353" name="直線コネクタ 352"/>
        <xdr:cNvCxnSpPr/>
      </xdr:nvCxnSpPr>
      <xdr:spPr>
        <a:xfrm flipV="1">
          <a:off x="6972300" y="99489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125613</xdr:rowOff>
    </xdr:from>
    <xdr:to>
      <xdr:col>15</xdr:col>
      <xdr:colOff>231775</xdr:colOff>
      <xdr:row>58</xdr:row>
      <xdr:rowOff>55763</xdr:rowOff>
    </xdr:to>
    <xdr:sp macro="" textlink="">
      <xdr:nvSpPr>
        <xdr:cNvPr id="363" name="円/楕円 362"/>
        <xdr:cNvSpPr/>
      </xdr:nvSpPr>
      <xdr:spPr>
        <a:xfrm>
          <a:off x="10426700" y="9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148490</xdr:rowOff>
    </xdr:from>
    <xdr:ext cx="469744" cy="259045"/>
    <xdr:sp macro="" textlink="">
      <xdr:nvSpPr>
        <xdr:cNvPr id="364" name="農林水産業費該当値テキスト"/>
        <xdr:cNvSpPr txBox="1"/>
      </xdr:nvSpPr>
      <xdr:spPr>
        <a:xfrm>
          <a:off x="10528300" y="974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108514</xdr:rowOff>
    </xdr:from>
    <xdr:to>
      <xdr:col>14</xdr:col>
      <xdr:colOff>79375</xdr:colOff>
      <xdr:row>58</xdr:row>
      <xdr:rowOff>38664</xdr:rowOff>
    </xdr:to>
    <xdr:sp macro="" textlink="">
      <xdr:nvSpPr>
        <xdr:cNvPr id="365" name="円/楕円 364"/>
        <xdr:cNvSpPr/>
      </xdr:nvSpPr>
      <xdr:spPr>
        <a:xfrm>
          <a:off x="9588500" y="98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55191</xdr:rowOff>
    </xdr:from>
    <xdr:ext cx="469744" cy="259045"/>
    <xdr:sp macro="" textlink="">
      <xdr:nvSpPr>
        <xdr:cNvPr id="366" name="テキスト ボックス 365"/>
        <xdr:cNvSpPr txBox="1"/>
      </xdr:nvSpPr>
      <xdr:spPr>
        <a:xfrm>
          <a:off x="9404427" y="96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138574</xdr:rowOff>
    </xdr:from>
    <xdr:to>
      <xdr:col>12</xdr:col>
      <xdr:colOff>561975</xdr:colOff>
      <xdr:row>58</xdr:row>
      <xdr:rowOff>68724</xdr:rowOff>
    </xdr:to>
    <xdr:sp macro="" textlink="">
      <xdr:nvSpPr>
        <xdr:cNvPr id="367" name="円/楕円 366"/>
        <xdr:cNvSpPr/>
      </xdr:nvSpPr>
      <xdr:spPr>
        <a:xfrm>
          <a:off x="8699500" y="99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59851</xdr:rowOff>
    </xdr:from>
    <xdr:ext cx="469744" cy="259045"/>
    <xdr:sp macro="" textlink="">
      <xdr:nvSpPr>
        <xdr:cNvPr id="368" name="テキスト ボックス 367"/>
        <xdr:cNvSpPr txBox="1"/>
      </xdr:nvSpPr>
      <xdr:spPr>
        <a:xfrm>
          <a:off x="8515427" y="100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125499</xdr:rowOff>
    </xdr:from>
    <xdr:to>
      <xdr:col>11</xdr:col>
      <xdr:colOff>358775</xdr:colOff>
      <xdr:row>58</xdr:row>
      <xdr:rowOff>55649</xdr:rowOff>
    </xdr:to>
    <xdr:sp macro="" textlink="">
      <xdr:nvSpPr>
        <xdr:cNvPr id="369" name="円/楕円 368"/>
        <xdr:cNvSpPr/>
      </xdr:nvSpPr>
      <xdr:spPr>
        <a:xfrm>
          <a:off x="7810500" y="98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46776</xdr:rowOff>
    </xdr:from>
    <xdr:ext cx="469744" cy="259045"/>
    <xdr:sp macro="" textlink="">
      <xdr:nvSpPr>
        <xdr:cNvPr id="370" name="テキスト ボックス 369"/>
        <xdr:cNvSpPr txBox="1"/>
      </xdr:nvSpPr>
      <xdr:spPr>
        <a:xfrm>
          <a:off x="7626427" y="999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136929</xdr:rowOff>
    </xdr:from>
    <xdr:to>
      <xdr:col>10</xdr:col>
      <xdr:colOff>155575</xdr:colOff>
      <xdr:row>58</xdr:row>
      <xdr:rowOff>67079</xdr:rowOff>
    </xdr:to>
    <xdr:sp macro="" textlink="">
      <xdr:nvSpPr>
        <xdr:cNvPr id="371" name="円/楕円 370"/>
        <xdr:cNvSpPr/>
      </xdr:nvSpPr>
      <xdr:spPr>
        <a:xfrm>
          <a:off x="6921500" y="99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58206</xdr:rowOff>
    </xdr:from>
    <xdr:ext cx="469744" cy="259045"/>
    <xdr:sp macro="" textlink="">
      <xdr:nvSpPr>
        <xdr:cNvPr id="372" name="テキスト ボックス 371"/>
        <xdr:cNvSpPr txBox="1"/>
      </xdr:nvSpPr>
      <xdr:spPr>
        <a:xfrm>
          <a:off x="6737427" y="1000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167818</xdr:rowOff>
    </xdr:from>
    <xdr:to>
      <xdr:col>15</xdr:col>
      <xdr:colOff>180975</xdr:colOff>
      <xdr:row>78</xdr:row>
      <xdr:rowOff>33973</xdr:rowOff>
    </xdr:to>
    <xdr:cxnSp macro="">
      <xdr:nvCxnSpPr>
        <xdr:cNvPr id="401" name="直線コネクタ 400"/>
        <xdr:cNvCxnSpPr/>
      </xdr:nvCxnSpPr>
      <xdr:spPr>
        <a:xfrm flipV="1">
          <a:off x="9639300" y="13369468"/>
          <a:ext cx="8382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33973</xdr:rowOff>
    </xdr:from>
    <xdr:to>
      <xdr:col>14</xdr:col>
      <xdr:colOff>28575</xdr:colOff>
      <xdr:row>78</xdr:row>
      <xdr:rowOff>131738</xdr:rowOff>
    </xdr:to>
    <xdr:cxnSp macro="">
      <xdr:nvCxnSpPr>
        <xdr:cNvPr id="404" name="直線コネクタ 403"/>
        <xdr:cNvCxnSpPr/>
      </xdr:nvCxnSpPr>
      <xdr:spPr>
        <a:xfrm flipV="1">
          <a:off x="8750300" y="13407073"/>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128346</xdr:rowOff>
    </xdr:from>
    <xdr:to>
      <xdr:col>12</xdr:col>
      <xdr:colOff>511175</xdr:colOff>
      <xdr:row>78</xdr:row>
      <xdr:rowOff>131738</xdr:rowOff>
    </xdr:to>
    <xdr:cxnSp macro="">
      <xdr:nvCxnSpPr>
        <xdr:cNvPr id="407" name="直線コネクタ 406"/>
        <xdr:cNvCxnSpPr/>
      </xdr:nvCxnSpPr>
      <xdr:spPr>
        <a:xfrm>
          <a:off x="7861300" y="13501446"/>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168960</xdr:rowOff>
    </xdr:from>
    <xdr:to>
      <xdr:col>11</xdr:col>
      <xdr:colOff>307975</xdr:colOff>
      <xdr:row>78</xdr:row>
      <xdr:rowOff>128346</xdr:rowOff>
    </xdr:to>
    <xdr:cxnSp macro="">
      <xdr:nvCxnSpPr>
        <xdr:cNvPr id="410" name="直線コネクタ 409"/>
        <xdr:cNvCxnSpPr/>
      </xdr:nvCxnSpPr>
      <xdr:spPr>
        <a:xfrm>
          <a:off x="6972300" y="13370610"/>
          <a:ext cx="889000" cy="13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117018</xdr:rowOff>
    </xdr:from>
    <xdr:to>
      <xdr:col>15</xdr:col>
      <xdr:colOff>231775</xdr:colOff>
      <xdr:row>78</xdr:row>
      <xdr:rowOff>47168</xdr:rowOff>
    </xdr:to>
    <xdr:sp macro="" textlink="">
      <xdr:nvSpPr>
        <xdr:cNvPr id="420" name="円/楕円 419"/>
        <xdr:cNvSpPr/>
      </xdr:nvSpPr>
      <xdr:spPr>
        <a:xfrm>
          <a:off x="104267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95445</xdr:rowOff>
    </xdr:from>
    <xdr:ext cx="469744" cy="259045"/>
    <xdr:sp macro="" textlink="">
      <xdr:nvSpPr>
        <xdr:cNvPr id="421" name="商工費該当値テキスト"/>
        <xdr:cNvSpPr txBox="1"/>
      </xdr:nvSpPr>
      <xdr:spPr>
        <a:xfrm>
          <a:off x="10528300"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154623</xdr:rowOff>
    </xdr:from>
    <xdr:to>
      <xdr:col>14</xdr:col>
      <xdr:colOff>79375</xdr:colOff>
      <xdr:row>78</xdr:row>
      <xdr:rowOff>84773</xdr:rowOff>
    </xdr:to>
    <xdr:sp macro="" textlink="">
      <xdr:nvSpPr>
        <xdr:cNvPr id="422" name="円/楕円 421"/>
        <xdr:cNvSpPr/>
      </xdr:nvSpPr>
      <xdr:spPr>
        <a:xfrm>
          <a:off x="9588500" y="133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75900</xdr:rowOff>
    </xdr:from>
    <xdr:ext cx="469744" cy="259045"/>
    <xdr:sp macro="" textlink="">
      <xdr:nvSpPr>
        <xdr:cNvPr id="423" name="テキスト ボックス 422"/>
        <xdr:cNvSpPr txBox="1"/>
      </xdr:nvSpPr>
      <xdr:spPr>
        <a:xfrm>
          <a:off x="9404427" y="134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80938</xdr:rowOff>
    </xdr:from>
    <xdr:to>
      <xdr:col>12</xdr:col>
      <xdr:colOff>561975</xdr:colOff>
      <xdr:row>79</xdr:row>
      <xdr:rowOff>11088</xdr:rowOff>
    </xdr:to>
    <xdr:sp macro="" textlink="">
      <xdr:nvSpPr>
        <xdr:cNvPr id="424" name="円/楕円 423"/>
        <xdr:cNvSpPr/>
      </xdr:nvSpPr>
      <xdr:spPr>
        <a:xfrm>
          <a:off x="8699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2215</xdr:rowOff>
    </xdr:from>
    <xdr:ext cx="469744" cy="259045"/>
    <xdr:sp macro="" textlink="">
      <xdr:nvSpPr>
        <xdr:cNvPr id="425" name="テキスト ボックス 424"/>
        <xdr:cNvSpPr txBox="1"/>
      </xdr:nvSpPr>
      <xdr:spPr>
        <a:xfrm>
          <a:off x="8515427"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77546</xdr:rowOff>
    </xdr:from>
    <xdr:to>
      <xdr:col>11</xdr:col>
      <xdr:colOff>358775</xdr:colOff>
      <xdr:row>79</xdr:row>
      <xdr:rowOff>7696</xdr:rowOff>
    </xdr:to>
    <xdr:sp macro="" textlink="">
      <xdr:nvSpPr>
        <xdr:cNvPr id="426" name="円/楕円 425"/>
        <xdr:cNvSpPr/>
      </xdr:nvSpPr>
      <xdr:spPr>
        <a:xfrm>
          <a:off x="7810500" y="134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170273</xdr:rowOff>
    </xdr:from>
    <xdr:ext cx="469744" cy="259045"/>
    <xdr:sp macro="" textlink="">
      <xdr:nvSpPr>
        <xdr:cNvPr id="427" name="テキスト ボックス 426"/>
        <xdr:cNvSpPr txBox="1"/>
      </xdr:nvSpPr>
      <xdr:spPr>
        <a:xfrm>
          <a:off x="7626427" y="1354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118160</xdr:rowOff>
    </xdr:from>
    <xdr:to>
      <xdr:col>10</xdr:col>
      <xdr:colOff>155575</xdr:colOff>
      <xdr:row>78</xdr:row>
      <xdr:rowOff>48310</xdr:rowOff>
    </xdr:to>
    <xdr:sp macro="" textlink="">
      <xdr:nvSpPr>
        <xdr:cNvPr id="428" name="円/楕円 427"/>
        <xdr:cNvSpPr/>
      </xdr:nvSpPr>
      <xdr:spPr>
        <a:xfrm>
          <a:off x="69215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39437</xdr:rowOff>
    </xdr:from>
    <xdr:ext cx="469744" cy="259045"/>
    <xdr:sp macro="" textlink="">
      <xdr:nvSpPr>
        <xdr:cNvPr id="429" name="テキスト ボックス 428"/>
        <xdr:cNvSpPr txBox="1"/>
      </xdr:nvSpPr>
      <xdr:spPr>
        <a:xfrm>
          <a:off x="6737427" y="134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58872</xdr:rowOff>
    </xdr:from>
    <xdr:to>
      <xdr:col>15</xdr:col>
      <xdr:colOff>180975</xdr:colOff>
      <xdr:row>97</xdr:row>
      <xdr:rowOff>97715</xdr:rowOff>
    </xdr:to>
    <xdr:cxnSp macro="">
      <xdr:nvCxnSpPr>
        <xdr:cNvPr id="456" name="直線コネクタ 455"/>
        <xdr:cNvCxnSpPr/>
      </xdr:nvCxnSpPr>
      <xdr:spPr>
        <a:xfrm flipV="1">
          <a:off x="9639300" y="16689522"/>
          <a:ext cx="8382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97715</xdr:rowOff>
    </xdr:from>
    <xdr:to>
      <xdr:col>14</xdr:col>
      <xdr:colOff>28575</xdr:colOff>
      <xdr:row>97</xdr:row>
      <xdr:rowOff>114920</xdr:rowOff>
    </xdr:to>
    <xdr:cxnSp macro="">
      <xdr:nvCxnSpPr>
        <xdr:cNvPr id="459" name="直線コネクタ 458"/>
        <xdr:cNvCxnSpPr/>
      </xdr:nvCxnSpPr>
      <xdr:spPr>
        <a:xfrm flipV="1">
          <a:off x="8750300" y="16728365"/>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90450</xdr:rowOff>
    </xdr:from>
    <xdr:to>
      <xdr:col>12</xdr:col>
      <xdr:colOff>511175</xdr:colOff>
      <xdr:row>97</xdr:row>
      <xdr:rowOff>114920</xdr:rowOff>
    </xdr:to>
    <xdr:cxnSp macro="">
      <xdr:nvCxnSpPr>
        <xdr:cNvPr id="462" name="直線コネクタ 461"/>
        <xdr:cNvCxnSpPr/>
      </xdr:nvCxnSpPr>
      <xdr:spPr>
        <a:xfrm>
          <a:off x="7861300" y="16721100"/>
          <a:ext cx="889000" cy="2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90450</xdr:rowOff>
    </xdr:from>
    <xdr:to>
      <xdr:col>11</xdr:col>
      <xdr:colOff>307975</xdr:colOff>
      <xdr:row>97</xdr:row>
      <xdr:rowOff>91323</xdr:rowOff>
    </xdr:to>
    <xdr:cxnSp macro="">
      <xdr:nvCxnSpPr>
        <xdr:cNvPr id="465" name="直線コネクタ 464"/>
        <xdr:cNvCxnSpPr/>
      </xdr:nvCxnSpPr>
      <xdr:spPr>
        <a:xfrm flipV="1">
          <a:off x="6972300" y="16721100"/>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8072</xdr:rowOff>
    </xdr:from>
    <xdr:to>
      <xdr:col>15</xdr:col>
      <xdr:colOff>231775</xdr:colOff>
      <xdr:row>97</xdr:row>
      <xdr:rowOff>109672</xdr:rowOff>
    </xdr:to>
    <xdr:sp macro="" textlink="">
      <xdr:nvSpPr>
        <xdr:cNvPr id="475" name="円/楕円 474"/>
        <xdr:cNvSpPr/>
      </xdr:nvSpPr>
      <xdr:spPr>
        <a:xfrm>
          <a:off x="10426700" y="166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30949</xdr:rowOff>
    </xdr:from>
    <xdr:ext cx="534377" cy="259045"/>
    <xdr:sp macro="" textlink="">
      <xdr:nvSpPr>
        <xdr:cNvPr id="476" name="土木費該当値テキスト"/>
        <xdr:cNvSpPr txBox="1"/>
      </xdr:nvSpPr>
      <xdr:spPr>
        <a:xfrm>
          <a:off x="10528300" y="1649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46915</xdr:rowOff>
    </xdr:from>
    <xdr:to>
      <xdr:col>14</xdr:col>
      <xdr:colOff>79375</xdr:colOff>
      <xdr:row>97</xdr:row>
      <xdr:rowOff>148515</xdr:rowOff>
    </xdr:to>
    <xdr:sp macro="" textlink="">
      <xdr:nvSpPr>
        <xdr:cNvPr id="477" name="円/楕円 476"/>
        <xdr:cNvSpPr/>
      </xdr:nvSpPr>
      <xdr:spPr>
        <a:xfrm>
          <a:off x="9588500" y="166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165042</xdr:rowOff>
    </xdr:from>
    <xdr:ext cx="534377" cy="259045"/>
    <xdr:sp macro="" textlink="">
      <xdr:nvSpPr>
        <xdr:cNvPr id="478" name="テキスト ボックス 477"/>
        <xdr:cNvSpPr txBox="1"/>
      </xdr:nvSpPr>
      <xdr:spPr>
        <a:xfrm>
          <a:off x="9372111" y="164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64120</xdr:rowOff>
    </xdr:from>
    <xdr:to>
      <xdr:col>12</xdr:col>
      <xdr:colOff>561975</xdr:colOff>
      <xdr:row>97</xdr:row>
      <xdr:rowOff>165720</xdr:rowOff>
    </xdr:to>
    <xdr:sp macro="" textlink="">
      <xdr:nvSpPr>
        <xdr:cNvPr id="479" name="円/楕円 478"/>
        <xdr:cNvSpPr/>
      </xdr:nvSpPr>
      <xdr:spPr>
        <a:xfrm>
          <a:off x="8699500" y="16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156847</xdr:rowOff>
    </xdr:from>
    <xdr:ext cx="534377" cy="259045"/>
    <xdr:sp macro="" textlink="">
      <xdr:nvSpPr>
        <xdr:cNvPr id="480" name="テキスト ボックス 479"/>
        <xdr:cNvSpPr txBox="1"/>
      </xdr:nvSpPr>
      <xdr:spPr>
        <a:xfrm>
          <a:off x="8483111" y="167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39650</xdr:rowOff>
    </xdr:from>
    <xdr:to>
      <xdr:col>11</xdr:col>
      <xdr:colOff>358775</xdr:colOff>
      <xdr:row>97</xdr:row>
      <xdr:rowOff>141250</xdr:rowOff>
    </xdr:to>
    <xdr:sp macro="" textlink="">
      <xdr:nvSpPr>
        <xdr:cNvPr id="481" name="円/楕円 480"/>
        <xdr:cNvSpPr/>
      </xdr:nvSpPr>
      <xdr:spPr>
        <a:xfrm>
          <a:off x="7810500" y="16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132377</xdr:rowOff>
    </xdr:from>
    <xdr:ext cx="534377" cy="259045"/>
    <xdr:sp macro="" textlink="">
      <xdr:nvSpPr>
        <xdr:cNvPr id="482" name="テキスト ボックス 481"/>
        <xdr:cNvSpPr txBox="1"/>
      </xdr:nvSpPr>
      <xdr:spPr>
        <a:xfrm>
          <a:off x="7594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40523</xdr:rowOff>
    </xdr:from>
    <xdr:to>
      <xdr:col>10</xdr:col>
      <xdr:colOff>155575</xdr:colOff>
      <xdr:row>97</xdr:row>
      <xdr:rowOff>142123</xdr:rowOff>
    </xdr:to>
    <xdr:sp macro="" textlink="">
      <xdr:nvSpPr>
        <xdr:cNvPr id="483" name="円/楕円 482"/>
        <xdr:cNvSpPr/>
      </xdr:nvSpPr>
      <xdr:spPr>
        <a:xfrm>
          <a:off x="6921500" y="166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158650</xdr:rowOff>
    </xdr:from>
    <xdr:ext cx="534377" cy="259045"/>
    <xdr:sp macro="" textlink="">
      <xdr:nvSpPr>
        <xdr:cNvPr id="484" name="テキスト ボックス 483"/>
        <xdr:cNvSpPr txBox="1"/>
      </xdr:nvSpPr>
      <xdr:spPr>
        <a:xfrm>
          <a:off x="6705111" y="164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163429</xdr:rowOff>
    </xdr:from>
    <xdr:to>
      <xdr:col>23</xdr:col>
      <xdr:colOff>517525</xdr:colOff>
      <xdr:row>38</xdr:row>
      <xdr:rowOff>1122</xdr:rowOff>
    </xdr:to>
    <xdr:cxnSp macro="">
      <xdr:nvCxnSpPr>
        <xdr:cNvPr id="512" name="直線コネクタ 511"/>
        <xdr:cNvCxnSpPr/>
      </xdr:nvCxnSpPr>
      <xdr:spPr>
        <a:xfrm flipV="1">
          <a:off x="15481300" y="6507079"/>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116566</xdr:rowOff>
    </xdr:from>
    <xdr:to>
      <xdr:col>22</xdr:col>
      <xdr:colOff>365125</xdr:colOff>
      <xdr:row>38</xdr:row>
      <xdr:rowOff>1122</xdr:rowOff>
    </xdr:to>
    <xdr:cxnSp macro="">
      <xdr:nvCxnSpPr>
        <xdr:cNvPr id="515" name="直線コネクタ 514"/>
        <xdr:cNvCxnSpPr/>
      </xdr:nvCxnSpPr>
      <xdr:spPr>
        <a:xfrm>
          <a:off x="14592300" y="6460216"/>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116566</xdr:rowOff>
    </xdr:from>
    <xdr:to>
      <xdr:col>21</xdr:col>
      <xdr:colOff>161925</xdr:colOff>
      <xdr:row>38</xdr:row>
      <xdr:rowOff>22474</xdr:rowOff>
    </xdr:to>
    <xdr:cxnSp macro="">
      <xdr:nvCxnSpPr>
        <xdr:cNvPr id="518" name="直線コネクタ 517"/>
        <xdr:cNvCxnSpPr/>
      </xdr:nvCxnSpPr>
      <xdr:spPr>
        <a:xfrm flipV="1">
          <a:off x="13703300" y="6460216"/>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21011</xdr:rowOff>
    </xdr:from>
    <xdr:to>
      <xdr:col>19</xdr:col>
      <xdr:colOff>644525</xdr:colOff>
      <xdr:row>38</xdr:row>
      <xdr:rowOff>22474</xdr:rowOff>
    </xdr:to>
    <xdr:cxnSp macro="">
      <xdr:nvCxnSpPr>
        <xdr:cNvPr id="521" name="直線コネクタ 520"/>
        <xdr:cNvCxnSpPr/>
      </xdr:nvCxnSpPr>
      <xdr:spPr>
        <a:xfrm>
          <a:off x="12814300" y="653611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112629</xdr:rowOff>
    </xdr:from>
    <xdr:to>
      <xdr:col>23</xdr:col>
      <xdr:colOff>568325</xdr:colOff>
      <xdr:row>38</xdr:row>
      <xdr:rowOff>42779</xdr:rowOff>
    </xdr:to>
    <xdr:sp macro="" textlink="">
      <xdr:nvSpPr>
        <xdr:cNvPr id="531" name="円/楕円 530"/>
        <xdr:cNvSpPr/>
      </xdr:nvSpPr>
      <xdr:spPr>
        <a:xfrm>
          <a:off x="16268700" y="64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91056</xdr:rowOff>
    </xdr:from>
    <xdr:ext cx="534377" cy="259045"/>
    <xdr:sp macro="" textlink="">
      <xdr:nvSpPr>
        <xdr:cNvPr id="532" name="消防費該当値テキスト"/>
        <xdr:cNvSpPr txBox="1"/>
      </xdr:nvSpPr>
      <xdr:spPr>
        <a:xfrm>
          <a:off x="16370300" y="64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121773</xdr:rowOff>
    </xdr:from>
    <xdr:to>
      <xdr:col>22</xdr:col>
      <xdr:colOff>415925</xdr:colOff>
      <xdr:row>38</xdr:row>
      <xdr:rowOff>51922</xdr:rowOff>
    </xdr:to>
    <xdr:sp macro="" textlink="">
      <xdr:nvSpPr>
        <xdr:cNvPr id="533" name="円/楕円 532"/>
        <xdr:cNvSpPr/>
      </xdr:nvSpPr>
      <xdr:spPr>
        <a:xfrm>
          <a:off x="15430500" y="6465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43049</xdr:rowOff>
    </xdr:from>
    <xdr:ext cx="534377" cy="259045"/>
    <xdr:sp macro="" textlink="">
      <xdr:nvSpPr>
        <xdr:cNvPr id="534" name="テキスト ボックス 533"/>
        <xdr:cNvSpPr txBox="1"/>
      </xdr:nvSpPr>
      <xdr:spPr>
        <a:xfrm>
          <a:off x="15214111" y="65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65766</xdr:rowOff>
    </xdr:from>
    <xdr:to>
      <xdr:col>21</xdr:col>
      <xdr:colOff>212725</xdr:colOff>
      <xdr:row>37</xdr:row>
      <xdr:rowOff>167366</xdr:rowOff>
    </xdr:to>
    <xdr:sp macro="" textlink="">
      <xdr:nvSpPr>
        <xdr:cNvPr id="535" name="円/楕円 534"/>
        <xdr:cNvSpPr/>
      </xdr:nvSpPr>
      <xdr:spPr>
        <a:xfrm>
          <a:off x="14541500" y="64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158493</xdr:rowOff>
    </xdr:from>
    <xdr:ext cx="534377" cy="259045"/>
    <xdr:sp macro="" textlink="">
      <xdr:nvSpPr>
        <xdr:cNvPr id="536" name="テキスト ボックス 535"/>
        <xdr:cNvSpPr txBox="1"/>
      </xdr:nvSpPr>
      <xdr:spPr>
        <a:xfrm>
          <a:off x="14325111" y="65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143124</xdr:rowOff>
    </xdr:from>
    <xdr:to>
      <xdr:col>20</xdr:col>
      <xdr:colOff>9525</xdr:colOff>
      <xdr:row>38</xdr:row>
      <xdr:rowOff>73274</xdr:rowOff>
    </xdr:to>
    <xdr:sp macro="" textlink="">
      <xdr:nvSpPr>
        <xdr:cNvPr id="537" name="円/楕円 536"/>
        <xdr:cNvSpPr/>
      </xdr:nvSpPr>
      <xdr:spPr>
        <a:xfrm>
          <a:off x="13652500" y="64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64401</xdr:rowOff>
    </xdr:from>
    <xdr:ext cx="534377" cy="259045"/>
    <xdr:sp macro="" textlink="">
      <xdr:nvSpPr>
        <xdr:cNvPr id="538" name="テキスト ボックス 537"/>
        <xdr:cNvSpPr txBox="1"/>
      </xdr:nvSpPr>
      <xdr:spPr>
        <a:xfrm>
          <a:off x="13436111" y="65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141661</xdr:rowOff>
    </xdr:from>
    <xdr:to>
      <xdr:col>18</xdr:col>
      <xdr:colOff>492125</xdr:colOff>
      <xdr:row>38</xdr:row>
      <xdr:rowOff>71811</xdr:rowOff>
    </xdr:to>
    <xdr:sp macro="" textlink="">
      <xdr:nvSpPr>
        <xdr:cNvPr id="539" name="円/楕円 538"/>
        <xdr:cNvSpPr/>
      </xdr:nvSpPr>
      <xdr:spPr>
        <a:xfrm>
          <a:off x="12763500" y="64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62938</xdr:rowOff>
    </xdr:from>
    <xdr:ext cx="534377" cy="259045"/>
    <xdr:sp macro="" textlink="">
      <xdr:nvSpPr>
        <xdr:cNvPr id="540" name="テキスト ボックス 539"/>
        <xdr:cNvSpPr txBox="1"/>
      </xdr:nvSpPr>
      <xdr:spPr>
        <a:xfrm>
          <a:off x="12547111" y="65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159849</xdr:rowOff>
    </xdr:from>
    <xdr:to>
      <xdr:col>23</xdr:col>
      <xdr:colOff>517525</xdr:colOff>
      <xdr:row>57</xdr:row>
      <xdr:rowOff>91776</xdr:rowOff>
    </xdr:to>
    <xdr:cxnSp macro="">
      <xdr:nvCxnSpPr>
        <xdr:cNvPr id="572" name="直線コネクタ 571"/>
        <xdr:cNvCxnSpPr/>
      </xdr:nvCxnSpPr>
      <xdr:spPr>
        <a:xfrm>
          <a:off x="15481300" y="9589599"/>
          <a:ext cx="838200" cy="27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159849</xdr:rowOff>
    </xdr:from>
    <xdr:to>
      <xdr:col>22</xdr:col>
      <xdr:colOff>365125</xdr:colOff>
      <xdr:row>57</xdr:row>
      <xdr:rowOff>40912</xdr:rowOff>
    </xdr:to>
    <xdr:cxnSp macro="">
      <xdr:nvCxnSpPr>
        <xdr:cNvPr id="575" name="直線コネクタ 574"/>
        <xdr:cNvCxnSpPr/>
      </xdr:nvCxnSpPr>
      <xdr:spPr>
        <a:xfrm flipV="1">
          <a:off x="14592300" y="9589599"/>
          <a:ext cx="889000" cy="2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40912</xdr:rowOff>
    </xdr:from>
    <xdr:to>
      <xdr:col>21</xdr:col>
      <xdr:colOff>161925</xdr:colOff>
      <xdr:row>57</xdr:row>
      <xdr:rowOff>112480</xdr:rowOff>
    </xdr:to>
    <xdr:cxnSp macro="">
      <xdr:nvCxnSpPr>
        <xdr:cNvPr id="578" name="直線コネクタ 577"/>
        <xdr:cNvCxnSpPr/>
      </xdr:nvCxnSpPr>
      <xdr:spPr>
        <a:xfrm flipV="1">
          <a:off x="13703300" y="9813562"/>
          <a:ext cx="889000" cy="7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112480</xdr:rowOff>
    </xdr:from>
    <xdr:to>
      <xdr:col>19</xdr:col>
      <xdr:colOff>644525</xdr:colOff>
      <xdr:row>57</xdr:row>
      <xdr:rowOff>120531</xdr:rowOff>
    </xdr:to>
    <xdr:cxnSp macro="">
      <xdr:nvCxnSpPr>
        <xdr:cNvPr id="581" name="直線コネクタ 580"/>
        <xdr:cNvCxnSpPr/>
      </xdr:nvCxnSpPr>
      <xdr:spPr>
        <a:xfrm flipV="1">
          <a:off x="12814300" y="9885130"/>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40976</xdr:rowOff>
    </xdr:from>
    <xdr:to>
      <xdr:col>23</xdr:col>
      <xdr:colOff>568325</xdr:colOff>
      <xdr:row>57</xdr:row>
      <xdr:rowOff>142576</xdr:rowOff>
    </xdr:to>
    <xdr:sp macro="" textlink="">
      <xdr:nvSpPr>
        <xdr:cNvPr id="591" name="円/楕円 590"/>
        <xdr:cNvSpPr/>
      </xdr:nvSpPr>
      <xdr:spPr>
        <a:xfrm>
          <a:off x="16268700" y="98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63853</xdr:rowOff>
    </xdr:from>
    <xdr:ext cx="534377" cy="259045"/>
    <xdr:sp macro="" textlink="">
      <xdr:nvSpPr>
        <xdr:cNvPr id="592" name="教育費該当値テキスト"/>
        <xdr:cNvSpPr txBox="1"/>
      </xdr:nvSpPr>
      <xdr:spPr>
        <a:xfrm>
          <a:off x="16370300" y="9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41,435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109049</xdr:rowOff>
    </xdr:from>
    <xdr:to>
      <xdr:col>22</xdr:col>
      <xdr:colOff>415925</xdr:colOff>
      <xdr:row>56</xdr:row>
      <xdr:rowOff>39199</xdr:rowOff>
    </xdr:to>
    <xdr:sp macro="" textlink="">
      <xdr:nvSpPr>
        <xdr:cNvPr id="593" name="円/楕円 592"/>
        <xdr:cNvSpPr/>
      </xdr:nvSpPr>
      <xdr:spPr>
        <a:xfrm>
          <a:off x="15430500" y="95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55726</xdr:rowOff>
    </xdr:from>
    <xdr:ext cx="534377" cy="259045"/>
    <xdr:sp macro="" textlink="">
      <xdr:nvSpPr>
        <xdr:cNvPr id="594" name="テキスト ボックス 593"/>
        <xdr:cNvSpPr txBox="1"/>
      </xdr:nvSpPr>
      <xdr:spPr>
        <a:xfrm>
          <a:off x="15214111" y="93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161562</xdr:rowOff>
    </xdr:from>
    <xdr:to>
      <xdr:col>21</xdr:col>
      <xdr:colOff>212725</xdr:colOff>
      <xdr:row>57</xdr:row>
      <xdr:rowOff>91712</xdr:rowOff>
    </xdr:to>
    <xdr:sp macro="" textlink="">
      <xdr:nvSpPr>
        <xdr:cNvPr id="595" name="円/楕円 594"/>
        <xdr:cNvSpPr/>
      </xdr:nvSpPr>
      <xdr:spPr>
        <a:xfrm>
          <a:off x="14541500" y="97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82839</xdr:rowOff>
    </xdr:from>
    <xdr:ext cx="534377" cy="259045"/>
    <xdr:sp macro="" textlink="">
      <xdr:nvSpPr>
        <xdr:cNvPr id="596" name="テキスト ボックス 595"/>
        <xdr:cNvSpPr txBox="1"/>
      </xdr:nvSpPr>
      <xdr:spPr>
        <a:xfrm>
          <a:off x="14325111" y="98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61680</xdr:rowOff>
    </xdr:from>
    <xdr:to>
      <xdr:col>20</xdr:col>
      <xdr:colOff>9525</xdr:colOff>
      <xdr:row>57</xdr:row>
      <xdr:rowOff>163280</xdr:rowOff>
    </xdr:to>
    <xdr:sp macro="" textlink="">
      <xdr:nvSpPr>
        <xdr:cNvPr id="597" name="円/楕円 596"/>
        <xdr:cNvSpPr/>
      </xdr:nvSpPr>
      <xdr:spPr>
        <a:xfrm>
          <a:off x="13652500" y="98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154407</xdr:rowOff>
    </xdr:from>
    <xdr:ext cx="534377" cy="259045"/>
    <xdr:sp macro="" textlink="">
      <xdr:nvSpPr>
        <xdr:cNvPr id="598" name="テキスト ボックス 597"/>
        <xdr:cNvSpPr txBox="1"/>
      </xdr:nvSpPr>
      <xdr:spPr>
        <a:xfrm>
          <a:off x="13436111" y="992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69731</xdr:rowOff>
    </xdr:from>
    <xdr:to>
      <xdr:col>18</xdr:col>
      <xdr:colOff>492125</xdr:colOff>
      <xdr:row>57</xdr:row>
      <xdr:rowOff>171331</xdr:rowOff>
    </xdr:to>
    <xdr:sp macro="" textlink="">
      <xdr:nvSpPr>
        <xdr:cNvPr id="599" name="円/楕円 598"/>
        <xdr:cNvSpPr/>
      </xdr:nvSpPr>
      <xdr:spPr>
        <a:xfrm>
          <a:off x="12763500" y="9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162458</xdr:rowOff>
    </xdr:from>
    <xdr:ext cx="534377" cy="259045"/>
    <xdr:sp macro="" textlink="">
      <xdr:nvSpPr>
        <xdr:cNvPr id="600" name="テキスト ボックス 599"/>
        <xdr:cNvSpPr txBox="1"/>
      </xdr:nvSpPr>
      <xdr:spPr>
        <a:xfrm>
          <a:off x="12547111" y="9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139060</xdr:rowOff>
    </xdr:from>
    <xdr:to>
      <xdr:col>23</xdr:col>
      <xdr:colOff>517525</xdr:colOff>
      <xdr:row>78</xdr:row>
      <xdr:rowOff>139609</xdr:rowOff>
    </xdr:to>
    <xdr:cxnSp macro="">
      <xdr:nvCxnSpPr>
        <xdr:cNvPr id="627" name="直線コネクタ 626"/>
        <xdr:cNvCxnSpPr/>
      </xdr:nvCxnSpPr>
      <xdr:spPr>
        <a:xfrm flipV="1">
          <a:off x="15481300" y="13512160"/>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128591</xdr:rowOff>
    </xdr:from>
    <xdr:to>
      <xdr:col>22</xdr:col>
      <xdr:colOff>365125</xdr:colOff>
      <xdr:row>78</xdr:row>
      <xdr:rowOff>139609</xdr:rowOff>
    </xdr:to>
    <xdr:cxnSp macro="">
      <xdr:nvCxnSpPr>
        <xdr:cNvPr id="630" name="直線コネクタ 629"/>
        <xdr:cNvCxnSpPr/>
      </xdr:nvCxnSpPr>
      <xdr:spPr>
        <a:xfrm>
          <a:off x="14592300" y="13501691"/>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128591</xdr:rowOff>
    </xdr:from>
    <xdr:to>
      <xdr:col>21</xdr:col>
      <xdr:colOff>161925</xdr:colOff>
      <xdr:row>78</xdr:row>
      <xdr:rowOff>139060</xdr:rowOff>
    </xdr:to>
    <xdr:cxnSp macro="">
      <xdr:nvCxnSpPr>
        <xdr:cNvPr id="633" name="直線コネクタ 632"/>
        <xdr:cNvCxnSpPr/>
      </xdr:nvCxnSpPr>
      <xdr:spPr>
        <a:xfrm flipV="1">
          <a:off x="13703300" y="1350169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137505</xdr:rowOff>
    </xdr:from>
    <xdr:to>
      <xdr:col>19</xdr:col>
      <xdr:colOff>644525</xdr:colOff>
      <xdr:row>78</xdr:row>
      <xdr:rowOff>139060</xdr:rowOff>
    </xdr:to>
    <xdr:cxnSp macro="">
      <xdr:nvCxnSpPr>
        <xdr:cNvPr id="636" name="直線コネクタ 635"/>
        <xdr:cNvCxnSpPr/>
      </xdr:nvCxnSpPr>
      <xdr:spPr>
        <a:xfrm>
          <a:off x="12814300" y="1351060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88260</xdr:rowOff>
    </xdr:from>
    <xdr:to>
      <xdr:col>23</xdr:col>
      <xdr:colOff>568325</xdr:colOff>
      <xdr:row>79</xdr:row>
      <xdr:rowOff>18410</xdr:rowOff>
    </xdr:to>
    <xdr:sp macro="" textlink="">
      <xdr:nvSpPr>
        <xdr:cNvPr id="646" name="円/楕円 645"/>
        <xdr:cNvSpPr/>
      </xdr:nvSpPr>
      <xdr:spPr>
        <a:xfrm>
          <a:off x="162687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7"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88809</xdr:rowOff>
    </xdr:from>
    <xdr:to>
      <xdr:col>22</xdr:col>
      <xdr:colOff>415925</xdr:colOff>
      <xdr:row>79</xdr:row>
      <xdr:rowOff>18959</xdr:rowOff>
    </xdr:to>
    <xdr:sp macro="" textlink="">
      <xdr:nvSpPr>
        <xdr:cNvPr id="648" name="円/楕円 647"/>
        <xdr:cNvSpPr/>
      </xdr:nvSpPr>
      <xdr:spPr>
        <a:xfrm>
          <a:off x="15430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10086</xdr:rowOff>
    </xdr:from>
    <xdr:ext cx="249299" cy="259045"/>
    <xdr:sp macro="" textlink="">
      <xdr:nvSpPr>
        <xdr:cNvPr id="649" name="テキスト ボックス 648"/>
        <xdr:cNvSpPr txBox="1"/>
      </xdr:nvSpPr>
      <xdr:spPr>
        <a:xfrm>
          <a:off x="15356649"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77791</xdr:rowOff>
    </xdr:from>
    <xdr:to>
      <xdr:col>21</xdr:col>
      <xdr:colOff>212725</xdr:colOff>
      <xdr:row>79</xdr:row>
      <xdr:rowOff>7941</xdr:rowOff>
    </xdr:to>
    <xdr:sp macro="" textlink="">
      <xdr:nvSpPr>
        <xdr:cNvPr id="650" name="円/楕円 649"/>
        <xdr:cNvSpPr/>
      </xdr:nvSpPr>
      <xdr:spPr>
        <a:xfrm>
          <a:off x="14541500" y="134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170518</xdr:rowOff>
    </xdr:from>
    <xdr:ext cx="378565" cy="259045"/>
    <xdr:sp macro="" textlink="">
      <xdr:nvSpPr>
        <xdr:cNvPr id="651" name="テキスト ボックス 650"/>
        <xdr:cNvSpPr txBox="1"/>
      </xdr:nvSpPr>
      <xdr:spPr>
        <a:xfrm>
          <a:off x="14403017" y="1354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88260</xdr:rowOff>
    </xdr:from>
    <xdr:to>
      <xdr:col>20</xdr:col>
      <xdr:colOff>9525</xdr:colOff>
      <xdr:row>79</xdr:row>
      <xdr:rowOff>18410</xdr:rowOff>
    </xdr:to>
    <xdr:sp macro="" textlink="">
      <xdr:nvSpPr>
        <xdr:cNvPr id="652" name="円/楕円 651"/>
        <xdr:cNvSpPr/>
      </xdr:nvSpPr>
      <xdr:spPr>
        <a:xfrm>
          <a:off x="13652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9537</xdr:rowOff>
    </xdr:from>
    <xdr:ext cx="313932" cy="259045"/>
    <xdr:sp macro="" textlink="">
      <xdr:nvSpPr>
        <xdr:cNvPr id="653" name="テキスト ボックス 652"/>
        <xdr:cNvSpPr txBox="1"/>
      </xdr:nvSpPr>
      <xdr:spPr>
        <a:xfrm>
          <a:off x="13546333" y="13554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86705</xdr:rowOff>
    </xdr:from>
    <xdr:to>
      <xdr:col>18</xdr:col>
      <xdr:colOff>492125</xdr:colOff>
      <xdr:row>79</xdr:row>
      <xdr:rowOff>16855</xdr:rowOff>
    </xdr:to>
    <xdr:sp macro="" textlink="">
      <xdr:nvSpPr>
        <xdr:cNvPr id="654" name="円/楕円 653"/>
        <xdr:cNvSpPr/>
      </xdr:nvSpPr>
      <xdr:spPr>
        <a:xfrm>
          <a:off x="127635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7982</xdr:rowOff>
    </xdr:from>
    <xdr:ext cx="313932" cy="259045"/>
    <xdr:sp macro="" textlink="">
      <xdr:nvSpPr>
        <xdr:cNvPr id="655" name="テキスト ボックス 654"/>
        <xdr:cNvSpPr txBox="1"/>
      </xdr:nvSpPr>
      <xdr:spPr>
        <a:xfrm>
          <a:off x="12657333" y="13552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80164</xdr:rowOff>
    </xdr:from>
    <xdr:to>
      <xdr:col>23</xdr:col>
      <xdr:colOff>517525</xdr:colOff>
      <xdr:row>96</xdr:row>
      <xdr:rowOff>93895</xdr:rowOff>
    </xdr:to>
    <xdr:cxnSp macro="">
      <xdr:nvCxnSpPr>
        <xdr:cNvPr id="688" name="直線コネクタ 687"/>
        <xdr:cNvCxnSpPr/>
      </xdr:nvCxnSpPr>
      <xdr:spPr>
        <a:xfrm flipV="1">
          <a:off x="15481300" y="16539364"/>
          <a:ext cx="8382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75992</xdr:rowOff>
    </xdr:from>
    <xdr:to>
      <xdr:col>22</xdr:col>
      <xdr:colOff>365125</xdr:colOff>
      <xdr:row>96</xdr:row>
      <xdr:rowOff>93895</xdr:rowOff>
    </xdr:to>
    <xdr:cxnSp macro="">
      <xdr:nvCxnSpPr>
        <xdr:cNvPr id="691" name="直線コネクタ 690"/>
        <xdr:cNvCxnSpPr/>
      </xdr:nvCxnSpPr>
      <xdr:spPr>
        <a:xfrm>
          <a:off x="14592300" y="16535192"/>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75992</xdr:rowOff>
    </xdr:from>
    <xdr:to>
      <xdr:col>21</xdr:col>
      <xdr:colOff>161925</xdr:colOff>
      <xdr:row>96</xdr:row>
      <xdr:rowOff>97081</xdr:rowOff>
    </xdr:to>
    <xdr:cxnSp macro="">
      <xdr:nvCxnSpPr>
        <xdr:cNvPr id="694" name="直線コネクタ 693"/>
        <xdr:cNvCxnSpPr/>
      </xdr:nvCxnSpPr>
      <xdr:spPr>
        <a:xfrm flipV="1">
          <a:off x="13703300" y="16535192"/>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97081</xdr:rowOff>
    </xdr:from>
    <xdr:to>
      <xdr:col>19</xdr:col>
      <xdr:colOff>644525</xdr:colOff>
      <xdr:row>96</xdr:row>
      <xdr:rowOff>142557</xdr:rowOff>
    </xdr:to>
    <xdr:cxnSp macro="">
      <xdr:nvCxnSpPr>
        <xdr:cNvPr id="697" name="直線コネクタ 696"/>
        <xdr:cNvCxnSpPr/>
      </xdr:nvCxnSpPr>
      <xdr:spPr>
        <a:xfrm flipV="1">
          <a:off x="12814300" y="16556281"/>
          <a:ext cx="889000" cy="4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29364</xdr:rowOff>
    </xdr:from>
    <xdr:to>
      <xdr:col>23</xdr:col>
      <xdr:colOff>568325</xdr:colOff>
      <xdr:row>96</xdr:row>
      <xdr:rowOff>130964</xdr:rowOff>
    </xdr:to>
    <xdr:sp macro="" textlink="">
      <xdr:nvSpPr>
        <xdr:cNvPr id="707" name="円/楕円 706"/>
        <xdr:cNvSpPr/>
      </xdr:nvSpPr>
      <xdr:spPr>
        <a:xfrm>
          <a:off x="16268700" y="164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52241</xdr:rowOff>
    </xdr:from>
    <xdr:ext cx="534377" cy="259045"/>
    <xdr:sp macro="" textlink="">
      <xdr:nvSpPr>
        <xdr:cNvPr id="708" name="公債費該当値テキスト"/>
        <xdr:cNvSpPr txBox="1"/>
      </xdr:nvSpPr>
      <xdr:spPr>
        <a:xfrm>
          <a:off x="16370300" y="163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43095</xdr:rowOff>
    </xdr:from>
    <xdr:to>
      <xdr:col>22</xdr:col>
      <xdr:colOff>415925</xdr:colOff>
      <xdr:row>96</xdr:row>
      <xdr:rowOff>144695</xdr:rowOff>
    </xdr:to>
    <xdr:sp macro="" textlink="">
      <xdr:nvSpPr>
        <xdr:cNvPr id="709" name="円/楕円 708"/>
        <xdr:cNvSpPr/>
      </xdr:nvSpPr>
      <xdr:spPr>
        <a:xfrm>
          <a:off x="15430500" y="165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161222</xdr:rowOff>
    </xdr:from>
    <xdr:ext cx="534377" cy="259045"/>
    <xdr:sp macro="" textlink="">
      <xdr:nvSpPr>
        <xdr:cNvPr id="710" name="テキスト ボックス 709"/>
        <xdr:cNvSpPr txBox="1"/>
      </xdr:nvSpPr>
      <xdr:spPr>
        <a:xfrm>
          <a:off x="15214111" y="162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25192</xdr:rowOff>
    </xdr:from>
    <xdr:to>
      <xdr:col>21</xdr:col>
      <xdr:colOff>212725</xdr:colOff>
      <xdr:row>96</xdr:row>
      <xdr:rowOff>126792</xdr:rowOff>
    </xdr:to>
    <xdr:sp macro="" textlink="">
      <xdr:nvSpPr>
        <xdr:cNvPr id="711" name="円/楕円 710"/>
        <xdr:cNvSpPr/>
      </xdr:nvSpPr>
      <xdr:spPr>
        <a:xfrm>
          <a:off x="14541500" y="164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117919</xdr:rowOff>
    </xdr:from>
    <xdr:ext cx="534377" cy="259045"/>
    <xdr:sp macro="" textlink="">
      <xdr:nvSpPr>
        <xdr:cNvPr id="712" name="テキスト ボックス 711"/>
        <xdr:cNvSpPr txBox="1"/>
      </xdr:nvSpPr>
      <xdr:spPr>
        <a:xfrm>
          <a:off x="14325111" y="165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46281</xdr:rowOff>
    </xdr:from>
    <xdr:to>
      <xdr:col>20</xdr:col>
      <xdr:colOff>9525</xdr:colOff>
      <xdr:row>96</xdr:row>
      <xdr:rowOff>147881</xdr:rowOff>
    </xdr:to>
    <xdr:sp macro="" textlink="">
      <xdr:nvSpPr>
        <xdr:cNvPr id="713" name="円/楕円 712"/>
        <xdr:cNvSpPr/>
      </xdr:nvSpPr>
      <xdr:spPr>
        <a:xfrm>
          <a:off x="13652500" y="165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139008</xdr:rowOff>
    </xdr:from>
    <xdr:ext cx="534377" cy="259045"/>
    <xdr:sp macro="" textlink="">
      <xdr:nvSpPr>
        <xdr:cNvPr id="714" name="テキスト ボックス 713"/>
        <xdr:cNvSpPr txBox="1"/>
      </xdr:nvSpPr>
      <xdr:spPr>
        <a:xfrm>
          <a:off x="13436111" y="165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91757</xdr:rowOff>
    </xdr:from>
    <xdr:to>
      <xdr:col>18</xdr:col>
      <xdr:colOff>492125</xdr:colOff>
      <xdr:row>97</xdr:row>
      <xdr:rowOff>21907</xdr:rowOff>
    </xdr:to>
    <xdr:sp macro="" textlink="">
      <xdr:nvSpPr>
        <xdr:cNvPr id="715" name="円/楕円 714"/>
        <xdr:cNvSpPr/>
      </xdr:nvSpPr>
      <xdr:spPr>
        <a:xfrm>
          <a:off x="12763500" y="165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13034</xdr:rowOff>
    </xdr:from>
    <xdr:ext cx="534377" cy="259045"/>
    <xdr:sp macro="" textlink="">
      <xdr:nvSpPr>
        <xdr:cNvPr id="716" name="テキスト ボックス 715"/>
        <xdr:cNvSpPr txBox="1"/>
      </xdr:nvSpPr>
      <xdr:spPr>
        <a:xfrm>
          <a:off x="12547111" y="166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住民一人当たりのコストを目的別にみると、</a:t>
          </a:r>
          <a:r>
            <a:rPr kumimoji="1" lang="ja-JP" altLang="en-US" sz="1400">
              <a:solidFill>
                <a:schemeClr val="dk1"/>
              </a:solidFill>
              <a:effectLst/>
              <a:latin typeface="+mn-lt"/>
              <a:ea typeface="+mn-ea"/>
              <a:cs typeface="+mn-cs"/>
            </a:rPr>
            <a:t>土木</a:t>
          </a:r>
          <a:r>
            <a:rPr kumimoji="1" lang="ja-JP" altLang="ja-JP" sz="1400">
              <a:solidFill>
                <a:schemeClr val="dk1"/>
              </a:solidFill>
              <a:effectLst/>
              <a:latin typeface="+mn-lt"/>
              <a:ea typeface="+mn-ea"/>
              <a:cs typeface="+mn-cs"/>
            </a:rPr>
            <a:t>費</a:t>
          </a:r>
          <a:r>
            <a:rPr kumimoji="1" lang="ja-JP" altLang="en-US" sz="1400">
              <a:solidFill>
                <a:schemeClr val="dk1"/>
              </a:solidFill>
              <a:effectLst/>
              <a:latin typeface="+mn-lt"/>
              <a:ea typeface="+mn-ea"/>
              <a:cs typeface="+mn-cs"/>
            </a:rPr>
            <a:t>におい</a:t>
          </a:r>
          <a:r>
            <a:rPr kumimoji="1" lang="ja-JP" altLang="ja-JP" sz="1400">
              <a:solidFill>
                <a:schemeClr val="dk1"/>
              </a:solidFill>
              <a:effectLst/>
              <a:latin typeface="+mn-lt"/>
              <a:ea typeface="+mn-ea"/>
              <a:cs typeface="+mn-cs"/>
            </a:rPr>
            <a:t>て</a:t>
          </a:r>
          <a:r>
            <a:rPr kumimoji="1" lang="en-US" altLang="ja-JP" sz="1400">
              <a:solidFill>
                <a:schemeClr val="dk1"/>
              </a:solidFill>
              <a:effectLst/>
              <a:latin typeface="+mn-lt"/>
              <a:ea typeface="+mn-ea"/>
              <a:cs typeface="+mn-cs"/>
            </a:rPr>
            <a:t>55,179</a:t>
          </a:r>
          <a:r>
            <a:rPr kumimoji="1" lang="ja-JP" altLang="ja-JP" sz="1400">
              <a:solidFill>
                <a:schemeClr val="dk1"/>
              </a:solidFill>
              <a:effectLst/>
              <a:latin typeface="+mn-lt"/>
              <a:ea typeface="+mn-ea"/>
              <a:cs typeface="+mn-cs"/>
            </a:rPr>
            <a:t>円となっており、類似団体の平均</a:t>
          </a:r>
          <a:r>
            <a:rPr kumimoji="1" lang="en-US" altLang="ja-JP" sz="1400">
              <a:solidFill>
                <a:schemeClr val="dk1"/>
              </a:solidFill>
              <a:effectLst/>
              <a:latin typeface="+mn-lt"/>
              <a:ea typeface="+mn-ea"/>
              <a:cs typeface="+mn-cs"/>
            </a:rPr>
            <a:t>38,271</a:t>
          </a:r>
          <a:r>
            <a:rPr kumimoji="1" lang="ja-JP" altLang="ja-JP" sz="1400">
              <a:solidFill>
                <a:schemeClr val="dk1"/>
              </a:solidFill>
              <a:effectLst/>
              <a:latin typeface="+mn-lt"/>
              <a:ea typeface="+mn-ea"/>
              <a:cs typeface="+mn-cs"/>
            </a:rPr>
            <a:t>円と比べて高い水準となっている。平成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a:t>
          </a:r>
          <a:r>
            <a:rPr kumimoji="1" lang="ja-JP" altLang="ja-JP" sz="1400">
              <a:solidFill>
                <a:schemeClr val="dk1"/>
              </a:solidFill>
              <a:effectLst/>
              <a:latin typeface="+mn-lt"/>
              <a:ea typeface="+mn-ea"/>
              <a:cs typeface="+mn-cs"/>
            </a:rPr>
            <a:t>に大きく増加しているのは、天理駅前広場の大規模な整備を行ったためである。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実質収支については、各年度とも黒字を計上しており、財政調整基金については、各年度とも</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を超える</a:t>
          </a:r>
          <a:r>
            <a:rPr kumimoji="1" lang="ja-JP" altLang="ja-JP" sz="1400">
              <a:solidFill>
                <a:schemeClr val="dk1"/>
              </a:solidFill>
              <a:effectLst/>
              <a:latin typeface="+mn-lt"/>
              <a:ea typeface="+mn-ea"/>
              <a:cs typeface="+mn-cs"/>
            </a:rPr>
            <a:t>残高を維持している。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実質単年度収支については、扶助費等の経常経費充当一般財源の増加分等を財政調整基金の取崩しで補填したことによりマイナスとなっている。</a:t>
          </a:r>
          <a:endParaRPr lang="ja-JP" altLang="ja-JP" sz="1800">
            <a:effectLst/>
          </a:endParaRPr>
        </a:p>
        <a:p>
          <a:r>
            <a:rPr kumimoji="1" lang="ja-JP" altLang="ja-JP" sz="1400">
              <a:solidFill>
                <a:schemeClr val="dk1"/>
              </a:solidFill>
              <a:effectLst/>
              <a:latin typeface="+mn-lt"/>
              <a:ea typeface="+mn-ea"/>
              <a:cs typeface="+mn-cs"/>
            </a:rPr>
            <a:t>今後も経常経費の増加が見込まれるなか、財政調整基金</a:t>
          </a:r>
          <a:r>
            <a:rPr kumimoji="1" lang="ja-JP" altLang="en-US" sz="1400">
              <a:solidFill>
                <a:schemeClr val="dk1"/>
              </a:solidFill>
              <a:effectLst/>
              <a:latin typeface="+mn-lt"/>
              <a:ea typeface="+mn-ea"/>
              <a:cs typeface="+mn-cs"/>
            </a:rPr>
            <a:t>に頼らない</a:t>
          </a:r>
          <a:r>
            <a:rPr kumimoji="1" lang="ja-JP" altLang="ja-JP" sz="1400">
              <a:solidFill>
                <a:schemeClr val="dk1"/>
              </a:solidFill>
              <a:effectLst/>
              <a:latin typeface="+mn-lt"/>
              <a:ea typeface="+mn-ea"/>
              <a:cs typeface="+mn-cs"/>
            </a:rPr>
            <a:t>財政運営</a:t>
          </a:r>
          <a:r>
            <a:rPr kumimoji="1" lang="ja-JP" altLang="en-US" sz="1400">
              <a:solidFill>
                <a:schemeClr val="dk1"/>
              </a:solidFill>
              <a:effectLst/>
              <a:latin typeface="+mn-lt"/>
              <a:ea typeface="+mn-ea"/>
              <a:cs typeface="+mn-cs"/>
            </a:rPr>
            <a:t>を行っていく必要がある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連結実質収支については、各年度とも黒字となっており、健全性は保たれている。特に、水道事業会計、下水道事業会計</a:t>
          </a:r>
          <a:r>
            <a:rPr kumimoji="1" lang="ja-JP" altLang="en-US" sz="1400">
              <a:solidFill>
                <a:schemeClr val="dk1"/>
              </a:solidFill>
              <a:effectLst/>
              <a:latin typeface="+mn-lt"/>
              <a:ea typeface="+mn-ea"/>
              <a:cs typeface="+mn-cs"/>
            </a:rPr>
            <a:t>及び一般会計</a:t>
          </a:r>
          <a:r>
            <a:rPr kumimoji="1" lang="ja-JP" altLang="ja-JP" sz="1400">
              <a:solidFill>
                <a:schemeClr val="dk1"/>
              </a:solidFill>
              <a:effectLst/>
              <a:latin typeface="+mn-lt"/>
              <a:ea typeface="+mn-ea"/>
              <a:cs typeface="+mn-cs"/>
            </a:rPr>
            <a:t>等について、黒字額は堅調となっている。</a:t>
          </a:r>
          <a:endParaRPr lang="ja-JP" altLang="ja-JP" sz="1800">
            <a:effectLst/>
          </a:endParaRPr>
        </a:p>
        <a:p>
          <a:r>
            <a:rPr kumimoji="1" lang="ja-JP" altLang="ja-JP" sz="1400">
              <a:solidFill>
                <a:schemeClr val="dk1"/>
              </a:solidFill>
              <a:effectLst/>
              <a:latin typeface="+mn-lt"/>
              <a:ea typeface="+mn-ea"/>
              <a:cs typeface="+mn-cs"/>
            </a:rPr>
            <a:t>今後についても、事業会計をはじめとする全会計において黒字が見込まれることから、連結実質収支は黒字で推移するものと思われる。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26676826</v>
      </c>
      <c r="BO4" s="411"/>
      <c r="BP4" s="411"/>
      <c r="BQ4" s="411"/>
      <c r="BR4" s="411"/>
      <c r="BS4" s="411"/>
      <c r="BT4" s="411"/>
      <c r="BU4" s="412"/>
      <c r="BV4" s="410">
        <v>27891012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6.8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25653021</v>
      </c>
      <c r="BO5" s="416"/>
      <c r="BP5" s="416"/>
      <c r="BQ5" s="416"/>
      <c r="BR5" s="416"/>
      <c r="BS5" s="416"/>
      <c r="BT5" s="416"/>
      <c r="BU5" s="417"/>
      <c r="BV5" s="415">
        <v>26624332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104.6</v>
      </c>
      <c r="CU5" s="386"/>
      <c r="CV5" s="386"/>
      <c r="CW5" s="386"/>
      <c r="CX5" s="386"/>
      <c r="CY5" s="386"/>
      <c r="CZ5" s="386"/>
      <c r="DA5" s="387"/>
      <c r="DB5" s="385">
        <v>99.4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1023805</v>
      </c>
      <c r="BO6" s="416"/>
      <c r="BP6" s="416"/>
      <c r="BQ6" s="416"/>
      <c r="BR6" s="416"/>
      <c r="BS6" s="416"/>
      <c r="BT6" s="416"/>
      <c r="BU6" s="417"/>
      <c r="BV6" s="415">
        <v>1266680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111.2</v>
      </c>
      <c r="CU6" s="562"/>
      <c r="CV6" s="562"/>
      <c r="CW6" s="562"/>
      <c r="CX6" s="562"/>
      <c r="CY6" s="562"/>
      <c r="CZ6" s="562"/>
      <c r="DA6" s="563"/>
      <c r="DB6" s="561">
        <v>107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257056</v>
      </c>
      <c r="BO7" s="416"/>
      <c r="BP7" s="416"/>
      <c r="BQ7" s="416"/>
      <c r="BR7" s="416"/>
      <c r="BS7" s="416"/>
      <c r="BT7" s="416"/>
      <c r="BU7" s="417"/>
      <c r="BV7" s="415">
        <v>293700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14299773</v>
      </c>
      <c r="CU7" s="416"/>
      <c r="CV7" s="416"/>
      <c r="CW7" s="416"/>
      <c r="CX7" s="416"/>
      <c r="CY7" s="416"/>
      <c r="CZ7" s="416"/>
      <c r="DA7" s="417"/>
      <c r="DB7" s="415">
        <v>14384904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766749</v>
      </c>
      <c r="BO8" s="416"/>
      <c r="BP8" s="416"/>
      <c r="BQ8" s="416"/>
      <c r="BR8" s="416"/>
      <c r="BS8" s="416"/>
      <c r="BT8" s="416"/>
      <c r="BU8" s="417"/>
      <c r="BV8" s="415">
        <v>972980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0.57999999999999996</v>
      </c>
      <c r="CU8" s="525"/>
      <c r="CV8" s="525"/>
      <c r="CW8" s="525"/>
      <c r="CX8" s="525"/>
      <c r="CY8" s="525"/>
      <c r="CZ8" s="525"/>
      <c r="DA8" s="526"/>
      <c r="DB8" s="524">
        <v>0.56999999999999995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67398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-206231</v>
      </c>
      <c r="BO9" s="416"/>
      <c r="BP9" s="416"/>
      <c r="BQ9" s="416"/>
      <c r="BR9" s="416"/>
      <c r="BS9" s="416"/>
      <c r="BT9" s="416"/>
      <c r="BU9" s="417"/>
      <c r="BV9" s="415">
        <v>-152277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14.7</v>
      </c>
      <c r="CU9" s="386"/>
      <c r="CV9" s="386"/>
      <c r="CW9" s="386"/>
      <c r="CX9" s="386"/>
      <c r="CY9" s="386"/>
      <c r="CZ9" s="386"/>
      <c r="DA9" s="387"/>
      <c r="DB9" s="385">
        <v>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69178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419</v>
      </c>
      <c r="BO10" s="416"/>
      <c r="BP10" s="416"/>
      <c r="BQ10" s="416"/>
      <c r="BR10" s="416"/>
      <c r="BS10" s="416"/>
      <c r="BT10" s="416"/>
      <c r="BU10" s="417"/>
      <c r="BV10" s="415">
        <v>1178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66588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751613</v>
      </c>
      <c r="BO12" s="416"/>
      <c r="BP12" s="416"/>
      <c r="BQ12" s="416"/>
      <c r="BR12" s="416"/>
      <c r="BS12" s="416"/>
      <c r="BT12" s="416"/>
      <c r="BU12" s="417"/>
      <c r="BV12" s="415">
        <v>542800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65763</v>
      </c>
      <c r="S13" s="517"/>
      <c r="T13" s="517"/>
      <c r="U13" s="517"/>
      <c r="V13" s="518"/>
      <c r="W13" s="504" t="s">
        <v>123</v>
      </c>
      <c r="X13" s="428"/>
      <c r="Y13" s="428"/>
      <c r="Z13" s="428"/>
      <c r="AA13" s="428"/>
      <c r="AB13" s="429"/>
      <c r="AC13" s="391">
        <v>1289</v>
      </c>
      <c r="AD13" s="392"/>
      <c r="AE13" s="392"/>
      <c r="AF13" s="392"/>
      <c r="AG13" s="393"/>
      <c r="AH13" s="391">
        <v>1482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-957425</v>
      </c>
      <c r="BO13" s="416"/>
      <c r="BP13" s="416"/>
      <c r="BQ13" s="416"/>
      <c r="BR13" s="416"/>
      <c r="BS13" s="416"/>
      <c r="BT13" s="416"/>
      <c r="BU13" s="417"/>
      <c r="BV13" s="415">
        <v>-693899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v>
      </c>
      <c r="CU13" s="386"/>
      <c r="CV13" s="386"/>
      <c r="CW13" s="386"/>
      <c r="CX13" s="386"/>
      <c r="CY13" s="386"/>
      <c r="CZ13" s="386"/>
      <c r="DA13" s="387"/>
      <c r="DB13" s="385">
        <v>10.4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67238</v>
      </c>
      <c r="S14" s="517"/>
      <c r="T14" s="517"/>
      <c r="U14" s="517"/>
      <c r="V14" s="518"/>
      <c r="W14" s="519"/>
      <c r="X14" s="431"/>
      <c r="Y14" s="431"/>
      <c r="Z14" s="431"/>
      <c r="AA14" s="431"/>
      <c r="AB14" s="432"/>
      <c r="AC14" s="509">
        <v>4.4000000000000004</v>
      </c>
      <c r="AD14" s="510"/>
      <c r="AE14" s="510"/>
      <c r="AF14" s="510"/>
      <c r="AG14" s="511"/>
      <c r="AH14" s="509">
        <v>5.2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82.9</v>
      </c>
      <c r="CU14" s="488"/>
      <c r="CV14" s="488"/>
      <c r="CW14" s="488"/>
      <c r="CX14" s="488"/>
      <c r="CY14" s="488"/>
      <c r="CZ14" s="488"/>
      <c r="DA14" s="489"/>
      <c r="DB14" s="520">
        <v>88.4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66417</v>
      </c>
      <c r="S15" s="517"/>
      <c r="T15" s="517"/>
      <c r="U15" s="517"/>
      <c r="V15" s="518"/>
      <c r="W15" s="504" t="s">
        <v>130</v>
      </c>
      <c r="X15" s="428"/>
      <c r="Y15" s="428"/>
      <c r="Z15" s="428"/>
      <c r="AA15" s="428"/>
      <c r="AB15" s="429"/>
      <c r="AC15" s="391">
        <v>6232</v>
      </c>
      <c r="AD15" s="392"/>
      <c r="AE15" s="392"/>
      <c r="AF15" s="392"/>
      <c r="AG15" s="393"/>
      <c r="AH15" s="391">
        <v>5888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6814457</v>
      </c>
      <c r="BO15" s="411"/>
      <c r="BP15" s="411"/>
      <c r="BQ15" s="411"/>
      <c r="BR15" s="411"/>
      <c r="BS15" s="411"/>
      <c r="BT15" s="411"/>
      <c r="BU15" s="412"/>
      <c r="BV15" s="410">
        <v>6626172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21.3</v>
      </c>
      <c r="AD16" s="510"/>
      <c r="AE16" s="510"/>
      <c r="AF16" s="510"/>
      <c r="AG16" s="511"/>
      <c r="AH16" s="509">
        <v>20.7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11618116</v>
      </c>
      <c r="BO16" s="416"/>
      <c r="BP16" s="416"/>
      <c r="BQ16" s="416"/>
      <c r="BR16" s="416"/>
      <c r="BS16" s="416"/>
      <c r="BT16" s="416"/>
      <c r="BU16" s="417"/>
      <c r="BV16" s="415">
        <v>11536165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21796</v>
      </c>
      <c r="AD17" s="392"/>
      <c r="AE17" s="392"/>
      <c r="AF17" s="392"/>
      <c r="AG17" s="393"/>
      <c r="AH17" s="391">
        <v>21011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8692242</v>
      </c>
      <c r="BO17" s="416"/>
      <c r="BP17" s="416"/>
      <c r="BQ17" s="416"/>
      <c r="BR17" s="416"/>
      <c r="BS17" s="416"/>
      <c r="BT17" s="416"/>
      <c r="BU17" s="417"/>
      <c r="BV17" s="415">
        <v>8421004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86.42</v>
      </c>
      <c r="M18" s="480"/>
      <c r="N18" s="480"/>
      <c r="O18" s="480"/>
      <c r="P18" s="480"/>
      <c r="Q18" s="480"/>
      <c r="R18" s="481"/>
      <c r="S18" s="481"/>
      <c r="T18" s="481"/>
      <c r="U18" s="481"/>
      <c r="V18" s="482"/>
      <c r="W18" s="496"/>
      <c r="X18" s="497"/>
      <c r="Y18" s="497"/>
      <c r="Z18" s="497"/>
      <c r="AA18" s="497"/>
      <c r="AB18" s="505"/>
      <c r="AC18" s="379">
        <v>74.3</v>
      </c>
      <c r="AD18" s="380"/>
      <c r="AE18" s="380"/>
      <c r="AF18" s="380"/>
      <c r="AG18" s="483"/>
      <c r="AH18" s="379">
        <v>74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14818559</v>
      </c>
      <c r="BO18" s="416"/>
      <c r="BP18" s="416"/>
      <c r="BQ18" s="416"/>
      <c r="BR18" s="416"/>
      <c r="BS18" s="416"/>
      <c r="BT18" s="416"/>
      <c r="BU18" s="417"/>
      <c r="BV18" s="415">
        <v>14810642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780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18035162</v>
      </c>
      <c r="BO19" s="416"/>
      <c r="BP19" s="416"/>
      <c r="BQ19" s="416"/>
      <c r="BR19" s="416"/>
      <c r="BS19" s="416"/>
      <c r="BT19" s="416"/>
      <c r="BU19" s="417"/>
      <c r="BV19" s="415">
        <v>18751811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25810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26341032</v>
      </c>
      <c r="BO23" s="416"/>
      <c r="BP23" s="416"/>
      <c r="BQ23" s="416"/>
      <c r="BR23" s="416"/>
      <c r="BS23" s="416"/>
      <c r="BT23" s="416"/>
      <c r="BU23" s="417"/>
      <c r="BV23" s="415">
        <v>26529493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8620</v>
      </c>
      <c r="R24" s="392"/>
      <c r="S24" s="392"/>
      <c r="T24" s="392"/>
      <c r="U24" s="392"/>
      <c r="V24" s="393"/>
      <c r="W24" s="457"/>
      <c r="X24" s="448"/>
      <c r="Y24" s="449"/>
      <c r="Z24" s="388" t="s">
        <v>153</v>
      </c>
      <c r="AA24" s="389"/>
      <c r="AB24" s="389"/>
      <c r="AC24" s="389"/>
      <c r="AD24" s="389"/>
      <c r="AE24" s="389"/>
      <c r="AF24" s="389"/>
      <c r="AG24" s="390"/>
      <c r="AH24" s="391">
        <v>454</v>
      </c>
      <c r="AI24" s="392"/>
      <c r="AJ24" s="392"/>
      <c r="AK24" s="392"/>
      <c r="AL24" s="393"/>
      <c r="AM24" s="391">
        <v>1399228</v>
      </c>
      <c r="AN24" s="392"/>
      <c r="AO24" s="392"/>
      <c r="AP24" s="392"/>
      <c r="AQ24" s="392"/>
      <c r="AR24" s="393"/>
      <c r="AS24" s="391">
        <v>3082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20347714</v>
      </c>
      <c r="BO24" s="416"/>
      <c r="BP24" s="416"/>
      <c r="BQ24" s="416"/>
      <c r="BR24" s="416"/>
      <c r="BS24" s="416"/>
      <c r="BT24" s="416"/>
      <c r="BU24" s="417"/>
      <c r="BV24" s="415">
        <v>20245893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7350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4128109</v>
      </c>
      <c r="BO25" s="411"/>
      <c r="BP25" s="411"/>
      <c r="BQ25" s="411"/>
      <c r="BR25" s="411"/>
      <c r="BS25" s="411"/>
      <c r="BT25" s="411"/>
      <c r="BU25" s="412"/>
      <c r="BV25" s="410">
        <v>4497556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6300</v>
      </c>
      <c r="R26" s="392"/>
      <c r="S26" s="392"/>
      <c r="T26" s="392"/>
      <c r="U26" s="392"/>
      <c r="V26" s="393"/>
      <c r="W26" s="457"/>
      <c r="X26" s="448"/>
      <c r="Y26" s="449"/>
      <c r="Z26" s="388" t="s">
        <v>159</v>
      </c>
      <c r="AA26" s="470"/>
      <c r="AB26" s="470"/>
      <c r="AC26" s="470"/>
      <c r="AD26" s="470"/>
      <c r="AE26" s="470"/>
      <c r="AF26" s="470"/>
      <c r="AG26" s="471"/>
      <c r="AH26" s="391">
        <v>39</v>
      </c>
      <c r="AI26" s="392"/>
      <c r="AJ26" s="392"/>
      <c r="AK26" s="392"/>
      <c r="AL26" s="393"/>
      <c r="AM26" s="391">
        <v>129636</v>
      </c>
      <c r="AN26" s="392"/>
      <c r="AO26" s="392"/>
      <c r="AP26" s="392"/>
      <c r="AQ26" s="392"/>
      <c r="AR26" s="393"/>
      <c r="AS26" s="391">
        <v>3324</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6450</v>
      </c>
      <c r="R27" s="392"/>
      <c r="S27" s="392"/>
      <c r="T27" s="392"/>
      <c r="U27" s="392"/>
      <c r="V27" s="393"/>
      <c r="W27" s="457"/>
      <c r="X27" s="448"/>
      <c r="Y27" s="449"/>
      <c r="Z27" s="388" t="s">
        <v>162</v>
      </c>
      <c r="AA27" s="389"/>
      <c r="AB27" s="389"/>
      <c r="AC27" s="389"/>
      <c r="AD27" s="389"/>
      <c r="AE27" s="389"/>
      <c r="AF27" s="389"/>
      <c r="AG27" s="390"/>
      <c r="AH27" s="391">
        <v>56</v>
      </c>
      <c r="AI27" s="392"/>
      <c r="AJ27" s="392"/>
      <c r="AK27" s="392"/>
      <c r="AL27" s="393"/>
      <c r="AM27" s="391">
        <v>181496</v>
      </c>
      <c r="AN27" s="392"/>
      <c r="AO27" s="392"/>
      <c r="AP27" s="392"/>
      <c r="AQ27" s="392"/>
      <c r="AR27" s="393"/>
      <c r="AS27" s="391">
        <v>3241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5580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1380629</v>
      </c>
      <c r="BO28" s="411"/>
      <c r="BP28" s="411"/>
      <c r="BQ28" s="411"/>
      <c r="BR28" s="411"/>
      <c r="BS28" s="411"/>
      <c r="BT28" s="411"/>
      <c r="BU28" s="412"/>
      <c r="BV28" s="410">
        <v>1631823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16</v>
      </c>
      <c r="M29" s="392"/>
      <c r="N29" s="392"/>
      <c r="O29" s="392"/>
      <c r="P29" s="393"/>
      <c r="Q29" s="391">
        <v>5200</v>
      </c>
      <c r="R29" s="392"/>
      <c r="S29" s="392"/>
      <c r="T29" s="392"/>
      <c r="U29" s="392"/>
      <c r="V29" s="393"/>
      <c r="W29" s="458"/>
      <c r="X29" s="459"/>
      <c r="Y29" s="460"/>
      <c r="Z29" s="388" t="s">
        <v>169</v>
      </c>
      <c r="AA29" s="389"/>
      <c r="AB29" s="389"/>
      <c r="AC29" s="389"/>
      <c r="AD29" s="389"/>
      <c r="AE29" s="389"/>
      <c r="AF29" s="389"/>
      <c r="AG29" s="390"/>
      <c r="AH29" s="391">
        <v>510</v>
      </c>
      <c r="AI29" s="392"/>
      <c r="AJ29" s="392"/>
      <c r="AK29" s="392"/>
      <c r="AL29" s="393"/>
      <c r="AM29" s="391">
        <v>1580724</v>
      </c>
      <c r="AN29" s="392"/>
      <c r="AO29" s="392"/>
      <c r="AP29" s="392"/>
      <c r="AQ29" s="392"/>
      <c r="AR29" s="393"/>
      <c r="AS29" s="391">
        <v>3099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147262</v>
      </c>
      <c r="BO29" s="416"/>
      <c r="BP29" s="416"/>
      <c r="BQ29" s="416"/>
      <c r="BR29" s="416"/>
      <c r="BS29" s="416"/>
      <c r="BT29" s="416"/>
      <c r="BU29" s="417"/>
      <c r="BV29" s="415">
        <v>123757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828140</v>
      </c>
      <c r="BO30" s="419"/>
      <c r="BP30" s="419"/>
      <c r="BQ30" s="419"/>
      <c r="BR30" s="419"/>
      <c r="BS30" s="419"/>
      <c r="BT30" s="419"/>
      <c r="BU30" s="420"/>
      <c r="BV30" s="418">
        <v>620531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奈良県広域消防組合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天理市開発公社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奈良県市町村総合事務組合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奈良広域水質検査センター組合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奈良県住宅新築資金等貸付金回収管理組合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奈良県後期高齢者医療広域連合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山辺・県北西部広域環境衛生組合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3" t="s">
        <v>529</v>
      </c>
      <c r="D34" s="1183"/>
      <c r="E34" s="1184"/>
      <c r="F34" s="32">
        <v>12.75</v>
      </c>
      <c r="G34" s="33">
        <v>14.67</v>
      </c>
      <c r="H34" s="33">
        <v>15.76</v>
      </c>
      <c r="I34" s="33">
        <v>16.98</v>
      </c>
      <c r="J34" s="34">
        <v>15.92</v>
      </c>
      <c r="K34" s="22"/>
      <c r="L34" s="22"/>
      <c r="M34" s="22"/>
      <c r="N34" s="22"/>
      <c r="O34" s="22"/>
      <c r="P34" s="22"/>
    </row>
    <row r="35" spans="1:16" ht="39" customHeight="1" x14ac:dyDescent="0.15">
      <c r="A35" s="22"/>
      <c r="B35" s="35"/>
      <c r="C35" s="1177" t="s">
        <v>530</v>
      </c>
      <c r="D35" s="1178"/>
      <c r="E35" s="1179"/>
      <c r="F35" s="36">
        <v>5.9</v>
      </c>
      <c r="G35" s="37">
        <v>6.59</v>
      </c>
      <c r="H35" s="37">
        <v>6.89</v>
      </c>
      <c r="I35" s="37">
        <v>7.09</v>
      </c>
      <c r="J35" s="38">
        <v>7.25</v>
      </c>
      <c r="K35" s="22"/>
      <c r="L35" s="22"/>
      <c r="M35" s="22"/>
      <c r="N35" s="22"/>
      <c r="O35" s="22"/>
      <c r="P35" s="22"/>
    </row>
    <row r="36" spans="1:16" ht="39" customHeight="1" x14ac:dyDescent="0.15">
      <c r="A36" s="22"/>
      <c r="B36" s="35"/>
      <c r="C36" s="1177" t="s">
        <v>531</v>
      </c>
      <c r="D36" s="1178"/>
      <c r="E36" s="1179"/>
      <c r="F36" s="36">
        <v>5.27</v>
      </c>
      <c r="G36" s="37">
        <v>7.12</v>
      </c>
      <c r="H36" s="37">
        <v>7.83</v>
      </c>
      <c r="I36" s="37">
        <v>6.69</v>
      </c>
      <c r="J36" s="38">
        <v>5.56</v>
      </c>
      <c r="K36" s="22"/>
      <c r="L36" s="22"/>
      <c r="M36" s="22"/>
      <c r="N36" s="22"/>
      <c r="O36" s="22"/>
      <c r="P36" s="22"/>
    </row>
    <row r="37" spans="1:16" ht="39" customHeight="1" x14ac:dyDescent="0.15">
      <c r="A37" s="22"/>
      <c r="B37" s="35"/>
      <c r="C37" s="1177" t="s">
        <v>532</v>
      </c>
      <c r="D37" s="1178"/>
      <c r="E37" s="1179"/>
      <c r="F37" s="36">
        <v>0.83</v>
      </c>
      <c r="G37" s="37">
        <v>1.83</v>
      </c>
      <c r="H37" s="37">
        <v>0.09</v>
      </c>
      <c r="I37" s="37">
        <v>0.14000000000000001</v>
      </c>
      <c r="J37" s="38">
        <v>1.3</v>
      </c>
      <c r="K37" s="22"/>
      <c r="L37" s="22"/>
      <c r="M37" s="22"/>
      <c r="N37" s="22"/>
      <c r="O37" s="22"/>
      <c r="P37" s="22"/>
    </row>
    <row r="38" spans="1:16" ht="39" customHeight="1" x14ac:dyDescent="0.15">
      <c r="A38" s="22"/>
      <c r="B38" s="35"/>
      <c r="C38" s="1177" t="s">
        <v>533</v>
      </c>
      <c r="D38" s="1178"/>
      <c r="E38" s="1179"/>
      <c r="F38" s="36">
        <v>0.3</v>
      </c>
      <c r="G38" s="37">
        <v>0.46</v>
      </c>
      <c r="H38" s="37">
        <v>0.92</v>
      </c>
      <c r="I38" s="37">
        <v>0.26</v>
      </c>
      <c r="J38" s="38">
        <v>0.44</v>
      </c>
      <c r="K38" s="22"/>
      <c r="L38" s="22"/>
      <c r="M38" s="22"/>
      <c r="N38" s="22"/>
      <c r="O38" s="22"/>
      <c r="P38" s="22"/>
    </row>
    <row r="39" spans="1:16" ht="39" customHeight="1" x14ac:dyDescent="0.15">
      <c r="A39" s="22"/>
      <c r="B39" s="35"/>
      <c r="C39" s="1177" t="s">
        <v>534</v>
      </c>
      <c r="D39" s="1178"/>
      <c r="E39" s="1179"/>
      <c r="F39" s="36">
        <v>0.03</v>
      </c>
      <c r="G39" s="37">
        <v>0.19</v>
      </c>
      <c r="H39" s="37">
        <v>0.33</v>
      </c>
      <c r="I39" s="37">
        <v>0.5</v>
      </c>
      <c r="J39" s="38">
        <v>0.17</v>
      </c>
      <c r="K39" s="22"/>
      <c r="L39" s="22"/>
      <c r="M39" s="22"/>
      <c r="N39" s="22"/>
      <c r="O39" s="22"/>
      <c r="P39" s="22"/>
    </row>
    <row r="40" spans="1:16" ht="39" customHeight="1" x14ac:dyDescent="0.15">
      <c r="A40" s="22"/>
      <c r="B40" s="35"/>
      <c r="C40" s="1177" t="s">
        <v>535</v>
      </c>
      <c r="D40" s="1178"/>
      <c r="E40" s="1179"/>
      <c r="F40" s="36">
        <v>0.01</v>
      </c>
      <c r="G40" s="37">
        <v>0.03</v>
      </c>
      <c r="H40" s="37">
        <v>0.01</v>
      </c>
      <c r="I40" s="37">
        <v>0.02</v>
      </c>
      <c r="J40" s="38">
        <v>0.06</v>
      </c>
      <c r="K40" s="22"/>
      <c r="L40" s="22"/>
      <c r="M40" s="22"/>
      <c r="N40" s="22"/>
      <c r="O40" s="22"/>
      <c r="P40" s="22"/>
    </row>
    <row r="41" spans="1:16" ht="39" customHeight="1" x14ac:dyDescent="0.15">
      <c r="A41" s="22"/>
      <c r="B41" s="35"/>
      <c r="C41" s="1177" t="s">
        <v>536</v>
      </c>
      <c r="D41" s="1178"/>
      <c r="E41" s="1179"/>
      <c r="F41" s="36">
        <v>0.13</v>
      </c>
      <c r="G41" s="37">
        <v>0</v>
      </c>
      <c r="H41" s="37">
        <v>0.01</v>
      </c>
      <c r="I41" s="37">
        <v>0</v>
      </c>
      <c r="J41" s="38">
        <v>0.01</v>
      </c>
      <c r="K41" s="22"/>
      <c r="L41" s="22"/>
      <c r="M41" s="22"/>
      <c r="N41" s="22"/>
      <c r="O41" s="22"/>
      <c r="P41" s="22"/>
    </row>
    <row r="42" spans="1:16" ht="39" customHeight="1" x14ac:dyDescent="0.15">
      <c r="A42" s="22"/>
      <c r="B42" s="39"/>
      <c r="C42" s="1177" t="s">
        <v>537</v>
      </c>
      <c r="D42" s="1178"/>
      <c r="E42" s="1179"/>
      <c r="F42" s="36" t="s">
        <v>538</v>
      </c>
      <c r="G42" s="37" t="s">
        <v>480</v>
      </c>
      <c r="H42" s="37" t="s">
        <v>480</v>
      </c>
      <c r="I42" s="37" t="s">
        <v>480</v>
      </c>
      <c r="J42" s="38" t="s">
        <v>480</v>
      </c>
      <c r="K42" s="22"/>
      <c r="L42" s="22"/>
      <c r="M42" s="22"/>
      <c r="N42" s="22"/>
      <c r="O42" s="22"/>
      <c r="P42" s="22"/>
    </row>
    <row r="43" spans="1:16" ht="39" customHeight="1" thickBot="1" x14ac:dyDescent="0.2">
      <c r="A43" s="22"/>
      <c r="B43" s="40"/>
      <c r="C43" s="1180" t="s">
        <v>539</v>
      </c>
      <c r="D43" s="1181"/>
      <c r="E43" s="1182"/>
      <c r="F43" s="41" t="s">
        <v>480</v>
      </c>
      <c r="G43" s="42">
        <v>0.19</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2408</v>
      </c>
      <c r="L45" s="60">
        <v>2636</v>
      </c>
      <c r="M45" s="60">
        <v>2723</v>
      </c>
      <c r="N45" s="60">
        <v>2634</v>
      </c>
      <c r="O45" s="61">
        <v>2673</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x14ac:dyDescent="0.15">
      <c r="A48" s="48"/>
      <c r="B48" s="1195"/>
      <c r="C48" s="1196"/>
      <c r="D48" s="62"/>
      <c r="E48" s="1187" t="s">
        <v>15</v>
      </c>
      <c r="F48" s="1187"/>
      <c r="G48" s="1187"/>
      <c r="H48" s="1187"/>
      <c r="I48" s="1187"/>
      <c r="J48" s="1188"/>
      <c r="K48" s="63">
        <v>1465</v>
      </c>
      <c r="L48" s="64">
        <v>1448</v>
      </c>
      <c r="M48" s="64">
        <v>1181</v>
      </c>
      <c r="N48" s="64">
        <v>1212</v>
      </c>
      <c r="O48" s="65">
        <v>1162</v>
      </c>
      <c r="P48" s="48"/>
      <c r="Q48" s="48"/>
      <c r="R48" s="48"/>
      <c r="S48" s="48"/>
      <c r="T48" s="48"/>
      <c r="U48" s="48"/>
    </row>
    <row r="49" spans="1:21" ht="30.75" customHeight="1" x14ac:dyDescent="0.15">
      <c r="A49" s="48"/>
      <c r="B49" s="1195"/>
      <c r="C49" s="1196"/>
      <c r="D49" s="62"/>
      <c r="E49" s="1187" t="s">
        <v>16</v>
      </c>
      <c r="F49" s="1187"/>
      <c r="G49" s="1187"/>
      <c r="H49" s="1187"/>
      <c r="I49" s="1187"/>
      <c r="J49" s="1188"/>
      <c r="K49" s="63">
        <v>2</v>
      </c>
      <c r="L49" s="64">
        <v>3</v>
      </c>
      <c r="M49" s="64">
        <v>9</v>
      </c>
      <c r="N49" s="64">
        <v>11</v>
      </c>
      <c r="O49" s="65">
        <v>35</v>
      </c>
      <c r="P49" s="48"/>
      <c r="Q49" s="48"/>
      <c r="R49" s="48"/>
      <c r="S49" s="48"/>
      <c r="T49" s="48"/>
      <c r="U49" s="48"/>
    </row>
    <row r="50" spans="1:21" ht="30.75" customHeight="1" x14ac:dyDescent="0.15">
      <c r="A50" s="48"/>
      <c r="B50" s="1195"/>
      <c r="C50" s="1196"/>
      <c r="D50" s="62"/>
      <c r="E50" s="1187" t="s">
        <v>17</v>
      </c>
      <c r="F50" s="1187"/>
      <c r="G50" s="1187"/>
      <c r="H50" s="1187"/>
      <c r="I50" s="1187"/>
      <c r="J50" s="1188"/>
      <c r="K50" s="63">
        <v>81</v>
      </c>
      <c r="L50" s="64" t="s">
        <v>480</v>
      </c>
      <c r="M50" s="64" t="s">
        <v>480</v>
      </c>
      <c r="N50" s="64" t="s">
        <v>480</v>
      </c>
      <c r="O50" s="65" t="s">
        <v>480</v>
      </c>
      <c r="P50" s="48"/>
      <c r="Q50" s="48"/>
      <c r="R50" s="48"/>
      <c r="S50" s="48"/>
      <c r="T50" s="48"/>
      <c r="U50" s="48"/>
    </row>
    <row r="51" spans="1:21" ht="30.75" customHeight="1" x14ac:dyDescent="0.15">
      <c r="A51" s="48"/>
      <c r="B51" s="1197"/>
      <c r="C51" s="1198"/>
      <c r="D51" s="66"/>
      <c r="E51" s="1187" t="s">
        <v>18</v>
      </c>
      <c r="F51" s="1187"/>
      <c r="G51" s="1187"/>
      <c r="H51" s="1187"/>
      <c r="I51" s="1187"/>
      <c r="J51" s="1188"/>
      <c r="K51" s="63">
        <v>2</v>
      </c>
      <c r="L51" s="64">
        <v>2</v>
      </c>
      <c r="M51" s="64">
        <v>2</v>
      </c>
      <c r="N51" s="64">
        <v>2</v>
      </c>
      <c r="O51" s="65">
        <v>1</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2681</v>
      </c>
      <c r="L52" s="64">
        <v>2700</v>
      </c>
      <c r="M52" s="64">
        <v>2743</v>
      </c>
      <c r="N52" s="64">
        <v>2663</v>
      </c>
      <c r="O52" s="65">
        <v>2611</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1277</v>
      </c>
      <c r="L53" s="69">
        <v>1389</v>
      </c>
      <c r="M53" s="69">
        <v>1172</v>
      </c>
      <c r="N53" s="69">
        <v>1196</v>
      </c>
      <c r="O53" s="70">
        <v>1260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3" t="s">
        <v>24</v>
      </c>
      <c r="C41" s="1214"/>
      <c r="D41" s="81"/>
      <c r="E41" s="1215" t="s">
        <v>25</v>
      </c>
      <c r="F41" s="1215"/>
      <c r="G41" s="1215"/>
      <c r="H41" s="1216"/>
      <c r="I41" s="82">
        <v>24703</v>
      </c>
      <c r="J41" s="83">
        <v>25991</v>
      </c>
      <c r="K41" s="83">
        <v>25616</v>
      </c>
      <c r="L41" s="83">
        <v>26529</v>
      </c>
      <c r="M41" s="84">
        <v>26341</v>
      </c>
    </row>
    <row r="42" spans="2:13" ht="27.75" customHeight="1" x14ac:dyDescent="0.15">
      <c r="B42" s="1203"/>
      <c r="C42" s="1204"/>
      <c r="D42" s="85"/>
      <c r="E42" s="1207" t="s">
        <v>26</v>
      </c>
      <c r="F42" s="1207"/>
      <c r="G42" s="1207"/>
      <c r="H42" s="1208"/>
      <c r="I42" s="86" t="s">
        <v>480</v>
      </c>
      <c r="J42" s="87" t="s">
        <v>480</v>
      </c>
      <c r="K42" s="87" t="s">
        <v>480</v>
      </c>
      <c r="L42" s="87" t="s">
        <v>480</v>
      </c>
      <c r="M42" s="88" t="s">
        <v>480</v>
      </c>
    </row>
    <row r="43" spans="2:13" ht="27.75" customHeight="1" x14ac:dyDescent="0.15">
      <c r="B43" s="1203"/>
      <c r="C43" s="1204"/>
      <c r="D43" s="85"/>
      <c r="E43" s="1207" t="s">
        <v>27</v>
      </c>
      <c r="F43" s="1207"/>
      <c r="G43" s="1207"/>
      <c r="H43" s="1208"/>
      <c r="I43" s="86">
        <v>16880</v>
      </c>
      <c r="J43" s="87">
        <v>15514</v>
      </c>
      <c r="K43" s="87">
        <v>13735</v>
      </c>
      <c r="L43" s="87">
        <v>12191</v>
      </c>
      <c r="M43" s="88">
        <v>10673</v>
      </c>
    </row>
    <row r="44" spans="2:13" ht="27.75" customHeight="1" x14ac:dyDescent="0.15">
      <c r="B44" s="1203"/>
      <c r="C44" s="1204"/>
      <c r="D44" s="85"/>
      <c r="E44" s="1207" t="s">
        <v>28</v>
      </c>
      <c r="F44" s="1207"/>
      <c r="G44" s="1207"/>
      <c r="H44" s="1208"/>
      <c r="I44" s="86">
        <v>66</v>
      </c>
      <c r="J44" s="87">
        <v>738</v>
      </c>
      <c r="K44" s="87">
        <v>831</v>
      </c>
      <c r="L44" s="87">
        <v>979</v>
      </c>
      <c r="M44" s="88">
        <v>972</v>
      </c>
    </row>
    <row r="45" spans="2:13" ht="27.75" customHeight="1" x14ac:dyDescent="0.15">
      <c r="B45" s="1203"/>
      <c r="C45" s="1204"/>
      <c r="D45" s="85"/>
      <c r="E45" s="1207" t="s">
        <v>29</v>
      </c>
      <c r="F45" s="1207"/>
      <c r="G45" s="1207"/>
      <c r="H45" s="1208"/>
      <c r="I45" s="86">
        <v>4900</v>
      </c>
      <c r="J45" s="87">
        <v>4098</v>
      </c>
      <c r="K45" s="87">
        <v>3988</v>
      </c>
      <c r="L45" s="87">
        <v>3730</v>
      </c>
      <c r="M45" s="88">
        <v>3554</v>
      </c>
    </row>
    <row r="46" spans="2:13" ht="27.75" customHeight="1" x14ac:dyDescent="0.15">
      <c r="B46" s="1203"/>
      <c r="C46" s="1204"/>
      <c r="D46" s="89"/>
      <c r="E46" s="1207" t="s">
        <v>30</v>
      </c>
      <c r="F46" s="1207"/>
      <c r="G46" s="1207"/>
      <c r="H46" s="1208"/>
      <c r="I46" s="86" t="s">
        <v>480</v>
      </c>
      <c r="J46" s="87" t="s">
        <v>480</v>
      </c>
      <c r="K46" s="87" t="s">
        <v>480</v>
      </c>
      <c r="L46" s="87" t="s">
        <v>480</v>
      </c>
      <c r="M46" s="88" t="s">
        <v>480</v>
      </c>
    </row>
    <row r="47" spans="2:13" ht="27.75" customHeight="1" x14ac:dyDescent="0.15">
      <c r="B47" s="1203"/>
      <c r="C47" s="1204"/>
      <c r="D47" s="90"/>
      <c r="E47" s="1217" t="s">
        <v>31</v>
      </c>
      <c r="F47" s="1218"/>
      <c r="G47" s="1218"/>
      <c r="H47" s="1219"/>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5"/>
      <c r="C49" s="1206"/>
      <c r="D49" s="85"/>
      <c r="E49" s="1207" t="s">
        <v>33</v>
      </c>
      <c r="F49" s="1207"/>
      <c r="G49" s="1207"/>
      <c r="H49" s="1208"/>
      <c r="I49" s="86" t="s">
        <v>480</v>
      </c>
      <c r="J49" s="87" t="s">
        <v>480</v>
      </c>
      <c r="K49" s="87" t="s">
        <v>480</v>
      </c>
      <c r="L49" s="87" t="s">
        <v>480</v>
      </c>
      <c r="M49" s="88" t="s">
        <v>480</v>
      </c>
    </row>
    <row r="50" spans="2:13" ht="27.75" customHeight="1" x14ac:dyDescent="0.15">
      <c r="B50" s="1201" t="s">
        <v>34</v>
      </c>
      <c r="C50" s="1202"/>
      <c r="D50" s="91"/>
      <c r="E50" s="1207" t="s">
        <v>35</v>
      </c>
      <c r="F50" s="1207"/>
      <c r="G50" s="1207"/>
      <c r="H50" s="1208"/>
      <c r="I50" s="86">
        <v>2122</v>
      </c>
      <c r="J50" s="87">
        <v>2409</v>
      </c>
      <c r="K50" s="87">
        <v>2142</v>
      </c>
      <c r="L50" s="87">
        <v>2164</v>
      </c>
      <c r="M50" s="88">
        <v>2175</v>
      </c>
    </row>
    <row r="51" spans="2:13" ht="27.75" customHeight="1" x14ac:dyDescent="0.15">
      <c r="B51" s="1203"/>
      <c r="C51" s="1204"/>
      <c r="D51" s="85"/>
      <c r="E51" s="1207" t="s">
        <v>36</v>
      </c>
      <c r="F51" s="1207"/>
      <c r="G51" s="1207"/>
      <c r="H51" s="1208"/>
      <c r="I51" s="86">
        <v>6299</v>
      </c>
      <c r="J51" s="87">
        <v>5810</v>
      </c>
      <c r="K51" s="87">
        <v>5460</v>
      </c>
      <c r="L51" s="87">
        <v>4773</v>
      </c>
      <c r="M51" s="88">
        <v>4356</v>
      </c>
    </row>
    <row r="52" spans="2:13" ht="27.75" customHeight="1" x14ac:dyDescent="0.15">
      <c r="B52" s="1205"/>
      <c r="C52" s="1206"/>
      <c r="D52" s="85"/>
      <c r="E52" s="1207" t="s">
        <v>37</v>
      </c>
      <c r="F52" s="1207"/>
      <c r="G52" s="1207"/>
      <c r="H52" s="1208"/>
      <c r="I52" s="86">
        <v>26003</v>
      </c>
      <c r="J52" s="87">
        <v>25900</v>
      </c>
      <c r="K52" s="87">
        <v>25530</v>
      </c>
      <c r="L52" s="87">
        <v>25773</v>
      </c>
      <c r="M52" s="88">
        <v>25005</v>
      </c>
    </row>
    <row r="53" spans="2:13" ht="27.75" customHeight="1" thickBot="1" x14ac:dyDescent="0.2">
      <c r="B53" s="1209" t="s">
        <v>21</v>
      </c>
      <c r="C53" s="1210"/>
      <c r="D53" s="92"/>
      <c r="E53" s="1211" t="s">
        <v>38</v>
      </c>
      <c r="F53" s="1211"/>
      <c r="G53" s="1211"/>
      <c r="H53" s="1212"/>
      <c r="I53" s="93">
        <v>12125</v>
      </c>
      <c r="J53" s="94">
        <v>12222</v>
      </c>
      <c r="K53" s="94">
        <v>11038</v>
      </c>
      <c r="L53" s="94">
        <v>10720</v>
      </c>
      <c r="M53" s="95">
        <v>10004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34" t="s">
        <v>562</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3"/>
      <c r="H50" s="1244"/>
      <c r="I50" s="1244"/>
      <c r="J50" s="1245"/>
      <c r="K50" s="356" t="s">
        <v>520</v>
      </c>
      <c r="L50" s="356" t="s">
        <v>521</v>
      </c>
      <c r="M50" s="356" t="s">
        <v>522</v>
      </c>
      <c r="N50" s="356" t="s">
        <v>523</v>
      </c>
      <c r="O50" s="356" t="s">
        <v>524</v>
      </c>
    </row>
    <row r="51" spans="1:17" x14ac:dyDescent="0.15">
      <c r="B51" s="250"/>
      <c r="C51" s="246"/>
      <c r="D51" s="246"/>
      <c r="E51" s="246"/>
      <c r="F51" s="246"/>
      <c r="G51" s="1246" t="s">
        <v>556</v>
      </c>
      <c r="H51" s="1247"/>
      <c r="I51" s="1252" t="s">
        <v>557</v>
      </c>
      <c r="J51" s="1252"/>
      <c r="K51" s="1255"/>
      <c r="L51" s="1255"/>
      <c r="M51" s="1255"/>
      <c r="N51" s="1220">
        <v>88.4</v>
      </c>
      <c r="O51" s="1220">
        <v>82.9</v>
      </c>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563</v>
      </c>
      <c r="J53" s="1232"/>
      <c r="K53" s="1254"/>
      <c r="L53" s="1254"/>
      <c r="M53" s="1254"/>
      <c r="N53" s="1224">
        <v>63.3</v>
      </c>
      <c r="O53" s="1224">
        <v>63.5</v>
      </c>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558</v>
      </c>
      <c r="H55" s="1227"/>
      <c r="I55" s="1232" t="s">
        <v>557</v>
      </c>
      <c r="J55" s="1232"/>
      <c r="K55" s="1255"/>
      <c r="L55" s="1255"/>
      <c r="M55" s="1255"/>
      <c r="N55" s="1220">
        <v>33.6</v>
      </c>
      <c r="O55" s="1220">
        <v>35.299999999999997</v>
      </c>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563</v>
      </c>
      <c r="J57" s="1222"/>
      <c r="K57" s="1254"/>
      <c r="L57" s="1254"/>
      <c r="M57" s="1254"/>
      <c r="N57" s="1224">
        <v>56.8</v>
      </c>
      <c r="O57" s="1224">
        <v>52.3</v>
      </c>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4" t="s">
        <v>564</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3"/>
      <c r="H72" s="1244"/>
      <c r="I72" s="1244"/>
      <c r="J72" s="1245"/>
      <c r="K72" s="356" t="s">
        <v>520</v>
      </c>
      <c r="L72" s="356" t="s">
        <v>521</v>
      </c>
      <c r="M72" s="356" t="s">
        <v>522</v>
      </c>
      <c r="N72" s="356" t="s">
        <v>523</v>
      </c>
      <c r="O72" s="356" t="s">
        <v>524</v>
      </c>
    </row>
    <row r="73" spans="2:30" x14ac:dyDescent="0.15">
      <c r="B73" s="250"/>
      <c r="C73" s="246"/>
      <c r="D73" s="246"/>
      <c r="E73" s="246"/>
      <c r="F73" s="246"/>
      <c r="G73" s="1246" t="s">
        <v>556</v>
      </c>
      <c r="H73" s="1247"/>
      <c r="I73" s="1252" t="s">
        <v>557</v>
      </c>
      <c r="J73" s="1252"/>
      <c r="K73" s="1233">
        <v>102.4</v>
      </c>
      <c r="L73" s="1233">
        <v>101.9</v>
      </c>
      <c r="M73" s="1220">
        <v>92.8</v>
      </c>
      <c r="N73" s="1220">
        <v>88.4</v>
      </c>
      <c r="O73" s="1220">
        <v>82.9</v>
      </c>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561</v>
      </c>
      <c r="J75" s="1232"/>
      <c r="K75" s="1224">
        <v>10.8</v>
      </c>
      <c r="L75" s="1224">
        <v>11.1</v>
      </c>
      <c r="M75" s="1224">
        <v>10.7</v>
      </c>
      <c r="N75" s="1224">
        <v>10.4</v>
      </c>
      <c r="O75" s="1224">
        <v>10</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558</v>
      </c>
      <c r="H77" s="1227"/>
      <c r="I77" s="1232" t="s">
        <v>557</v>
      </c>
      <c r="J77" s="1232"/>
      <c r="K77" s="1233">
        <v>58.2</v>
      </c>
      <c r="L77" s="1233">
        <v>50.3</v>
      </c>
      <c r="M77" s="1220">
        <v>45.9</v>
      </c>
      <c r="N77" s="1220">
        <v>33.6</v>
      </c>
      <c r="O77" s="1220">
        <v>35.299999999999997</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561</v>
      </c>
      <c r="J79" s="1222"/>
      <c r="K79" s="1223">
        <v>10.3</v>
      </c>
      <c r="L79" s="1223">
        <v>9.6</v>
      </c>
      <c r="M79" s="1223">
        <v>8.8000000000000007</v>
      </c>
      <c r="N79" s="1223">
        <v>7</v>
      </c>
      <c r="O79" s="1223">
        <v>6.9</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24028</v>
      </c>
      <c r="E3" s="118"/>
      <c r="F3" s="119">
        <v>50880</v>
      </c>
      <c r="G3" s="120"/>
      <c r="H3" s="121"/>
    </row>
    <row r="4" spans="1:8" x14ac:dyDescent="0.15">
      <c r="A4" s="122"/>
      <c r="B4" s="123"/>
      <c r="C4" s="124"/>
      <c r="D4" s="125">
        <v>14703</v>
      </c>
      <c r="E4" s="126"/>
      <c r="F4" s="127">
        <v>26879</v>
      </c>
      <c r="G4" s="128"/>
      <c r="H4" s="129"/>
    </row>
    <row r="5" spans="1:8" x14ac:dyDescent="0.15">
      <c r="A5" s="110" t="s">
        <v>514</v>
      </c>
      <c r="B5" s="115"/>
      <c r="C5" s="116"/>
      <c r="D5" s="117">
        <v>24115</v>
      </c>
      <c r="E5" s="118"/>
      <c r="F5" s="119">
        <v>63956</v>
      </c>
      <c r="G5" s="120"/>
      <c r="H5" s="121"/>
    </row>
    <row r="6" spans="1:8" x14ac:dyDescent="0.15">
      <c r="A6" s="122"/>
      <c r="B6" s="123"/>
      <c r="C6" s="124"/>
      <c r="D6" s="125">
        <v>12328</v>
      </c>
      <c r="E6" s="126"/>
      <c r="F6" s="127">
        <v>29239</v>
      </c>
      <c r="G6" s="128"/>
      <c r="H6" s="129"/>
    </row>
    <row r="7" spans="1:8" x14ac:dyDescent="0.15">
      <c r="A7" s="110" t="s">
        <v>515</v>
      </c>
      <c r="B7" s="115"/>
      <c r="C7" s="116"/>
      <c r="D7" s="117">
        <v>25413</v>
      </c>
      <c r="E7" s="118"/>
      <c r="F7" s="119">
        <v>66255</v>
      </c>
      <c r="G7" s="120"/>
      <c r="H7" s="121"/>
    </row>
    <row r="8" spans="1:8" x14ac:dyDescent="0.15">
      <c r="A8" s="122"/>
      <c r="B8" s="123"/>
      <c r="C8" s="124"/>
      <c r="D8" s="125">
        <v>13779</v>
      </c>
      <c r="E8" s="126"/>
      <c r="F8" s="127">
        <v>31822</v>
      </c>
      <c r="G8" s="128"/>
      <c r="H8" s="129"/>
    </row>
    <row r="9" spans="1:8" x14ac:dyDescent="0.15">
      <c r="A9" s="110" t="s">
        <v>516</v>
      </c>
      <c r="B9" s="115"/>
      <c r="C9" s="116"/>
      <c r="D9" s="117">
        <v>60692</v>
      </c>
      <c r="E9" s="118"/>
      <c r="F9" s="119">
        <v>47278</v>
      </c>
      <c r="G9" s="120"/>
      <c r="H9" s="121"/>
    </row>
    <row r="10" spans="1:8" x14ac:dyDescent="0.15">
      <c r="A10" s="122"/>
      <c r="B10" s="123"/>
      <c r="C10" s="124"/>
      <c r="D10" s="125">
        <v>32946</v>
      </c>
      <c r="E10" s="126"/>
      <c r="F10" s="127">
        <v>24096</v>
      </c>
      <c r="G10" s="128"/>
      <c r="H10" s="129"/>
    </row>
    <row r="11" spans="1:8" x14ac:dyDescent="0.15">
      <c r="A11" s="110" t="s">
        <v>517</v>
      </c>
      <c r="B11" s="115"/>
      <c r="C11" s="116"/>
      <c r="D11" s="117">
        <v>42611</v>
      </c>
      <c r="E11" s="118"/>
      <c r="F11" s="119">
        <v>44504</v>
      </c>
      <c r="G11" s="120"/>
      <c r="H11" s="121"/>
    </row>
    <row r="12" spans="1:8" x14ac:dyDescent="0.15">
      <c r="A12" s="122"/>
      <c r="B12" s="123"/>
      <c r="C12" s="130"/>
      <c r="D12" s="125">
        <v>20196</v>
      </c>
      <c r="E12" s="126"/>
      <c r="F12" s="127">
        <v>25876</v>
      </c>
      <c r="G12" s="128"/>
      <c r="H12" s="129"/>
    </row>
    <row r="13" spans="1:8" x14ac:dyDescent="0.15">
      <c r="A13" s="110"/>
      <c r="B13" s="115"/>
      <c r="C13" s="131"/>
      <c r="D13" s="132">
        <v>35372</v>
      </c>
      <c r="E13" s="133"/>
      <c r="F13" s="134">
        <v>54575</v>
      </c>
      <c r="G13" s="135"/>
      <c r="H13" s="121"/>
    </row>
    <row r="14" spans="1:8" x14ac:dyDescent="0.15">
      <c r="A14" s="122"/>
      <c r="B14" s="123"/>
      <c r="C14" s="124"/>
      <c r="D14" s="125">
        <v>18790</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5.32</v>
      </c>
      <c r="C19" s="136">
        <f>ROUND(VALUE(SUBSTITUTE(実質収支比率等に係る経年分析!G$48,"▲","-")),2)</f>
        <v>7.26</v>
      </c>
      <c r="D19" s="136">
        <f>ROUND(VALUE(SUBSTITUTE(実質収支比率等に係る経年分析!H$48,"▲","-")),2)</f>
        <v>7.93</v>
      </c>
      <c r="E19" s="136">
        <f>ROUND(VALUE(SUBSTITUTE(実質収支比率等に係る経年分析!I$48,"▲","-")),2)</f>
        <v>6.76</v>
      </c>
      <c r="F19" s="136">
        <f>ROUND(VALUE(SUBSTITUTE(実質収支比率等に係る経年分析!J$48,"▲","-")),2)</f>
        <v>5.36</v>
      </c>
    </row>
    <row r="20" spans="1:11" x14ac:dyDescent="0.15">
      <c r="A20" s="136" t="s">
        <v>43</v>
      </c>
      <c r="B20" s="136">
        <f>ROUND(VALUE(SUBSTITUTE(実質収支比率等に係る経年分析!F$47,"▲","-")),2)</f>
        <v>8.57</v>
      </c>
      <c r="C20" s="136">
        <f>ROUND(VALUE(SUBSTITUTE(実質収支比率等に係る経年分析!G$47,"▲","-")),2)</f>
        <v>11.72</v>
      </c>
      <c r="D20" s="136">
        <f>ROUND(VALUE(SUBSTITUTE(実質収支比率等に係る経年分析!H$47,"▲","-")),2)</f>
        <v>11.36</v>
      </c>
      <c r="E20" s="136">
        <f>ROUND(VALUE(SUBSTITUTE(実質収支比率等に係る経年分析!I$47,"▲","-")),2)</f>
        <v>11.34</v>
      </c>
      <c r="F20" s="136">
        <f>ROUND(VALUE(SUBSTITUTE(実質収支比率等に係る経年分析!J$47,"▲","-")),2)</f>
        <v>9.65</v>
      </c>
    </row>
    <row r="21" spans="1:11" x14ac:dyDescent="0.15">
      <c r="A21" s="136" t="s">
        <v>44</v>
      </c>
      <c r="B21" s="136">
        <f>IF(ISNUMBER(VALUE(SUBSTITUTE(実質収支比率等に係る経年分析!F$49,"▲","-"))),ROUND(VALUE(SUBSTITUTE(実質収支比率等に係る経年分析!F$49,"▲","-")),2),NA())</f>
        <v>-5.83</v>
      </c>
      <c r="C21" s="136">
        <f>IF(ISNUMBER(VALUE(SUBSTITUTE(実質収支比率等に係る経年分析!G$49,"▲","-"))),ROUND(VALUE(SUBSTITUTE(実質収支比率等に係る経年分析!G$49,"▲","-")),2),NA())</f>
        <v>2.46</v>
      </c>
      <c r="D21" s="136">
        <f>IF(ISNUMBER(VALUE(SUBSTITUTE(実質収支比率等に係る経年分析!H$49,"▲","-"))),ROUND(VALUE(SUBSTITUTE(実質収支比率等に係る経年分析!H$49,"▲","-")),2),NA())</f>
        <v>-3.64</v>
      </c>
      <c r="E21" s="136">
        <f>IF(ISNUMBER(VALUE(SUBSTITUTE(実質収支比率等に係る経年分析!I$49,"▲","-"))),ROUND(VALUE(SUBSTITUTE(実質収支比率等に係る経年分析!I$49,"▲","-")),2),NA())</f>
        <v>-4.82</v>
      </c>
      <c r="F21" s="136">
        <f>IF(ISNUMBER(VALUE(SUBSTITUTE(実質収支比率等に係る経年分析!J$49,"▲","-"))),ROUND(VALUE(SUBSTITUTE(実質収支比率等に係る経年分析!J$49,"▲","-")),2),NA())</f>
        <v>-6.7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1.08</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住宅新築資金等貸付金特別会計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5.56</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2681</v>
      </c>
      <c r="E42" s="138"/>
      <c r="F42" s="138"/>
      <c r="G42" s="138">
        <f>'実質公債費比率（分子）の構造'!L$52</f>
        <v>2700</v>
      </c>
      <c r="H42" s="138"/>
      <c r="I42" s="138"/>
      <c r="J42" s="138">
        <f>'実質公債費比率（分子）の構造'!M$52</f>
        <v>2743</v>
      </c>
      <c r="K42" s="138"/>
      <c r="L42" s="138"/>
      <c r="M42" s="138">
        <f>'実質公債費比率（分子）の構造'!N$52</f>
        <v>2663</v>
      </c>
      <c r="N42" s="138"/>
      <c r="O42" s="138"/>
      <c r="P42" s="138">
        <f>'実質公債費比率（分子）の構造'!O$52</f>
        <v>2611</v>
      </c>
    </row>
    <row r="43" spans="1:16" x14ac:dyDescent="0.15">
      <c r="A43" s="138" t="s">
        <v>52</v>
      </c>
      <c r="B43" s="138">
        <f>'実質公債費比率（分子）の構造'!K$51</f>
        <v>2</v>
      </c>
      <c r="C43" s="138"/>
      <c r="D43" s="138"/>
      <c r="E43" s="138">
        <f>'実質公債費比率（分子）の構造'!L$51</f>
        <v>2</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x14ac:dyDescent="0.15">
      <c r="A44" s="138" t="s">
        <v>53</v>
      </c>
      <c r="B44" s="138">
        <f>'実質公債費比率（分子）の構造'!K$50</f>
        <v>81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v>
      </c>
      <c r="C45" s="138"/>
      <c r="D45" s="138"/>
      <c r="E45" s="138">
        <f>'実質公債費比率（分子）の構造'!L$49</f>
        <v>3</v>
      </c>
      <c r="F45" s="138"/>
      <c r="G45" s="138"/>
      <c r="H45" s="138">
        <f>'実質公債費比率（分子）の構造'!M$49</f>
        <v>9</v>
      </c>
      <c r="I45" s="138"/>
      <c r="J45" s="138"/>
      <c r="K45" s="138">
        <f>'実質公債費比率（分子）の構造'!N$49</f>
        <v>11</v>
      </c>
      <c r="L45" s="138"/>
      <c r="M45" s="138"/>
      <c r="N45" s="138">
        <f>'実質公債費比率（分子）の構造'!O$49</f>
        <v>35</v>
      </c>
      <c r="O45" s="138"/>
      <c r="P45" s="138"/>
    </row>
    <row r="46" spans="1:16" x14ac:dyDescent="0.15">
      <c r="A46" s="138" t="s">
        <v>55</v>
      </c>
      <c r="B46" s="138">
        <f>'実質公債費比率（分子）の構造'!K$48</f>
        <v>1465</v>
      </c>
      <c r="C46" s="138"/>
      <c r="D46" s="138"/>
      <c r="E46" s="138">
        <f>'実質公債費比率（分子）の構造'!L$48</f>
        <v>1448</v>
      </c>
      <c r="F46" s="138"/>
      <c r="G46" s="138"/>
      <c r="H46" s="138">
        <f>'実質公債費比率（分子）の構造'!M$48</f>
        <v>1181</v>
      </c>
      <c r="I46" s="138"/>
      <c r="J46" s="138"/>
      <c r="K46" s="138">
        <f>'実質公債費比率（分子）の構造'!N$48</f>
        <v>1212</v>
      </c>
      <c r="L46" s="138"/>
      <c r="M46" s="138"/>
      <c r="N46" s="138">
        <f>'実質公債費比率（分子）の構造'!O$48</f>
        <v>1162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2408</v>
      </c>
      <c r="C49" s="138"/>
      <c r="D49" s="138"/>
      <c r="E49" s="138">
        <f>'実質公債費比率（分子）の構造'!L$45</f>
        <v>2636</v>
      </c>
      <c r="F49" s="138"/>
      <c r="G49" s="138"/>
      <c r="H49" s="138">
        <f>'実質公債費比率（分子）の構造'!M$45</f>
        <v>2723</v>
      </c>
      <c r="I49" s="138"/>
      <c r="J49" s="138"/>
      <c r="K49" s="138">
        <f>'実質公債費比率（分子）の構造'!N$45</f>
        <v>2634</v>
      </c>
      <c r="L49" s="138"/>
      <c r="M49" s="138"/>
      <c r="N49" s="138">
        <f>'実質公債費比率（分子）の構造'!O$45</f>
        <v>2673</v>
      </c>
      <c r="O49" s="138"/>
      <c r="P49" s="138"/>
    </row>
    <row r="50" spans="1:16" x14ac:dyDescent="0.15">
      <c r="A50" s="138" t="s">
        <v>59</v>
      </c>
      <c r="B50" s="138" t="e">
        <f>NA()</f>
        <v>#N/A</v>
      </c>
      <c r="C50" s="138">
        <f>IF(ISNUMBER('実質公債費比率（分子）の構造'!K$53),'実質公債費比率（分子）の構造'!K$53,NA())</f>
        <v>1277</v>
      </c>
      <c r="D50" s="138" t="e">
        <f>NA()</f>
        <v>#N/A</v>
      </c>
      <c r="E50" s="138" t="e">
        <f>NA()</f>
        <v>#N/A</v>
      </c>
      <c r="F50" s="138">
        <f>IF(ISNUMBER('実質公債費比率（分子）の構造'!L$53),'実質公債費比率（分子）の構造'!L$53,NA())</f>
        <v>1389</v>
      </c>
      <c r="G50" s="138" t="e">
        <f>NA()</f>
        <v>#N/A</v>
      </c>
      <c r="H50" s="138" t="e">
        <f>NA()</f>
        <v>#N/A</v>
      </c>
      <c r="I50" s="138">
        <f>IF(ISNUMBER('実質公債費比率（分子）の構造'!M$53),'実質公債費比率（分子）の構造'!M$53,NA())</f>
        <v>1172</v>
      </c>
      <c r="J50" s="138" t="e">
        <f>NA()</f>
        <v>#N/A</v>
      </c>
      <c r="K50" s="138" t="e">
        <f>NA()</f>
        <v>#N/A</v>
      </c>
      <c r="L50" s="138">
        <f>IF(ISNUMBER('実質公債費比率（分子）の構造'!N$53),'実質公債費比率（分子）の構造'!N$53,NA())</f>
        <v>1196</v>
      </c>
      <c r="M50" s="138" t="e">
        <f>NA()</f>
        <v>#N/A</v>
      </c>
      <c r="N50" s="138" t="e">
        <f>NA()</f>
        <v>#N/A</v>
      </c>
      <c r="O50" s="138">
        <f>IF(ISNUMBER('実質公債費比率（分子）の構造'!O$53),'実質公債費比率（分子）の構造'!O$53,NA())</f>
        <v>1260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26003</v>
      </c>
      <c r="E56" s="137"/>
      <c r="F56" s="137"/>
      <c r="G56" s="137">
        <f>'将来負担比率（分子）の構造'!J$52</f>
        <v>25900</v>
      </c>
      <c r="H56" s="137"/>
      <c r="I56" s="137"/>
      <c r="J56" s="137">
        <f>'将来負担比率（分子）の構造'!K$52</f>
        <v>25530</v>
      </c>
      <c r="K56" s="137"/>
      <c r="L56" s="137"/>
      <c r="M56" s="137">
        <f>'将来負担比率（分子）の構造'!L$52</f>
        <v>25773</v>
      </c>
      <c r="N56" s="137"/>
      <c r="O56" s="137"/>
      <c r="P56" s="137">
        <f>'将来負担比率（分子）の構造'!M$52</f>
        <v>25005</v>
      </c>
    </row>
    <row r="57" spans="1:16" x14ac:dyDescent="0.15">
      <c r="A57" s="137" t="s">
        <v>36</v>
      </c>
      <c r="B57" s="137"/>
      <c r="C57" s="137"/>
      <c r="D57" s="137">
        <f>'将来負担比率（分子）の構造'!I$51</f>
        <v>6299</v>
      </c>
      <c r="E57" s="137"/>
      <c r="F57" s="137"/>
      <c r="G57" s="137">
        <f>'将来負担比率（分子）の構造'!J$51</f>
        <v>5810</v>
      </c>
      <c r="H57" s="137"/>
      <c r="I57" s="137"/>
      <c r="J57" s="137">
        <f>'将来負担比率（分子）の構造'!K$51</f>
        <v>5460</v>
      </c>
      <c r="K57" s="137"/>
      <c r="L57" s="137"/>
      <c r="M57" s="137">
        <f>'将来負担比率（分子）の構造'!L$51</f>
        <v>4773</v>
      </c>
      <c r="N57" s="137"/>
      <c r="O57" s="137"/>
      <c r="P57" s="137">
        <f>'将来負担比率（分子）の構造'!M$51</f>
        <v>4356</v>
      </c>
    </row>
    <row r="58" spans="1:16" x14ac:dyDescent="0.15">
      <c r="A58" s="137" t="s">
        <v>35</v>
      </c>
      <c r="B58" s="137"/>
      <c r="C58" s="137"/>
      <c r="D58" s="137">
        <f>'将来負担比率（分子）の構造'!I$50</f>
        <v>2122</v>
      </c>
      <c r="E58" s="137"/>
      <c r="F58" s="137"/>
      <c r="G58" s="137">
        <f>'将来負担比率（分子）の構造'!J$50</f>
        <v>2409</v>
      </c>
      <c r="H58" s="137"/>
      <c r="I58" s="137"/>
      <c r="J58" s="137">
        <f>'将来負担比率（分子）の構造'!K$50</f>
        <v>2142</v>
      </c>
      <c r="K58" s="137"/>
      <c r="L58" s="137"/>
      <c r="M58" s="137">
        <f>'将来負担比率（分子）の構造'!L$50</f>
        <v>2164</v>
      </c>
      <c r="N58" s="137"/>
      <c r="O58" s="137"/>
      <c r="P58" s="137">
        <f>'将来負担比率（分子）の構造'!M$50</f>
        <v>2175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4900</v>
      </c>
      <c r="C62" s="137"/>
      <c r="D62" s="137"/>
      <c r="E62" s="137">
        <f>'将来負担比率（分子）の構造'!J$45</f>
        <v>4098</v>
      </c>
      <c r="F62" s="137"/>
      <c r="G62" s="137"/>
      <c r="H62" s="137">
        <f>'将来負担比率（分子）の構造'!K$45</f>
        <v>3988</v>
      </c>
      <c r="I62" s="137"/>
      <c r="J62" s="137"/>
      <c r="K62" s="137">
        <f>'将来負担比率（分子）の構造'!L$45</f>
        <v>3730</v>
      </c>
      <c r="L62" s="137"/>
      <c r="M62" s="137"/>
      <c r="N62" s="137">
        <f>'将来負担比率（分子）の構造'!M$45</f>
        <v>3554</v>
      </c>
      <c r="O62" s="137"/>
      <c r="P62" s="137"/>
    </row>
    <row r="63" spans="1:16" x14ac:dyDescent="0.15">
      <c r="A63" s="137" t="s">
        <v>28</v>
      </c>
      <c r="B63" s="137">
        <f>'将来負担比率（分子）の構造'!I$44</f>
        <v>66</v>
      </c>
      <c r="C63" s="137"/>
      <c r="D63" s="137"/>
      <c r="E63" s="137">
        <f>'将来負担比率（分子）の構造'!J$44</f>
        <v>738</v>
      </c>
      <c r="F63" s="137"/>
      <c r="G63" s="137"/>
      <c r="H63" s="137">
        <f>'将来負担比率（分子）の構造'!K$44</f>
        <v>831</v>
      </c>
      <c r="I63" s="137"/>
      <c r="J63" s="137"/>
      <c r="K63" s="137">
        <f>'将来負担比率（分子）の構造'!L$44</f>
        <v>979</v>
      </c>
      <c r="L63" s="137"/>
      <c r="M63" s="137"/>
      <c r="N63" s="137">
        <f>'将来負担比率（分子）の構造'!M$44</f>
        <v>972</v>
      </c>
      <c r="O63" s="137"/>
      <c r="P63" s="137"/>
    </row>
    <row r="64" spans="1:16" x14ac:dyDescent="0.15">
      <c r="A64" s="137" t="s">
        <v>27</v>
      </c>
      <c r="B64" s="137">
        <f>'将来負担比率（分子）の構造'!I$43</f>
        <v>16880</v>
      </c>
      <c r="C64" s="137"/>
      <c r="D64" s="137"/>
      <c r="E64" s="137">
        <f>'将来負担比率（分子）の構造'!J$43</f>
        <v>15514</v>
      </c>
      <c r="F64" s="137"/>
      <c r="G64" s="137"/>
      <c r="H64" s="137">
        <f>'将来負担比率（分子）の構造'!K$43</f>
        <v>13735</v>
      </c>
      <c r="I64" s="137"/>
      <c r="J64" s="137"/>
      <c r="K64" s="137">
        <f>'将来負担比率（分子）の構造'!L$43</f>
        <v>12191</v>
      </c>
      <c r="L64" s="137"/>
      <c r="M64" s="137"/>
      <c r="N64" s="137">
        <f>'将来負担比率（分子）の構造'!M$43</f>
        <v>10673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24703</v>
      </c>
      <c r="C66" s="137"/>
      <c r="D66" s="137"/>
      <c r="E66" s="137">
        <f>'将来負担比率（分子）の構造'!J$41</f>
        <v>25991</v>
      </c>
      <c r="F66" s="137"/>
      <c r="G66" s="137"/>
      <c r="H66" s="137">
        <f>'将来負担比率（分子）の構造'!K$41</f>
        <v>25616</v>
      </c>
      <c r="I66" s="137"/>
      <c r="J66" s="137"/>
      <c r="K66" s="137">
        <f>'将来負担比率（分子）の構造'!L$41</f>
        <v>26529</v>
      </c>
      <c r="L66" s="137"/>
      <c r="M66" s="137"/>
      <c r="N66" s="137">
        <f>'将来負担比率（分子）の構造'!M$41</f>
        <v>26341</v>
      </c>
      <c r="O66" s="137"/>
      <c r="P66" s="137"/>
    </row>
    <row r="67" spans="1:16" x14ac:dyDescent="0.15">
      <c r="A67" s="137" t="s">
        <v>63</v>
      </c>
      <c r="B67" s="137" t="e">
        <f>NA()</f>
        <v>#N/A</v>
      </c>
      <c r="C67" s="137">
        <f>IF(ISNUMBER('将来負担比率（分子）の構造'!I$53), IF('将来負担比率（分子）の構造'!I$53 &lt; 0, 0, '将来負担比率（分子）の構造'!I$53), NA())</f>
        <v>12125</v>
      </c>
      <c r="D67" s="137" t="e">
        <f>NA()</f>
        <v>#N/A</v>
      </c>
      <c r="E67" s="137" t="e">
        <f>NA()</f>
        <v>#N/A</v>
      </c>
      <c r="F67" s="137">
        <f>IF(ISNUMBER('将来負担比率（分子）の構造'!J$53), IF('将来負担比率（分子）の構造'!J$53 &lt; 0, 0, '将来負担比率（分子）の構造'!J$53), NA())</f>
        <v>12222</v>
      </c>
      <c r="G67" s="137" t="e">
        <f>NA()</f>
        <v>#N/A</v>
      </c>
      <c r="H67" s="137" t="e">
        <f>NA()</f>
        <v>#N/A</v>
      </c>
      <c r="I67" s="137">
        <f>IF(ISNUMBER('将来負担比率（分子）の構造'!K$53), IF('将来負担比率（分子）の構造'!K$53 &lt; 0, 0, '将来負担比率（分子）の構造'!K$53), NA())</f>
        <v>11038</v>
      </c>
      <c r="J67" s="137" t="e">
        <f>NA()</f>
        <v>#N/A</v>
      </c>
      <c r="K67" s="137" t="e">
        <f>NA()</f>
        <v>#N/A</v>
      </c>
      <c r="L67" s="137">
        <f>IF(ISNUMBER('将来負担比率（分子）の構造'!L$53), IF('将来負担比率（分子）の構造'!L$53 &lt; 0, 0, '将来負担比率（分子）の構造'!L$53), NA())</f>
        <v>10720</v>
      </c>
      <c r="M67" s="137" t="e">
        <f>NA()</f>
        <v>#N/A</v>
      </c>
      <c r="N67" s="137" t="e">
        <f>NA()</f>
        <v>#N/A</v>
      </c>
      <c r="O67" s="137">
        <f>IF(ISNUMBER('将来負担比率（分子）の構造'!M$53), IF('将来負担比率（分子）の構造'!M$53 &lt; 0, 0, '将来負担比率（分子）の構造'!M$53), NA())</f>
        <v>10004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7575551</v>
      </c>
      <c r="S5" s="671"/>
      <c r="T5" s="671"/>
      <c r="U5" s="671"/>
      <c r="V5" s="671"/>
      <c r="W5" s="671"/>
      <c r="X5" s="671"/>
      <c r="Y5" s="718"/>
      <c r="Z5" s="731">
        <v>28.4</v>
      </c>
      <c r="AA5" s="731"/>
      <c r="AB5" s="731"/>
      <c r="AC5" s="731"/>
      <c r="AD5" s="732">
        <v>7057909</v>
      </c>
      <c r="AE5" s="732"/>
      <c r="AF5" s="732"/>
      <c r="AG5" s="732"/>
      <c r="AH5" s="732"/>
      <c r="AI5" s="732"/>
      <c r="AJ5" s="732"/>
      <c r="AK5" s="732"/>
      <c r="AL5" s="719">
        <v>53</v>
      </c>
      <c r="AM5" s="688"/>
      <c r="AN5" s="688"/>
      <c r="AO5" s="720"/>
      <c r="AP5" s="707" t="s">
        <v>208</v>
      </c>
      <c r="AQ5" s="708"/>
      <c r="AR5" s="708"/>
      <c r="AS5" s="708"/>
      <c r="AT5" s="708"/>
      <c r="AU5" s="708"/>
      <c r="AV5" s="708"/>
      <c r="AW5" s="708"/>
      <c r="AX5" s="708"/>
      <c r="AY5" s="708"/>
      <c r="AZ5" s="708"/>
      <c r="BA5" s="708"/>
      <c r="BB5" s="708"/>
      <c r="BC5" s="708"/>
      <c r="BD5" s="708"/>
      <c r="BE5" s="708"/>
      <c r="BF5" s="709"/>
      <c r="BG5" s="620">
        <v>7057909</v>
      </c>
      <c r="BH5" s="621"/>
      <c r="BI5" s="621"/>
      <c r="BJ5" s="621"/>
      <c r="BK5" s="621"/>
      <c r="BL5" s="621"/>
      <c r="BM5" s="621"/>
      <c r="BN5" s="622"/>
      <c r="BO5" s="673">
        <v>93.2</v>
      </c>
      <c r="BP5" s="673"/>
      <c r="BQ5" s="673"/>
      <c r="BR5" s="673"/>
      <c r="BS5" s="674">
        <v>50187</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152967</v>
      </c>
      <c r="S6" s="621"/>
      <c r="T6" s="621"/>
      <c r="U6" s="621"/>
      <c r="V6" s="621"/>
      <c r="W6" s="621"/>
      <c r="X6" s="621"/>
      <c r="Y6" s="622"/>
      <c r="Z6" s="673">
        <v>0.6</v>
      </c>
      <c r="AA6" s="673"/>
      <c r="AB6" s="673"/>
      <c r="AC6" s="673"/>
      <c r="AD6" s="674">
        <v>152967</v>
      </c>
      <c r="AE6" s="674"/>
      <c r="AF6" s="674"/>
      <c r="AG6" s="674"/>
      <c r="AH6" s="674"/>
      <c r="AI6" s="674"/>
      <c r="AJ6" s="674"/>
      <c r="AK6" s="674"/>
      <c r="AL6" s="643">
        <v>1.1000000000000001</v>
      </c>
      <c r="AM6" s="675"/>
      <c r="AN6" s="675"/>
      <c r="AO6" s="676"/>
      <c r="AP6" s="617" t="s">
        <v>213</v>
      </c>
      <c r="AQ6" s="618"/>
      <c r="AR6" s="618"/>
      <c r="AS6" s="618"/>
      <c r="AT6" s="618"/>
      <c r="AU6" s="618"/>
      <c r="AV6" s="618"/>
      <c r="AW6" s="618"/>
      <c r="AX6" s="618"/>
      <c r="AY6" s="618"/>
      <c r="AZ6" s="618"/>
      <c r="BA6" s="618"/>
      <c r="BB6" s="618"/>
      <c r="BC6" s="618"/>
      <c r="BD6" s="618"/>
      <c r="BE6" s="618"/>
      <c r="BF6" s="619"/>
      <c r="BG6" s="620">
        <v>7057909</v>
      </c>
      <c r="BH6" s="621"/>
      <c r="BI6" s="621"/>
      <c r="BJ6" s="621"/>
      <c r="BK6" s="621"/>
      <c r="BL6" s="621"/>
      <c r="BM6" s="621"/>
      <c r="BN6" s="622"/>
      <c r="BO6" s="673">
        <v>93.2</v>
      </c>
      <c r="BP6" s="673"/>
      <c r="BQ6" s="673"/>
      <c r="BR6" s="673"/>
      <c r="BS6" s="674">
        <v>50187</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266525</v>
      </c>
      <c r="CS6" s="621"/>
      <c r="CT6" s="621"/>
      <c r="CU6" s="621"/>
      <c r="CV6" s="621"/>
      <c r="CW6" s="621"/>
      <c r="CX6" s="621"/>
      <c r="CY6" s="622"/>
      <c r="CZ6" s="673">
        <v>1</v>
      </c>
      <c r="DA6" s="673"/>
      <c r="DB6" s="673"/>
      <c r="DC6" s="673"/>
      <c r="DD6" s="626" t="s">
        <v>215</v>
      </c>
      <c r="DE6" s="621"/>
      <c r="DF6" s="621"/>
      <c r="DG6" s="621"/>
      <c r="DH6" s="621"/>
      <c r="DI6" s="621"/>
      <c r="DJ6" s="621"/>
      <c r="DK6" s="621"/>
      <c r="DL6" s="621"/>
      <c r="DM6" s="621"/>
      <c r="DN6" s="621"/>
      <c r="DO6" s="621"/>
      <c r="DP6" s="622"/>
      <c r="DQ6" s="626">
        <v>266525</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12986</v>
      </c>
      <c r="S7" s="621"/>
      <c r="T7" s="621"/>
      <c r="U7" s="621"/>
      <c r="V7" s="621"/>
      <c r="W7" s="621"/>
      <c r="X7" s="621"/>
      <c r="Y7" s="622"/>
      <c r="Z7" s="673">
        <v>0</v>
      </c>
      <c r="AA7" s="673"/>
      <c r="AB7" s="673"/>
      <c r="AC7" s="673"/>
      <c r="AD7" s="674">
        <v>12986</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3056568</v>
      </c>
      <c r="BH7" s="621"/>
      <c r="BI7" s="621"/>
      <c r="BJ7" s="621"/>
      <c r="BK7" s="621"/>
      <c r="BL7" s="621"/>
      <c r="BM7" s="621"/>
      <c r="BN7" s="622"/>
      <c r="BO7" s="673">
        <v>40.299999999999997</v>
      </c>
      <c r="BP7" s="673"/>
      <c r="BQ7" s="673"/>
      <c r="BR7" s="673"/>
      <c r="BS7" s="674">
        <v>50187</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2872115</v>
      </c>
      <c r="CS7" s="621"/>
      <c r="CT7" s="621"/>
      <c r="CU7" s="621"/>
      <c r="CV7" s="621"/>
      <c r="CW7" s="621"/>
      <c r="CX7" s="621"/>
      <c r="CY7" s="622"/>
      <c r="CZ7" s="673">
        <v>11.2</v>
      </c>
      <c r="DA7" s="673"/>
      <c r="DB7" s="673"/>
      <c r="DC7" s="673"/>
      <c r="DD7" s="626">
        <v>65035</v>
      </c>
      <c r="DE7" s="621"/>
      <c r="DF7" s="621"/>
      <c r="DG7" s="621"/>
      <c r="DH7" s="621"/>
      <c r="DI7" s="621"/>
      <c r="DJ7" s="621"/>
      <c r="DK7" s="621"/>
      <c r="DL7" s="621"/>
      <c r="DM7" s="621"/>
      <c r="DN7" s="621"/>
      <c r="DO7" s="621"/>
      <c r="DP7" s="622"/>
      <c r="DQ7" s="626">
        <v>1967437</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50001</v>
      </c>
      <c r="S8" s="621"/>
      <c r="T8" s="621"/>
      <c r="U8" s="621"/>
      <c r="V8" s="621"/>
      <c r="W8" s="621"/>
      <c r="X8" s="621"/>
      <c r="Y8" s="622"/>
      <c r="Z8" s="673">
        <v>0.2</v>
      </c>
      <c r="AA8" s="673"/>
      <c r="AB8" s="673"/>
      <c r="AC8" s="673"/>
      <c r="AD8" s="674">
        <v>50001</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99416</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10053677</v>
      </c>
      <c r="CS8" s="621"/>
      <c r="CT8" s="621"/>
      <c r="CU8" s="621"/>
      <c r="CV8" s="621"/>
      <c r="CW8" s="621"/>
      <c r="CX8" s="621"/>
      <c r="CY8" s="622"/>
      <c r="CZ8" s="673">
        <v>39.200000000000003</v>
      </c>
      <c r="DA8" s="673"/>
      <c r="DB8" s="673"/>
      <c r="DC8" s="673"/>
      <c r="DD8" s="626">
        <v>140056</v>
      </c>
      <c r="DE8" s="621"/>
      <c r="DF8" s="621"/>
      <c r="DG8" s="621"/>
      <c r="DH8" s="621"/>
      <c r="DI8" s="621"/>
      <c r="DJ8" s="621"/>
      <c r="DK8" s="621"/>
      <c r="DL8" s="621"/>
      <c r="DM8" s="621"/>
      <c r="DN8" s="621"/>
      <c r="DO8" s="621"/>
      <c r="DP8" s="622"/>
      <c r="DQ8" s="626">
        <v>4947137</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25959</v>
      </c>
      <c r="S9" s="621"/>
      <c r="T9" s="621"/>
      <c r="U9" s="621"/>
      <c r="V9" s="621"/>
      <c r="W9" s="621"/>
      <c r="X9" s="621"/>
      <c r="Y9" s="622"/>
      <c r="Z9" s="673">
        <v>0.1</v>
      </c>
      <c r="AA9" s="673"/>
      <c r="AB9" s="673"/>
      <c r="AC9" s="673"/>
      <c r="AD9" s="674">
        <v>25959</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2555435</v>
      </c>
      <c r="BH9" s="621"/>
      <c r="BI9" s="621"/>
      <c r="BJ9" s="621"/>
      <c r="BK9" s="621"/>
      <c r="BL9" s="621"/>
      <c r="BM9" s="621"/>
      <c r="BN9" s="622"/>
      <c r="BO9" s="673">
        <v>33.700000000000003</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1634065</v>
      </c>
      <c r="CS9" s="621"/>
      <c r="CT9" s="621"/>
      <c r="CU9" s="621"/>
      <c r="CV9" s="621"/>
      <c r="CW9" s="621"/>
      <c r="CX9" s="621"/>
      <c r="CY9" s="622"/>
      <c r="CZ9" s="673">
        <v>6.4</v>
      </c>
      <c r="DA9" s="673"/>
      <c r="DB9" s="673"/>
      <c r="DC9" s="673"/>
      <c r="DD9" s="626">
        <v>155404</v>
      </c>
      <c r="DE9" s="621"/>
      <c r="DF9" s="621"/>
      <c r="DG9" s="621"/>
      <c r="DH9" s="621"/>
      <c r="DI9" s="621"/>
      <c r="DJ9" s="621"/>
      <c r="DK9" s="621"/>
      <c r="DL9" s="621"/>
      <c r="DM9" s="621"/>
      <c r="DN9" s="621"/>
      <c r="DO9" s="621"/>
      <c r="DP9" s="622"/>
      <c r="DQ9" s="626">
        <v>1165659</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1086010</v>
      </c>
      <c r="S10" s="621"/>
      <c r="T10" s="621"/>
      <c r="U10" s="621"/>
      <c r="V10" s="621"/>
      <c r="W10" s="621"/>
      <c r="X10" s="621"/>
      <c r="Y10" s="622"/>
      <c r="Z10" s="673">
        <v>4.0999999999999996</v>
      </c>
      <c r="AA10" s="673"/>
      <c r="AB10" s="673"/>
      <c r="AC10" s="673"/>
      <c r="AD10" s="674">
        <v>1086010</v>
      </c>
      <c r="AE10" s="674"/>
      <c r="AF10" s="674"/>
      <c r="AG10" s="674"/>
      <c r="AH10" s="674"/>
      <c r="AI10" s="674"/>
      <c r="AJ10" s="674"/>
      <c r="AK10" s="674"/>
      <c r="AL10" s="643">
        <v>8.1999999999999993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148067</v>
      </c>
      <c r="BH10" s="621"/>
      <c r="BI10" s="621"/>
      <c r="BJ10" s="621"/>
      <c r="BK10" s="621"/>
      <c r="BL10" s="621"/>
      <c r="BM10" s="621"/>
      <c r="BN10" s="622"/>
      <c r="BO10" s="673">
        <v>2</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60624</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58782</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47303</v>
      </c>
      <c r="S11" s="621"/>
      <c r="T11" s="621"/>
      <c r="U11" s="621"/>
      <c r="V11" s="621"/>
      <c r="W11" s="621"/>
      <c r="X11" s="621"/>
      <c r="Y11" s="622"/>
      <c r="Z11" s="673">
        <v>0.2</v>
      </c>
      <c r="AA11" s="673"/>
      <c r="AB11" s="673"/>
      <c r="AC11" s="673"/>
      <c r="AD11" s="674">
        <v>47303</v>
      </c>
      <c r="AE11" s="674"/>
      <c r="AF11" s="674"/>
      <c r="AG11" s="674"/>
      <c r="AH11" s="674"/>
      <c r="AI11" s="674"/>
      <c r="AJ11" s="674"/>
      <c r="AK11" s="674"/>
      <c r="AL11" s="643">
        <v>0.4</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253650</v>
      </c>
      <c r="BH11" s="621"/>
      <c r="BI11" s="621"/>
      <c r="BJ11" s="621"/>
      <c r="BK11" s="621"/>
      <c r="BL11" s="621"/>
      <c r="BM11" s="621"/>
      <c r="BN11" s="622"/>
      <c r="BO11" s="673">
        <v>3.3</v>
      </c>
      <c r="BP11" s="673"/>
      <c r="BQ11" s="673"/>
      <c r="BR11" s="673"/>
      <c r="BS11" s="626">
        <v>50187</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392445</v>
      </c>
      <c r="CS11" s="621"/>
      <c r="CT11" s="621"/>
      <c r="CU11" s="621"/>
      <c r="CV11" s="621"/>
      <c r="CW11" s="621"/>
      <c r="CX11" s="621"/>
      <c r="CY11" s="622"/>
      <c r="CZ11" s="673">
        <v>1.5</v>
      </c>
      <c r="DA11" s="673"/>
      <c r="DB11" s="673"/>
      <c r="DC11" s="673"/>
      <c r="DD11" s="626">
        <v>91578</v>
      </c>
      <c r="DE11" s="621"/>
      <c r="DF11" s="621"/>
      <c r="DG11" s="621"/>
      <c r="DH11" s="621"/>
      <c r="DI11" s="621"/>
      <c r="DJ11" s="621"/>
      <c r="DK11" s="621"/>
      <c r="DL11" s="621"/>
      <c r="DM11" s="621"/>
      <c r="DN11" s="621"/>
      <c r="DO11" s="621"/>
      <c r="DP11" s="622"/>
      <c r="DQ11" s="626">
        <v>298370</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3403240</v>
      </c>
      <c r="BH12" s="621"/>
      <c r="BI12" s="621"/>
      <c r="BJ12" s="621"/>
      <c r="BK12" s="621"/>
      <c r="BL12" s="621"/>
      <c r="BM12" s="621"/>
      <c r="BN12" s="622"/>
      <c r="BO12" s="673">
        <v>44.9</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383664</v>
      </c>
      <c r="CS12" s="621"/>
      <c r="CT12" s="621"/>
      <c r="CU12" s="621"/>
      <c r="CV12" s="621"/>
      <c r="CW12" s="621"/>
      <c r="CX12" s="621"/>
      <c r="CY12" s="622"/>
      <c r="CZ12" s="673">
        <v>1.5</v>
      </c>
      <c r="DA12" s="673"/>
      <c r="DB12" s="673"/>
      <c r="DC12" s="673"/>
      <c r="DD12" s="626">
        <v>187988</v>
      </c>
      <c r="DE12" s="621"/>
      <c r="DF12" s="621"/>
      <c r="DG12" s="621"/>
      <c r="DH12" s="621"/>
      <c r="DI12" s="621"/>
      <c r="DJ12" s="621"/>
      <c r="DK12" s="621"/>
      <c r="DL12" s="621"/>
      <c r="DM12" s="621"/>
      <c r="DN12" s="621"/>
      <c r="DO12" s="621"/>
      <c r="DP12" s="622"/>
      <c r="DQ12" s="626">
        <v>202527</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37339</v>
      </c>
      <c r="S13" s="621"/>
      <c r="T13" s="621"/>
      <c r="U13" s="621"/>
      <c r="V13" s="621"/>
      <c r="W13" s="621"/>
      <c r="X13" s="621"/>
      <c r="Y13" s="622"/>
      <c r="Z13" s="673">
        <v>0.1</v>
      </c>
      <c r="AA13" s="673"/>
      <c r="AB13" s="673"/>
      <c r="AC13" s="673"/>
      <c r="AD13" s="674">
        <v>37339</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3378675</v>
      </c>
      <c r="BH13" s="621"/>
      <c r="BI13" s="621"/>
      <c r="BJ13" s="621"/>
      <c r="BK13" s="621"/>
      <c r="BL13" s="621"/>
      <c r="BM13" s="621"/>
      <c r="BN13" s="622"/>
      <c r="BO13" s="673">
        <v>44.6</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3674272</v>
      </c>
      <c r="CS13" s="621"/>
      <c r="CT13" s="621"/>
      <c r="CU13" s="621"/>
      <c r="CV13" s="621"/>
      <c r="CW13" s="621"/>
      <c r="CX13" s="621"/>
      <c r="CY13" s="622"/>
      <c r="CZ13" s="673">
        <v>14.3</v>
      </c>
      <c r="DA13" s="673"/>
      <c r="DB13" s="673"/>
      <c r="DC13" s="673"/>
      <c r="DD13" s="626">
        <v>1463211</v>
      </c>
      <c r="DE13" s="621"/>
      <c r="DF13" s="621"/>
      <c r="DG13" s="621"/>
      <c r="DH13" s="621"/>
      <c r="DI13" s="621"/>
      <c r="DJ13" s="621"/>
      <c r="DK13" s="621"/>
      <c r="DL13" s="621"/>
      <c r="DM13" s="621"/>
      <c r="DN13" s="621"/>
      <c r="DO13" s="621"/>
      <c r="DP13" s="622"/>
      <c r="DQ13" s="626">
        <v>2444956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163490</v>
      </c>
      <c r="BH14" s="621"/>
      <c r="BI14" s="621"/>
      <c r="BJ14" s="621"/>
      <c r="BK14" s="621"/>
      <c r="BL14" s="621"/>
      <c r="BM14" s="621"/>
      <c r="BN14" s="622"/>
      <c r="BO14" s="673">
        <v>2.2000000000000002</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881040</v>
      </c>
      <c r="CS14" s="621"/>
      <c r="CT14" s="621"/>
      <c r="CU14" s="621"/>
      <c r="CV14" s="621"/>
      <c r="CW14" s="621"/>
      <c r="CX14" s="621"/>
      <c r="CY14" s="622"/>
      <c r="CZ14" s="673">
        <v>3.4</v>
      </c>
      <c r="DA14" s="673"/>
      <c r="DB14" s="673"/>
      <c r="DC14" s="673"/>
      <c r="DD14" s="626">
        <v>31678</v>
      </c>
      <c r="DE14" s="621"/>
      <c r="DF14" s="621"/>
      <c r="DG14" s="621"/>
      <c r="DH14" s="621"/>
      <c r="DI14" s="621"/>
      <c r="DJ14" s="621"/>
      <c r="DK14" s="621"/>
      <c r="DL14" s="621"/>
      <c r="DM14" s="621"/>
      <c r="DN14" s="621"/>
      <c r="DO14" s="621"/>
      <c r="DP14" s="622"/>
      <c r="DQ14" s="626">
        <v>855626</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33651</v>
      </c>
      <c r="S15" s="621"/>
      <c r="T15" s="621"/>
      <c r="U15" s="621"/>
      <c r="V15" s="621"/>
      <c r="W15" s="621"/>
      <c r="X15" s="621"/>
      <c r="Y15" s="622"/>
      <c r="Z15" s="673">
        <v>0.1</v>
      </c>
      <c r="AA15" s="673"/>
      <c r="AB15" s="673"/>
      <c r="AC15" s="673"/>
      <c r="AD15" s="674">
        <v>33651</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434611</v>
      </c>
      <c r="BH15" s="621"/>
      <c r="BI15" s="621"/>
      <c r="BJ15" s="621"/>
      <c r="BK15" s="621"/>
      <c r="BL15" s="621"/>
      <c r="BM15" s="621"/>
      <c r="BN15" s="622"/>
      <c r="BO15" s="673">
        <v>5.7</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2759055</v>
      </c>
      <c r="CS15" s="621"/>
      <c r="CT15" s="621"/>
      <c r="CU15" s="621"/>
      <c r="CV15" s="621"/>
      <c r="CW15" s="621"/>
      <c r="CX15" s="621"/>
      <c r="CY15" s="622"/>
      <c r="CZ15" s="673">
        <v>10.8</v>
      </c>
      <c r="DA15" s="673"/>
      <c r="DB15" s="673"/>
      <c r="DC15" s="673"/>
      <c r="DD15" s="626">
        <v>702439</v>
      </c>
      <c r="DE15" s="621"/>
      <c r="DF15" s="621"/>
      <c r="DG15" s="621"/>
      <c r="DH15" s="621"/>
      <c r="DI15" s="621"/>
      <c r="DJ15" s="621"/>
      <c r="DK15" s="621"/>
      <c r="DL15" s="621"/>
      <c r="DM15" s="621"/>
      <c r="DN15" s="621"/>
      <c r="DO15" s="621"/>
      <c r="DP15" s="622"/>
      <c r="DQ15" s="626">
        <v>2147546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5643764</v>
      </c>
      <c r="S16" s="621"/>
      <c r="T16" s="621"/>
      <c r="U16" s="621"/>
      <c r="V16" s="621"/>
      <c r="W16" s="621"/>
      <c r="X16" s="621"/>
      <c r="Y16" s="622"/>
      <c r="Z16" s="673">
        <v>21.2</v>
      </c>
      <c r="AA16" s="673"/>
      <c r="AB16" s="673"/>
      <c r="AC16" s="673"/>
      <c r="AD16" s="674">
        <v>4760391</v>
      </c>
      <c r="AE16" s="674"/>
      <c r="AF16" s="674"/>
      <c r="AG16" s="674"/>
      <c r="AH16" s="674"/>
      <c r="AI16" s="674"/>
      <c r="AJ16" s="674"/>
      <c r="AK16" s="674"/>
      <c r="AL16" s="643">
        <v>35.700000000000003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905</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905</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4760391</v>
      </c>
      <c r="S17" s="621"/>
      <c r="T17" s="621"/>
      <c r="U17" s="621"/>
      <c r="V17" s="621"/>
      <c r="W17" s="621"/>
      <c r="X17" s="621"/>
      <c r="Y17" s="622"/>
      <c r="Z17" s="673">
        <v>17.8</v>
      </c>
      <c r="AA17" s="673"/>
      <c r="AB17" s="673"/>
      <c r="AC17" s="673"/>
      <c r="AD17" s="674">
        <v>4760391</v>
      </c>
      <c r="AE17" s="674"/>
      <c r="AF17" s="674"/>
      <c r="AG17" s="674"/>
      <c r="AH17" s="674"/>
      <c r="AI17" s="674"/>
      <c r="AJ17" s="674"/>
      <c r="AK17" s="674"/>
      <c r="AL17" s="643">
        <v>35.700000000000003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2674634</v>
      </c>
      <c r="CS17" s="621"/>
      <c r="CT17" s="621"/>
      <c r="CU17" s="621"/>
      <c r="CV17" s="621"/>
      <c r="CW17" s="621"/>
      <c r="CX17" s="621"/>
      <c r="CY17" s="622"/>
      <c r="CZ17" s="673">
        <v>10.4</v>
      </c>
      <c r="DA17" s="673"/>
      <c r="DB17" s="673"/>
      <c r="DC17" s="673"/>
      <c r="DD17" s="626" t="s">
        <v>111</v>
      </c>
      <c r="DE17" s="621"/>
      <c r="DF17" s="621"/>
      <c r="DG17" s="621"/>
      <c r="DH17" s="621"/>
      <c r="DI17" s="621"/>
      <c r="DJ17" s="621"/>
      <c r="DK17" s="621"/>
      <c r="DL17" s="621"/>
      <c r="DM17" s="621"/>
      <c r="DN17" s="621"/>
      <c r="DO17" s="621"/>
      <c r="DP17" s="622"/>
      <c r="DQ17" s="626">
        <v>2655887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883373</v>
      </c>
      <c r="S18" s="621"/>
      <c r="T18" s="621"/>
      <c r="U18" s="621"/>
      <c r="V18" s="621"/>
      <c r="W18" s="621"/>
      <c r="X18" s="621"/>
      <c r="Y18" s="622"/>
      <c r="Z18" s="673">
        <v>3.3</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517642</v>
      </c>
      <c r="BH19" s="621"/>
      <c r="BI19" s="621"/>
      <c r="BJ19" s="621"/>
      <c r="BK19" s="621"/>
      <c r="BL19" s="621"/>
      <c r="BM19" s="621"/>
      <c r="BN19" s="622"/>
      <c r="BO19" s="673">
        <v>6.8</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14665531</v>
      </c>
      <c r="S20" s="621"/>
      <c r="T20" s="621"/>
      <c r="U20" s="621"/>
      <c r="V20" s="621"/>
      <c r="W20" s="621"/>
      <c r="X20" s="621"/>
      <c r="Y20" s="622"/>
      <c r="Z20" s="673">
        <v>55</v>
      </c>
      <c r="AA20" s="673"/>
      <c r="AB20" s="673"/>
      <c r="AC20" s="673"/>
      <c r="AD20" s="674">
        <v>13264516</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517642</v>
      </c>
      <c r="BH20" s="621"/>
      <c r="BI20" s="621"/>
      <c r="BJ20" s="621"/>
      <c r="BK20" s="621"/>
      <c r="BL20" s="621"/>
      <c r="BM20" s="621"/>
      <c r="BN20" s="622"/>
      <c r="BO20" s="673">
        <v>6.8</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25653021</v>
      </c>
      <c r="CS20" s="621"/>
      <c r="CT20" s="621"/>
      <c r="CU20" s="621"/>
      <c r="CV20" s="621"/>
      <c r="CW20" s="621"/>
      <c r="CX20" s="621"/>
      <c r="CY20" s="622"/>
      <c r="CZ20" s="673">
        <v>100</v>
      </c>
      <c r="DA20" s="673"/>
      <c r="DB20" s="673"/>
      <c r="DC20" s="673"/>
      <c r="DD20" s="626">
        <v>2837389</v>
      </c>
      <c r="DE20" s="621"/>
      <c r="DF20" s="621"/>
      <c r="DG20" s="621"/>
      <c r="DH20" s="621"/>
      <c r="DI20" s="621"/>
      <c r="DJ20" s="621"/>
      <c r="DK20" s="621"/>
      <c r="DL20" s="621"/>
      <c r="DM20" s="621"/>
      <c r="DN20" s="621"/>
      <c r="DO20" s="621"/>
      <c r="DP20" s="622"/>
      <c r="DQ20" s="626">
        <v>17011357</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8071</v>
      </c>
      <c r="S21" s="621"/>
      <c r="T21" s="621"/>
      <c r="U21" s="621"/>
      <c r="V21" s="621"/>
      <c r="W21" s="621"/>
      <c r="X21" s="621"/>
      <c r="Y21" s="622"/>
      <c r="Z21" s="673">
        <v>0</v>
      </c>
      <c r="AA21" s="673"/>
      <c r="AB21" s="673"/>
      <c r="AC21" s="673"/>
      <c r="AD21" s="674">
        <v>8071</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328256</v>
      </c>
      <c r="S22" s="621"/>
      <c r="T22" s="621"/>
      <c r="U22" s="621"/>
      <c r="V22" s="621"/>
      <c r="W22" s="621"/>
      <c r="X22" s="621"/>
      <c r="Y22" s="622"/>
      <c r="Z22" s="673">
        <v>1.2</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316156</v>
      </c>
      <c r="S23" s="621"/>
      <c r="T23" s="621"/>
      <c r="U23" s="621"/>
      <c r="V23" s="621"/>
      <c r="W23" s="621"/>
      <c r="X23" s="621"/>
      <c r="Y23" s="622"/>
      <c r="Z23" s="673">
        <v>1.2</v>
      </c>
      <c r="AA23" s="673"/>
      <c r="AB23" s="673"/>
      <c r="AC23" s="673"/>
      <c r="AD23" s="674">
        <v>24019</v>
      </c>
      <c r="AE23" s="674"/>
      <c r="AF23" s="674"/>
      <c r="AG23" s="674"/>
      <c r="AH23" s="674"/>
      <c r="AI23" s="674"/>
      <c r="AJ23" s="674"/>
      <c r="AK23" s="674"/>
      <c r="AL23" s="643">
        <v>0.2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517642</v>
      </c>
      <c r="BH23" s="621"/>
      <c r="BI23" s="621"/>
      <c r="BJ23" s="621"/>
      <c r="BK23" s="621"/>
      <c r="BL23" s="621"/>
      <c r="BM23" s="621"/>
      <c r="BN23" s="622"/>
      <c r="BO23" s="673">
        <v>6.8</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178217</v>
      </c>
      <c r="S24" s="621"/>
      <c r="T24" s="621"/>
      <c r="U24" s="621"/>
      <c r="V24" s="621"/>
      <c r="W24" s="621"/>
      <c r="X24" s="621"/>
      <c r="Y24" s="622"/>
      <c r="Z24" s="673">
        <v>0.7</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13860610</v>
      </c>
      <c r="CS24" s="671"/>
      <c r="CT24" s="671"/>
      <c r="CU24" s="671"/>
      <c r="CV24" s="671"/>
      <c r="CW24" s="671"/>
      <c r="CX24" s="671"/>
      <c r="CY24" s="718"/>
      <c r="CZ24" s="722">
        <v>54</v>
      </c>
      <c r="DA24" s="723"/>
      <c r="DB24" s="723"/>
      <c r="DC24" s="724"/>
      <c r="DD24" s="717">
        <v>8871431</v>
      </c>
      <c r="DE24" s="671"/>
      <c r="DF24" s="671"/>
      <c r="DG24" s="671"/>
      <c r="DH24" s="671"/>
      <c r="DI24" s="671"/>
      <c r="DJ24" s="671"/>
      <c r="DK24" s="718"/>
      <c r="DL24" s="717">
        <v>8819206</v>
      </c>
      <c r="DM24" s="671"/>
      <c r="DN24" s="671"/>
      <c r="DO24" s="671"/>
      <c r="DP24" s="671"/>
      <c r="DQ24" s="671"/>
      <c r="DR24" s="671"/>
      <c r="DS24" s="671"/>
      <c r="DT24" s="671"/>
      <c r="DU24" s="671"/>
      <c r="DV24" s="718"/>
      <c r="DW24" s="719">
        <v>62.2</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3987309</v>
      </c>
      <c r="S25" s="621"/>
      <c r="T25" s="621"/>
      <c r="U25" s="621"/>
      <c r="V25" s="621"/>
      <c r="W25" s="621"/>
      <c r="X25" s="621"/>
      <c r="Y25" s="622"/>
      <c r="Z25" s="673">
        <v>14.9</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5365893</v>
      </c>
      <c r="CS25" s="639"/>
      <c r="CT25" s="639"/>
      <c r="CU25" s="639"/>
      <c r="CV25" s="639"/>
      <c r="CW25" s="639"/>
      <c r="CX25" s="639"/>
      <c r="CY25" s="640"/>
      <c r="CZ25" s="623">
        <v>20.9</v>
      </c>
      <c r="DA25" s="641"/>
      <c r="DB25" s="641"/>
      <c r="DC25" s="642"/>
      <c r="DD25" s="626">
        <v>4623183</v>
      </c>
      <c r="DE25" s="639"/>
      <c r="DF25" s="639"/>
      <c r="DG25" s="639"/>
      <c r="DH25" s="639"/>
      <c r="DI25" s="639"/>
      <c r="DJ25" s="639"/>
      <c r="DK25" s="640"/>
      <c r="DL25" s="626">
        <v>4570958</v>
      </c>
      <c r="DM25" s="639"/>
      <c r="DN25" s="639"/>
      <c r="DO25" s="639"/>
      <c r="DP25" s="639"/>
      <c r="DQ25" s="639"/>
      <c r="DR25" s="639"/>
      <c r="DS25" s="639"/>
      <c r="DT25" s="639"/>
      <c r="DU25" s="639"/>
      <c r="DV25" s="640"/>
      <c r="DW25" s="643">
        <v>32.299999999999997</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3757524</v>
      </c>
      <c r="CS26" s="621"/>
      <c r="CT26" s="621"/>
      <c r="CU26" s="621"/>
      <c r="CV26" s="621"/>
      <c r="CW26" s="621"/>
      <c r="CX26" s="621"/>
      <c r="CY26" s="622"/>
      <c r="CZ26" s="623">
        <v>14.6</v>
      </c>
      <c r="DA26" s="641"/>
      <c r="DB26" s="641"/>
      <c r="DC26" s="642"/>
      <c r="DD26" s="626">
        <v>3312309</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1696870</v>
      </c>
      <c r="S27" s="621"/>
      <c r="T27" s="621"/>
      <c r="U27" s="621"/>
      <c r="V27" s="621"/>
      <c r="W27" s="621"/>
      <c r="X27" s="621"/>
      <c r="Y27" s="622"/>
      <c r="Z27" s="673">
        <v>6.4</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7575551</v>
      </c>
      <c r="BH27" s="621"/>
      <c r="BI27" s="621"/>
      <c r="BJ27" s="621"/>
      <c r="BK27" s="621"/>
      <c r="BL27" s="621"/>
      <c r="BM27" s="621"/>
      <c r="BN27" s="622"/>
      <c r="BO27" s="673">
        <v>100</v>
      </c>
      <c r="BP27" s="673"/>
      <c r="BQ27" s="673"/>
      <c r="BR27" s="673"/>
      <c r="BS27" s="626">
        <v>50187</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5820309</v>
      </c>
      <c r="CS27" s="639"/>
      <c r="CT27" s="639"/>
      <c r="CU27" s="639"/>
      <c r="CV27" s="639"/>
      <c r="CW27" s="639"/>
      <c r="CX27" s="639"/>
      <c r="CY27" s="640"/>
      <c r="CZ27" s="623">
        <v>22.7</v>
      </c>
      <c r="DA27" s="641"/>
      <c r="DB27" s="641"/>
      <c r="DC27" s="642"/>
      <c r="DD27" s="626">
        <v>1592587</v>
      </c>
      <c r="DE27" s="639"/>
      <c r="DF27" s="639"/>
      <c r="DG27" s="639"/>
      <c r="DH27" s="639"/>
      <c r="DI27" s="639"/>
      <c r="DJ27" s="639"/>
      <c r="DK27" s="640"/>
      <c r="DL27" s="626">
        <v>1592587</v>
      </c>
      <c r="DM27" s="639"/>
      <c r="DN27" s="639"/>
      <c r="DO27" s="639"/>
      <c r="DP27" s="639"/>
      <c r="DQ27" s="639"/>
      <c r="DR27" s="639"/>
      <c r="DS27" s="639"/>
      <c r="DT27" s="639"/>
      <c r="DU27" s="639"/>
      <c r="DV27" s="640"/>
      <c r="DW27" s="643">
        <v>11.2</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370751</v>
      </c>
      <c r="S28" s="621"/>
      <c r="T28" s="621"/>
      <c r="U28" s="621"/>
      <c r="V28" s="621"/>
      <c r="W28" s="621"/>
      <c r="X28" s="621"/>
      <c r="Y28" s="622"/>
      <c r="Z28" s="673">
        <v>1.4</v>
      </c>
      <c r="AA28" s="673"/>
      <c r="AB28" s="673"/>
      <c r="AC28" s="673"/>
      <c r="AD28" s="674">
        <v>26364</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2674408</v>
      </c>
      <c r="CS28" s="621"/>
      <c r="CT28" s="621"/>
      <c r="CU28" s="621"/>
      <c r="CV28" s="621"/>
      <c r="CW28" s="621"/>
      <c r="CX28" s="621"/>
      <c r="CY28" s="622"/>
      <c r="CZ28" s="623">
        <v>10.4</v>
      </c>
      <c r="DA28" s="641"/>
      <c r="DB28" s="641"/>
      <c r="DC28" s="642"/>
      <c r="DD28" s="626">
        <v>2655661</v>
      </c>
      <c r="DE28" s="621"/>
      <c r="DF28" s="621"/>
      <c r="DG28" s="621"/>
      <c r="DH28" s="621"/>
      <c r="DI28" s="621"/>
      <c r="DJ28" s="621"/>
      <c r="DK28" s="622"/>
      <c r="DL28" s="626">
        <v>2655661</v>
      </c>
      <c r="DM28" s="621"/>
      <c r="DN28" s="621"/>
      <c r="DO28" s="621"/>
      <c r="DP28" s="621"/>
      <c r="DQ28" s="621"/>
      <c r="DR28" s="621"/>
      <c r="DS28" s="621"/>
      <c r="DT28" s="621"/>
      <c r="DU28" s="621"/>
      <c r="DV28" s="622"/>
      <c r="DW28" s="643">
        <v>18.7</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981778</v>
      </c>
      <c r="S29" s="621"/>
      <c r="T29" s="621"/>
      <c r="U29" s="621"/>
      <c r="V29" s="621"/>
      <c r="W29" s="621"/>
      <c r="X29" s="621"/>
      <c r="Y29" s="622"/>
      <c r="Z29" s="673">
        <v>3.7</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2673026</v>
      </c>
      <c r="CS29" s="639"/>
      <c r="CT29" s="639"/>
      <c r="CU29" s="639"/>
      <c r="CV29" s="639"/>
      <c r="CW29" s="639"/>
      <c r="CX29" s="639"/>
      <c r="CY29" s="640"/>
      <c r="CZ29" s="623">
        <v>10.4</v>
      </c>
      <c r="DA29" s="641"/>
      <c r="DB29" s="641"/>
      <c r="DC29" s="642"/>
      <c r="DD29" s="626">
        <v>2654279</v>
      </c>
      <c r="DE29" s="639"/>
      <c r="DF29" s="639"/>
      <c r="DG29" s="639"/>
      <c r="DH29" s="639"/>
      <c r="DI29" s="639"/>
      <c r="DJ29" s="639"/>
      <c r="DK29" s="640"/>
      <c r="DL29" s="626">
        <v>2654279</v>
      </c>
      <c r="DM29" s="639"/>
      <c r="DN29" s="639"/>
      <c r="DO29" s="639"/>
      <c r="DP29" s="639"/>
      <c r="DQ29" s="639"/>
      <c r="DR29" s="639"/>
      <c r="DS29" s="639"/>
      <c r="DT29" s="639"/>
      <c r="DU29" s="639"/>
      <c r="DV29" s="640"/>
      <c r="DW29" s="643">
        <v>18.7</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866795</v>
      </c>
      <c r="S30" s="621"/>
      <c r="T30" s="621"/>
      <c r="U30" s="621"/>
      <c r="V30" s="621"/>
      <c r="W30" s="621"/>
      <c r="X30" s="621"/>
      <c r="Y30" s="622"/>
      <c r="Z30" s="673">
        <v>3.2</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98.8</v>
      </c>
      <c r="BH30" s="687"/>
      <c r="BI30" s="687"/>
      <c r="BJ30" s="687"/>
      <c r="BK30" s="687"/>
      <c r="BL30" s="687"/>
      <c r="BM30" s="688">
        <v>94.4</v>
      </c>
      <c r="BN30" s="687"/>
      <c r="BO30" s="687"/>
      <c r="BP30" s="687"/>
      <c r="BQ30" s="689"/>
      <c r="BR30" s="686">
        <v>98.7</v>
      </c>
      <c r="BS30" s="687"/>
      <c r="BT30" s="687"/>
      <c r="BU30" s="687"/>
      <c r="BV30" s="687"/>
      <c r="BW30" s="687"/>
      <c r="BX30" s="688">
        <v>94</v>
      </c>
      <c r="BY30" s="687"/>
      <c r="BZ30" s="687"/>
      <c r="CA30" s="687"/>
      <c r="CB30" s="689"/>
      <c r="CD30" s="692"/>
      <c r="CE30" s="693"/>
      <c r="CF30" s="657" t="s">
        <v>291</v>
      </c>
      <c r="CG30" s="654"/>
      <c r="CH30" s="654"/>
      <c r="CI30" s="654"/>
      <c r="CJ30" s="654"/>
      <c r="CK30" s="654"/>
      <c r="CL30" s="654"/>
      <c r="CM30" s="654"/>
      <c r="CN30" s="654"/>
      <c r="CO30" s="654"/>
      <c r="CP30" s="654"/>
      <c r="CQ30" s="655"/>
      <c r="CR30" s="620">
        <v>2444761</v>
      </c>
      <c r="CS30" s="621"/>
      <c r="CT30" s="621"/>
      <c r="CU30" s="621"/>
      <c r="CV30" s="621"/>
      <c r="CW30" s="621"/>
      <c r="CX30" s="621"/>
      <c r="CY30" s="622"/>
      <c r="CZ30" s="623">
        <v>9.5</v>
      </c>
      <c r="DA30" s="641"/>
      <c r="DB30" s="641"/>
      <c r="DC30" s="642"/>
      <c r="DD30" s="626">
        <v>2428972</v>
      </c>
      <c r="DE30" s="621"/>
      <c r="DF30" s="621"/>
      <c r="DG30" s="621"/>
      <c r="DH30" s="621"/>
      <c r="DI30" s="621"/>
      <c r="DJ30" s="621"/>
      <c r="DK30" s="622"/>
      <c r="DL30" s="626">
        <v>2428972</v>
      </c>
      <c r="DM30" s="621"/>
      <c r="DN30" s="621"/>
      <c r="DO30" s="621"/>
      <c r="DP30" s="621"/>
      <c r="DQ30" s="621"/>
      <c r="DR30" s="621"/>
      <c r="DS30" s="621"/>
      <c r="DT30" s="621"/>
      <c r="DU30" s="621"/>
      <c r="DV30" s="622"/>
      <c r="DW30" s="643">
        <v>17.100000000000001</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766680</v>
      </c>
      <c r="S31" s="621"/>
      <c r="T31" s="621"/>
      <c r="U31" s="621"/>
      <c r="V31" s="621"/>
      <c r="W31" s="621"/>
      <c r="X31" s="621"/>
      <c r="Y31" s="622"/>
      <c r="Z31" s="673">
        <v>2.9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94.6</v>
      </c>
      <c r="BN31" s="685"/>
      <c r="BO31" s="685"/>
      <c r="BP31" s="685"/>
      <c r="BQ31" s="649"/>
      <c r="BR31" s="684">
        <v>98.9</v>
      </c>
      <c r="BS31" s="639"/>
      <c r="BT31" s="639"/>
      <c r="BU31" s="639"/>
      <c r="BV31" s="639"/>
      <c r="BW31" s="639"/>
      <c r="BX31" s="675">
        <v>94.9</v>
      </c>
      <c r="BY31" s="685"/>
      <c r="BZ31" s="685"/>
      <c r="CA31" s="685"/>
      <c r="CB31" s="649"/>
      <c r="CD31" s="692"/>
      <c r="CE31" s="693"/>
      <c r="CF31" s="657" t="s">
        <v>295</v>
      </c>
      <c r="CG31" s="654"/>
      <c r="CH31" s="654"/>
      <c r="CI31" s="654"/>
      <c r="CJ31" s="654"/>
      <c r="CK31" s="654"/>
      <c r="CL31" s="654"/>
      <c r="CM31" s="654"/>
      <c r="CN31" s="654"/>
      <c r="CO31" s="654"/>
      <c r="CP31" s="654"/>
      <c r="CQ31" s="655"/>
      <c r="CR31" s="620">
        <v>228265</v>
      </c>
      <c r="CS31" s="639"/>
      <c r="CT31" s="639"/>
      <c r="CU31" s="639"/>
      <c r="CV31" s="639"/>
      <c r="CW31" s="639"/>
      <c r="CX31" s="639"/>
      <c r="CY31" s="640"/>
      <c r="CZ31" s="623">
        <v>0.9</v>
      </c>
      <c r="DA31" s="641"/>
      <c r="DB31" s="641"/>
      <c r="DC31" s="642"/>
      <c r="DD31" s="626">
        <v>225307</v>
      </c>
      <c r="DE31" s="639"/>
      <c r="DF31" s="639"/>
      <c r="DG31" s="639"/>
      <c r="DH31" s="639"/>
      <c r="DI31" s="639"/>
      <c r="DJ31" s="639"/>
      <c r="DK31" s="640"/>
      <c r="DL31" s="626">
        <v>225307</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254112</v>
      </c>
      <c r="S32" s="621"/>
      <c r="T32" s="621"/>
      <c r="U32" s="621"/>
      <c r="V32" s="621"/>
      <c r="W32" s="621"/>
      <c r="X32" s="621"/>
      <c r="Y32" s="622"/>
      <c r="Z32" s="673">
        <v>1</v>
      </c>
      <c r="AA32" s="673"/>
      <c r="AB32" s="673"/>
      <c r="AC32" s="673"/>
      <c r="AD32" s="674">
        <v>129</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98.7</v>
      </c>
      <c r="BH32" s="605"/>
      <c r="BI32" s="605"/>
      <c r="BJ32" s="605"/>
      <c r="BK32" s="605"/>
      <c r="BL32" s="605"/>
      <c r="BM32" s="668">
        <v>93.6</v>
      </c>
      <c r="BN32" s="605"/>
      <c r="BO32" s="605"/>
      <c r="BP32" s="605"/>
      <c r="BQ32" s="662"/>
      <c r="BR32" s="683">
        <v>98.5</v>
      </c>
      <c r="BS32" s="605"/>
      <c r="BT32" s="605"/>
      <c r="BU32" s="605"/>
      <c r="BV32" s="605"/>
      <c r="BW32" s="605"/>
      <c r="BX32" s="668">
        <v>92.7</v>
      </c>
      <c r="BY32" s="605"/>
      <c r="BZ32" s="605"/>
      <c r="CA32" s="605"/>
      <c r="CB32" s="662"/>
      <c r="CD32" s="694"/>
      <c r="CE32" s="695"/>
      <c r="CF32" s="657" t="s">
        <v>298</v>
      </c>
      <c r="CG32" s="654"/>
      <c r="CH32" s="654"/>
      <c r="CI32" s="654"/>
      <c r="CJ32" s="654"/>
      <c r="CK32" s="654"/>
      <c r="CL32" s="654"/>
      <c r="CM32" s="654"/>
      <c r="CN32" s="654"/>
      <c r="CO32" s="654"/>
      <c r="CP32" s="654"/>
      <c r="CQ32" s="655"/>
      <c r="CR32" s="620">
        <v>1382</v>
      </c>
      <c r="CS32" s="621"/>
      <c r="CT32" s="621"/>
      <c r="CU32" s="621"/>
      <c r="CV32" s="621"/>
      <c r="CW32" s="621"/>
      <c r="CX32" s="621"/>
      <c r="CY32" s="622"/>
      <c r="CZ32" s="623">
        <v>0</v>
      </c>
      <c r="DA32" s="641"/>
      <c r="DB32" s="641"/>
      <c r="DC32" s="642"/>
      <c r="DD32" s="626">
        <v>1382</v>
      </c>
      <c r="DE32" s="621"/>
      <c r="DF32" s="621"/>
      <c r="DG32" s="621"/>
      <c r="DH32" s="621"/>
      <c r="DI32" s="621"/>
      <c r="DJ32" s="621"/>
      <c r="DK32" s="622"/>
      <c r="DL32" s="626">
        <v>1382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2256300</v>
      </c>
      <c r="S33" s="621"/>
      <c r="T33" s="621"/>
      <c r="U33" s="621"/>
      <c r="V33" s="621"/>
      <c r="W33" s="621"/>
      <c r="X33" s="621"/>
      <c r="Y33" s="622"/>
      <c r="Z33" s="673">
        <v>8.5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8954117</v>
      </c>
      <c r="CS33" s="639"/>
      <c r="CT33" s="639"/>
      <c r="CU33" s="639"/>
      <c r="CV33" s="639"/>
      <c r="CW33" s="639"/>
      <c r="CX33" s="639"/>
      <c r="CY33" s="640"/>
      <c r="CZ33" s="623">
        <v>34.9</v>
      </c>
      <c r="DA33" s="641"/>
      <c r="DB33" s="641"/>
      <c r="DC33" s="642"/>
      <c r="DD33" s="626">
        <v>7342831</v>
      </c>
      <c r="DE33" s="639"/>
      <c r="DF33" s="639"/>
      <c r="DG33" s="639"/>
      <c r="DH33" s="639"/>
      <c r="DI33" s="639"/>
      <c r="DJ33" s="639"/>
      <c r="DK33" s="640"/>
      <c r="DL33" s="626">
        <v>5999353</v>
      </c>
      <c r="DM33" s="639"/>
      <c r="DN33" s="639"/>
      <c r="DO33" s="639"/>
      <c r="DP33" s="639"/>
      <c r="DQ33" s="639"/>
      <c r="DR33" s="639"/>
      <c r="DS33" s="639"/>
      <c r="DT33" s="639"/>
      <c r="DU33" s="639"/>
      <c r="DV33" s="640"/>
      <c r="DW33" s="643">
        <v>42.3</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3111974</v>
      </c>
      <c r="CS34" s="621"/>
      <c r="CT34" s="621"/>
      <c r="CU34" s="621"/>
      <c r="CV34" s="621"/>
      <c r="CW34" s="621"/>
      <c r="CX34" s="621"/>
      <c r="CY34" s="622"/>
      <c r="CZ34" s="623">
        <v>12.1</v>
      </c>
      <c r="DA34" s="641"/>
      <c r="DB34" s="641"/>
      <c r="DC34" s="642"/>
      <c r="DD34" s="626">
        <v>2410355</v>
      </c>
      <c r="DE34" s="621"/>
      <c r="DF34" s="621"/>
      <c r="DG34" s="621"/>
      <c r="DH34" s="621"/>
      <c r="DI34" s="621"/>
      <c r="DJ34" s="621"/>
      <c r="DK34" s="622"/>
      <c r="DL34" s="626">
        <v>2306855</v>
      </c>
      <c r="DM34" s="621"/>
      <c r="DN34" s="621"/>
      <c r="DO34" s="621"/>
      <c r="DP34" s="621"/>
      <c r="DQ34" s="621"/>
      <c r="DR34" s="621"/>
      <c r="DS34" s="621"/>
      <c r="DT34" s="621"/>
      <c r="DU34" s="621"/>
      <c r="DV34" s="622"/>
      <c r="DW34" s="643">
        <v>16.3</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847100</v>
      </c>
      <c r="S35" s="621"/>
      <c r="T35" s="621"/>
      <c r="U35" s="621"/>
      <c r="V35" s="621"/>
      <c r="W35" s="621"/>
      <c r="X35" s="621"/>
      <c r="Y35" s="622"/>
      <c r="Z35" s="673">
        <v>3.2</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3846544</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187282</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99253</v>
      </c>
      <c r="CS35" s="639"/>
      <c r="CT35" s="639"/>
      <c r="CU35" s="639"/>
      <c r="CV35" s="639"/>
      <c r="CW35" s="639"/>
      <c r="CX35" s="639"/>
      <c r="CY35" s="640"/>
      <c r="CZ35" s="623">
        <v>0.4</v>
      </c>
      <c r="DA35" s="641"/>
      <c r="DB35" s="641"/>
      <c r="DC35" s="642"/>
      <c r="DD35" s="626">
        <v>96396</v>
      </c>
      <c r="DE35" s="639"/>
      <c r="DF35" s="639"/>
      <c r="DG35" s="639"/>
      <c r="DH35" s="639"/>
      <c r="DI35" s="639"/>
      <c r="DJ35" s="639"/>
      <c r="DK35" s="640"/>
      <c r="DL35" s="626">
        <v>92024</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26676826</v>
      </c>
      <c r="S36" s="661"/>
      <c r="T36" s="661"/>
      <c r="U36" s="661"/>
      <c r="V36" s="661"/>
      <c r="W36" s="661"/>
      <c r="X36" s="661"/>
      <c r="Y36" s="664"/>
      <c r="Z36" s="665">
        <v>100</v>
      </c>
      <c r="AA36" s="665"/>
      <c r="AB36" s="665"/>
      <c r="AC36" s="665"/>
      <c r="AD36" s="666">
        <v>13323099</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1651589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52391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3016841</v>
      </c>
      <c r="CS36" s="621"/>
      <c r="CT36" s="621"/>
      <c r="CU36" s="621"/>
      <c r="CV36" s="621"/>
      <c r="CW36" s="621"/>
      <c r="CX36" s="621"/>
      <c r="CY36" s="622"/>
      <c r="CZ36" s="623">
        <v>11.8</v>
      </c>
      <c r="DA36" s="641"/>
      <c r="DB36" s="641"/>
      <c r="DC36" s="642"/>
      <c r="DD36" s="626">
        <v>2898427</v>
      </c>
      <c r="DE36" s="621"/>
      <c r="DF36" s="621"/>
      <c r="DG36" s="621"/>
      <c r="DH36" s="621"/>
      <c r="DI36" s="621"/>
      <c r="DJ36" s="621"/>
      <c r="DK36" s="622"/>
      <c r="DL36" s="626">
        <v>2003666</v>
      </c>
      <c r="DM36" s="621"/>
      <c r="DN36" s="621"/>
      <c r="DO36" s="621"/>
      <c r="DP36" s="621"/>
      <c r="DQ36" s="621"/>
      <c r="DR36" s="621"/>
      <c r="DS36" s="621"/>
      <c r="DT36" s="621"/>
      <c r="DU36" s="621"/>
      <c r="DV36" s="622"/>
      <c r="DW36" s="643">
        <v>14.1</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19011</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9452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855583</v>
      </c>
      <c r="CS37" s="639"/>
      <c r="CT37" s="639"/>
      <c r="CU37" s="639"/>
      <c r="CV37" s="639"/>
      <c r="CW37" s="639"/>
      <c r="CX37" s="639"/>
      <c r="CY37" s="640"/>
      <c r="CZ37" s="623">
        <v>3.3</v>
      </c>
      <c r="DA37" s="641"/>
      <c r="DB37" s="641"/>
      <c r="DC37" s="642"/>
      <c r="DD37" s="626">
        <v>852825</v>
      </c>
      <c r="DE37" s="639"/>
      <c r="DF37" s="639"/>
      <c r="DG37" s="639"/>
      <c r="DH37" s="639"/>
      <c r="DI37" s="639"/>
      <c r="DJ37" s="639"/>
      <c r="DK37" s="640"/>
      <c r="DL37" s="626">
        <v>775930</v>
      </c>
      <c r="DM37" s="639"/>
      <c r="DN37" s="639"/>
      <c r="DO37" s="639"/>
      <c r="DP37" s="639"/>
      <c r="DQ37" s="639"/>
      <c r="DR37" s="639"/>
      <c r="DS37" s="639"/>
      <c r="DT37" s="639"/>
      <c r="DU37" s="639"/>
      <c r="DV37" s="640"/>
      <c r="DW37" s="643">
        <v>5.5</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16284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2175944</v>
      </c>
      <c r="CS38" s="621"/>
      <c r="CT38" s="621"/>
      <c r="CU38" s="621"/>
      <c r="CV38" s="621"/>
      <c r="CW38" s="621"/>
      <c r="CX38" s="621"/>
      <c r="CY38" s="622"/>
      <c r="CZ38" s="623">
        <v>8.5</v>
      </c>
      <c r="DA38" s="641"/>
      <c r="DB38" s="641"/>
      <c r="DC38" s="642"/>
      <c r="DD38" s="626">
        <v>1716127</v>
      </c>
      <c r="DE38" s="621"/>
      <c r="DF38" s="621"/>
      <c r="DG38" s="621"/>
      <c r="DH38" s="621"/>
      <c r="DI38" s="621"/>
      <c r="DJ38" s="621"/>
      <c r="DK38" s="622"/>
      <c r="DL38" s="626">
        <v>1596808</v>
      </c>
      <c r="DM38" s="621"/>
      <c r="DN38" s="621"/>
      <c r="DO38" s="621"/>
      <c r="DP38" s="621"/>
      <c r="DQ38" s="621"/>
      <c r="DR38" s="621"/>
      <c r="DS38" s="621"/>
      <c r="DT38" s="621"/>
      <c r="DU38" s="621"/>
      <c r="DV38" s="622"/>
      <c r="DW38" s="643">
        <v>11.3</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334815</v>
      </c>
      <c r="CS39" s="639"/>
      <c r="CT39" s="639"/>
      <c r="CU39" s="639"/>
      <c r="CV39" s="639"/>
      <c r="CW39" s="639"/>
      <c r="CX39" s="639"/>
      <c r="CY39" s="640"/>
      <c r="CZ39" s="623">
        <v>1.3</v>
      </c>
      <c r="DA39" s="641"/>
      <c r="DB39" s="641"/>
      <c r="DC39" s="642"/>
      <c r="DD39" s="626">
        <v>10212</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700057</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118</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215290</v>
      </c>
      <c r="CS40" s="621"/>
      <c r="CT40" s="621"/>
      <c r="CU40" s="621"/>
      <c r="CV40" s="621"/>
      <c r="CW40" s="621"/>
      <c r="CX40" s="621"/>
      <c r="CY40" s="622"/>
      <c r="CZ40" s="623">
        <v>0.8</v>
      </c>
      <c r="DA40" s="641"/>
      <c r="DB40" s="641"/>
      <c r="DC40" s="642"/>
      <c r="DD40" s="626">
        <v>211314</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1475887</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259</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2838294</v>
      </c>
      <c r="CS42" s="621"/>
      <c r="CT42" s="621"/>
      <c r="CU42" s="621"/>
      <c r="CV42" s="621"/>
      <c r="CW42" s="621"/>
      <c r="CX42" s="621"/>
      <c r="CY42" s="622"/>
      <c r="CZ42" s="623">
        <v>11.1</v>
      </c>
      <c r="DA42" s="624"/>
      <c r="DB42" s="624"/>
      <c r="DC42" s="625"/>
      <c r="DD42" s="626">
        <v>797095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135799</v>
      </c>
      <c r="CS43" s="639"/>
      <c r="CT43" s="639"/>
      <c r="CU43" s="639"/>
      <c r="CV43" s="639"/>
      <c r="CW43" s="639"/>
      <c r="CX43" s="639"/>
      <c r="CY43" s="640"/>
      <c r="CZ43" s="623">
        <v>0.5</v>
      </c>
      <c r="DA43" s="641"/>
      <c r="DB43" s="641"/>
      <c r="DC43" s="642"/>
      <c r="DD43" s="626">
        <v>135799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2837389</v>
      </c>
      <c r="CS44" s="621"/>
      <c r="CT44" s="621"/>
      <c r="CU44" s="621"/>
      <c r="CV44" s="621"/>
      <c r="CW44" s="621"/>
      <c r="CX44" s="621"/>
      <c r="CY44" s="622"/>
      <c r="CZ44" s="623">
        <v>11.1</v>
      </c>
      <c r="DA44" s="624"/>
      <c r="DB44" s="624"/>
      <c r="DC44" s="625"/>
      <c r="DD44" s="626">
        <v>796190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1479933</v>
      </c>
      <c r="CS45" s="639"/>
      <c r="CT45" s="639"/>
      <c r="CU45" s="639"/>
      <c r="CV45" s="639"/>
      <c r="CW45" s="639"/>
      <c r="CX45" s="639"/>
      <c r="CY45" s="640"/>
      <c r="CZ45" s="623">
        <v>5.8</v>
      </c>
      <c r="DA45" s="641"/>
      <c r="DB45" s="641"/>
      <c r="DC45" s="642"/>
      <c r="DD45" s="626">
        <v>164952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1344789</v>
      </c>
      <c r="CS46" s="621"/>
      <c r="CT46" s="621"/>
      <c r="CU46" s="621"/>
      <c r="CV46" s="621"/>
      <c r="CW46" s="621"/>
      <c r="CX46" s="621"/>
      <c r="CY46" s="622"/>
      <c r="CZ46" s="623">
        <v>5.2</v>
      </c>
      <c r="DA46" s="624"/>
      <c r="DB46" s="624"/>
      <c r="DC46" s="625"/>
      <c r="DD46" s="626">
        <v>629171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905</v>
      </c>
      <c r="CS47" s="639"/>
      <c r="CT47" s="639"/>
      <c r="CU47" s="639"/>
      <c r="CV47" s="639"/>
      <c r="CW47" s="639"/>
      <c r="CX47" s="639"/>
      <c r="CY47" s="640"/>
      <c r="CZ47" s="623">
        <v>0</v>
      </c>
      <c r="DA47" s="641"/>
      <c r="DB47" s="641"/>
      <c r="DC47" s="642"/>
      <c r="DD47" s="626">
        <v>905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25653021</v>
      </c>
      <c r="CS49" s="605"/>
      <c r="CT49" s="605"/>
      <c r="CU49" s="605"/>
      <c r="CV49" s="605"/>
      <c r="CW49" s="605"/>
      <c r="CX49" s="605"/>
      <c r="CY49" s="606"/>
      <c r="CZ49" s="607">
        <v>100</v>
      </c>
      <c r="DA49" s="608"/>
      <c r="DB49" s="608"/>
      <c r="DC49" s="609"/>
      <c r="DD49" s="610">
        <v>17011357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343</v>
      </c>
      <c r="DK2" s="1139"/>
      <c r="DL2" s="1139"/>
      <c r="DM2" s="1139"/>
      <c r="DN2" s="1139"/>
      <c r="DO2" s="1140"/>
      <c r="DP2" s="202"/>
      <c r="DQ2" s="1138" t="s">
        <v>344</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345</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1"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6" t="s">
        <v>361</v>
      </c>
      <c r="DH5" s="1127"/>
      <c r="DI5" s="1127"/>
      <c r="DJ5" s="1127"/>
      <c r="DK5" s="1128"/>
      <c r="DL5" s="1126" t="s">
        <v>362</v>
      </c>
      <c r="DM5" s="1127"/>
      <c r="DN5" s="1127"/>
      <c r="DO5" s="1127"/>
      <c r="DP5" s="1128"/>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8" t="s">
        <v>364</v>
      </c>
      <c r="C7" s="1079"/>
      <c r="D7" s="1079"/>
      <c r="E7" s="1079"/>
      <c r="F7" s="1079"/>
      <c r="G7" s="1079"/>
      <c r="H7" s="1079"/>
      <c r="I7" s="1079"/>
      <c r="J7" s="1079"/>
      <c r="K7" s="1079"/>
      <c r="L7" s="1079"/>
      <c r="M7" s="1079"/>
      <c r="N7" s="1079"/>
      <c r="O7" s="1079"/>
      <c r="P7" s="1080"/>
      <c r="Q7" s="1132">
        <v>26608</v>
      </c>
      <c r="R7" s="1133"/>
      <c r="S7" s="1133"/>
      <c r="T7" s="1133"/>
      <c r="U7" s="1133"/>
      <c r="V7" s="1133">
        <v>25654</v>
      </c>
      <c r="W7" s="1133"/>
      <c r="X7" s="1133"/>
      <c r="Y7" s="1133"/>
      <c r="Z7" s="1133"/>
      <c r="AA7" s="1133">
        <v>954</v>
      </c>
      <c r="AB7" s="1133"/>
      <c r="AC7" s="1133"/>
      <c r="AD7" s="1133"/>
      <c r="AE7" s="1134"/>
      <c r="AF7" s="1135">
        <v>796</v>
      </c>
      <c r="AG7" s="1136"/>
      <c r="AH7" s="1136"/>
      <c r="AI7" s="1136"/>
      <c r="AJ7" s="1137"/>
      <c r="AK7" s="1119">
        <v>867</v>
      </c>
      <c r="AL7" s="1120"/>
      <c r="AM7" s="1120"/>
      <c r="AN7" s="1120"/>
      <c r="AO7" s="1120"/>
      <c r="AP7" s="1120">
        <v>25814</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545</v>
      </c>
      <c r="BT7" s="1124"/>
      <c r="BU7" s="1124"/>
      <c r="BV7" s="1124"/>
      <c r="BW7" s="1124"/>
      <c r="BX7" s="1124"/>
      <c r="BY7" s="1124"/>
      <c r="BZ7" s="1124"/>
      <c r="CA7" s="1124"/>
      <c r="CB7" s="1124"/>
      <c r="CC7" s="1124"/>
      <c r="CD7" s="1124"/>
      <c r="CE7" s="1124"/>
      <c r="CF7" s="1124"/>
      <c r="CG7" s="1125"/>
      <c r="CH7" s="1116">
        <v>-18</v>
      </c>
      <c r="CI7" s="1117"/>
      <c r="CJ7" s="1117"/>
      <c r="CK7" s="1117"/>
      <c r="CL7" s="1118"/>
      <c r="CM7" s="1116">
        <v>93</v>
      </c>
      <c r="CN7" s="1117"/>
      <c r="CO7" s="1117"/>
      <c r="CP7" s="1117"/>
      <c r="CQ7" s="1118"/>
      <c r="CR7" s="1116">
        <v>10</v>
      </c>
      <c r="CS7" s="1117"/>
      <c r="CT7" s="1117"/>
      <c r="CU7" s="1117"/>
      <c r="CV7" s="1118"/>
      <c r="CW7" s="1116">
        <v>25</v>
      </c>
      <c r="CX7" s="1117"/>
      <c r="CY7" s="1117"/>
      <c r="CZ7" s="1117"/>
      <c r="DA7" s="1118"/>
      <c r="DB7" s="1116" t="s">
        <v>547</v>
      </c>
      <c r="DC7" s="1117"/>
      <c r="DD7" s="1117"/>
      <c r="DE7" s="1117"/>
      <c r="DF7" s="1118"/>
      <c r="DG7" s="1116" t="s">
        <v>547</v>
      </c>
      <c r="DH7" s="1117"/>
      <c r="DI7" s="1117"/>
      <c r="DJ7" s="1117"/>
      <c r="DK7" s="1118"/>
      <c r="DL7" s="1116" t="s">
        <v>547</v>
      </c>
      <c r="DM7" s="1117"/>
      <c r="DN7" s="1117"/>
      <c r="DO7" s="1117"/>
      <c r="DP7" s="1118"/>
      <c r="DQ7" s="1116" t="s">
        <v>547</v>
      </c>
      <c r="DR7" s="1117"/>
      <c r="DS7" s="1117"/>
      <c r="DT7" s="1117"/>
      <c r="DU7" s="1118"/>
      <c r="DV7" s="1143"/>
      <c r="DW7" s="1144"/>
      <c r="DX7" s="1144"/>
      <c r="DY7" s="1144"/>
      <c r="DZ7" s="1145"/>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21</v>
      </c>
      <c r="R8" s="1073"/>
      <c r="S8" s="1073"/>
      <c r="T8" s="1073"/>
      <c r="U8" s="1073"/>
      <c r="V8" s="1073">
        <v>12</v>
      </c>
      <c r="W8" s="1073"/>
      <c r="X8" s="1073"/>
      <c r="Y8" s="1073"/>
      <c r="Z8" s="1073"/>
      <c r="AA8" s="1073">
        <v>9</v>
      </c>
      <c r="AB8" s="1073"/>
      <c r="AC8" s="1073"/>
      <c r="AD8" s="1073"/>
      <c r="AE8" s="1074"/>
      <c r="AF8" s="1048">
        <v>9</v>
      </c>
      <c r="AG8" s="1049"/>
      <c r="AH8" s="1049"/>
      <c r="AI8" s="1049"/>
      <c r="AJ8" s="1050"/>
      <c r="AK8" s="1114" t="s">
        <v>546</v>
      </c>
      <c r="AL8" s="1115"/>
      <c r="AM8" s="1115"/>
      <c r="AN8" s="1115"/>
      <c r="AO8" s="1115"/>
      <c r="AP8" s="1115">
        <v>17</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334</v>
      </c>
      <c r="R9" s="1073"/>
      <c r="S9" s="1073"/>
      <c r="T9" s="1073"/>
      <c r="U9" s="1073"/>
      <c r="V9" s="1073">
        <v>233</v>
      </c>
      <c r="W9" s="1073"/>
      <c r="X9" s="1073"/>
      <c r="Y9" s="1073"/>
      <c r="Z9" s="1073"/>
      <c r="AA9" s="1073">
        <v>101</v>
      </c>
      <c r="AB9" s="1073"/>
      <c r="AC9" s="1073"/>
      <c r="AD9" s="1073"/>
      <c r="AE9" s="1074"/>
      <c r="AF9" s="1048">
        <v>25</v>
      </c>
      <c r="AG9" s="1049"/>
      <c r="AH9" s="1049"/>
      <c r="AI9" s="1049"/>
      <c r="AJ9" s="1050"/>
      <c r="AK9" s="1114">
        <v>158</v>
      </c>
      <c r="AL9" s="1115"/>
      <c r="AM9" s="1115"/>
      <c r="AN9" s="1115"/>
      <c r="AO9" s="1115"/>
      <c r="AP9" s="1115">
        <v>510</v>
      </c>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6">
        <v>26805</v>
      </c>
      <c r="R23" s="1097"/>
      <c r="S23" s="1097"/>
      <c r="T23" s="1097"/>
      <c r="U23" s="1097"/>
      <c r="V23" s="1097">
        <v>25741</v>
      </c>
      <c r="W23" s="1097"/>
      <c r="X23" s="1097"/>
      <c r="Y23" s="1097"/>
      <c r="Z23" s="1097"/>
      <c r="AA23" s="1097">
        <v>1064</v>
      </c>
      <c r="AB23" s="1097"/>
      <c r="AC23" s="1097"/>
      <c r="AD23" s="1097"/>
      <c r="AE23" s="1098"/>
      <c r="AF23" s="1099">
        <v>830</v>
      </c>
      <c r="AG23" s="1097"/>
      <c r="AH23" s="1097"/>
      <c r="AI23" s="1097"/>
      <c r="AJ23" s="1100"/>
      <c r="AK23" s="1101"/>
      <c r="AL23" s="1102"/>
      <c r="AM23" s="1102"/>
      <c r="AN23" s="1102"/>
      <c r="AO23" s="1102"/>
      <c r="AP23" s="1097">
        <v>26341</v>
      </c>
      <c r="AQ23" s="1097"/>
      <c r="AR23" s="1097"/>
      <c r="AS23" s="1097"/>
      <c r="AT23" s="1097"/>
      <c r="AU23" s="1103"/>
      <c r="AV23" s="1103"/>
      <c r="AW23" s="1103"/>
      <c r="AX23" s="1103"/>
      <c r="AY23" s="1104"/>
      <c r="AZ23" s="1093" t="s">
        <v>111</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370</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371</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7" t="s">
        <v>375</v>
      </c>
      <c r="AG26" s="1037"/>
      <c r="AH26" s="1037"/>
      <c r="AI26" s="1037"/>
      <c r="AJ26" s="1088"/>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8" t="s">
        <v>380</v>
      </c>
      <c r="C28" s="1079"/>
      <c r="D28" s="1079"/>
      <c r="E28" s="1079"/>
      <c r="F28" s="1079"/>
      <c r="G28" s="1079"/>
      <c r="H28" s="1079"/>
      <c r="I28" s="1079"/>
      <c r="J28" s="1079"/>
      <c r="K28" s="1079"/>
      <c r="L28" s="1079"/>
      <c r="M28" s="1079"/>
      <c r="N28" s="1079"/>
      <c r="O28" s="1079"/>
      <c r="P28" s="1080"/>
      <c r="Q28" s="1081">
        <v>7696</v>
      </c>
      <c r="R28" s="1082"/>
      <c r="S28" s="1082"/>
      <c r="T28" s="1082"/>
      <c r="U28" s="1082"/>
      <c r="V28" s="1082">
        <v>7509</v>
      </c>
      <c r="W28" s="1082"/>
      <c r="X28" s="1082"/>
      <c r="Y28" s="1082"/>
      <c r="Z28" s="1082"/>
      <c r="AA28" s="1082">
        <v>187</v>
      </c>
      <c r="AB28" s="1082"/>
      <c r="AC28" s="1082"/>
      <c r="AD28" s="1082"/>
      <c r="AE28" s="1083"/>
      <c r="AF28" s="1084">
        <v>187</v>
      </c>
      <c r="AG28" s="1082"/>
      <c r="AH28" s="1082"/>
      <c r="AI28" s="1082"/>
      <c r="AJ28" s="1085"/>
      <c r="AK28" s="1086">
        <v>700</v>
      </c>
      <c r="AL28" s="1075"/>
      <c r="AM28" s="1075"/>
      <c r="AN28" s="1075"/>
      <c r="AO28" s="1075"/>
      <c r="AP28" s="1075" t="s">
        <v>540</v>
      </c>
      <c r="AQ28" s="1075"/>
      <c r="AR28" s="1075"/>
      <c r="AS28" s="1075"/>
      <c r="AT28" s="1075"/>
      <c r="AU28" s="1075" t="s">
        <v>540</v>
      </c>
      <c r="AV28" s="1075"/>
      <c r="AW28" s="1075"/>
      <c r="AX28" s="1075"/>
      <c r="AY28" s="1075"/>
      <c r="AZ28" s="1075" t="s">
        <v>540</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4941</v>
      </c>
      <c r="R29" s="1073"/>
      <c r="S29" s="1073"/>
      <c r="T29" s="1073"/>
      <c r="U29" s="1073"/>
      <c r="V29" s="1073">
        <v>4878</v>
      </c>
      <c r="W29" s="1073"/>
      <c r="X29" s="1073"/>
      <c r="Y29" s="1073"/>
      <c r="Z29" s="1073"/>
      <c r="AA29" s="1073">
        <v>64</v>
      </c>
      <c r="AB29" s="1073"/>
      <c r="AC29" s="1073"/>
      <c r="AD29" s="1073"/>
      <c r="AE29" s="1074"/>
      <c r="AF29" s="1048">
        <v>64</v>
      </c>
      <c r="AG29" s="1049"/>
      <c r="AH29" s="1049"/>
      <c r="AI29" s="1049"/>
      <c r="AJ29" s="1050"/>
      <c r="AK29" s="1009">
        <v>678</v>
      </c>
      <c r="AL29" s="1000"/>
      <c r="AM29" s="1000"/>
      <c r="AN29" s="1000"/>
      <c r="AO29" s="1000"/>
      <c r="AP29" s="1000" t="s">
        <v>541</v>
      </c>
      <c r="AQ29" s="1000"/>
      <c r="AR29" s="1000"/>
      <c r="AS29" s="1000"/>
      <c r="AT29" s="1000"/>
      <c r="AU29" s="1000" t="s">
        <v>541</v>
      </c>
      <c r="AV29" s="1000"/>
      <c r="AW29" s="1000"/>
      <c r="AX29" s="1000"/>
      <c r="AY29" s="1000"/>
      <c r="AZ29" s="1000" t="s">
        <v>541</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667</v>
      </c>
      <c r="R30" s="1073"/>
      <c r="S30" s="1073"/>
      <c r="T30" s="1073"/>
      <c r="U30" s="1073"/>
      <c r="V30" s="1073">
        <v>665</v>
      </c>
      <c r="W30" s="1073"/>
      <c r="X30" s="1073"/>
      <c r="Y30" s="1073"/>
      <c r="Z30" s="1073"/>
      <c r="AA30" s="1073">
        <v>2</v>
      </c>
      <c r="AB30" s="1073"/>
      <c r="AC30" s="1073"/>
      <c r="AD30" s="1073"/>
      <c r="AE30" s="1074"/>
      <c r="AF30" s="1048">
        <v>2</v>
      </c>
      <c r="AG30" s="1049"/>
      <c r="AH30" s="1049"/>
      <c r="AI30" s="1049"/>
      <c r="AJ30" s="1050"/>
      <c r="AK30" s="1009">
        <v>186</v>
      </c>
      <c r="AL30" s="1000"/>
      <c r="AM30" s="1000"/>
      <c r="AN30" s="1000"/>
      <c r="AO30" s="1000"/>
      <c r="AP30" s="1000" t="s">
        <v>540</v>
      </c>
      <c r="AQ30" s="1000"/>
      <c r="AR30" s="1000"/>
      <c r="AS30" s="1000"/>
      <c r="AT30" s="1000"/>
      <c r="AU30" s="1000" t="s">
        <v>540</v>
      </c>
      <c r="AV30" s="1000"/>
      <c r="AW30" s="1000"/>
      <c r="AX30" s="1000"/>
      <c r="AY30" s="1000"/>
      <c r="AZ30" s="1000" t="s">
        <v>540</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2134</v>
      </c>
      <c r="R31" s="1073"/>
      <c r="S31" s="1073"/>
      <c r="T31" s="1073"/>
      <c r="U31" s="1073"/>
      <c r="V31" s="1073">
        <v>1878</v>
      </c>
      <c r="W31" s="1073"/>
      <c r="X31" s="1073"/>
      <c r="Y31" s="1073"/>
      <c r="Z31" s="1073"/>
      <c r="AA31" s="1073">
        <v>256</v>
      </c>
      <c r="AB31" s="1073"/>
      <c r="AC31" s="1073"/>
      <c r="AD31" s="1073"/>
      <c r="AE31" s="1074"/>
      <c r="AF31" s="1048">
        <v>2277</v>
      </c>
      <c r="AG31" s="1049"/>
      <c r="AH31" s="1049"/>
      <c r="AI31" s="1049"/>
      <c r="AJ31" s="1050"/>
      <c r="AK31" s="1009">
        <v>19</v>
      </c>
      <c r="AL31" s="1000"/>
      <c r="AM31" s="1000"/>
      <c r="AN31" s="1000"/>
      <c r="AO31" s="1000"/>
      <c r="AP31" s="1000">
        <v>2670</v>
      </c>
      <c r="AQ31" s="1000"/>
      <c r="AR31" s="1000"/>
      <c r="AS31" s="1000"/>
      <c r="AT31" s="1000"/>
      <c r="AU31" s="1000">
        <v>85</v>
      </c>
      <c r="AV31" s="1000"/>
      <c r="AW31" s="1000"/>
      <c r="AX31" s="1000"/>
      <c r="AY31" s="1000"/>
      <c r="AZ31" s="1000" t="s">
        <v>540</v>
      </c>
      <c r="BA31" s="1000"/>
      <c r="BB31" s="1000"/>
      <c r="BC31" s="1000"/>
      <c r="BD31" s="1000"/>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2879</v>
      </c>
      <c r="R32" s="1073"/>
      <c r="S32" s="1073"/>
      <c r="T32" s="1073"/>
      <c r="U32" s="1073"/>
      <c r="V32" s="1073">
        <v>2408</v>
      </c>
      <c r="W32" s="1073"/>
      <c r="X32" s="1073"/>
      <c r="Y32" s="1073"/>
      <c r="Z32" s="1073"/>
      <c r="AA32" s="1073">
        <v>471</v>
      </c>
      <c r="AB32" s="1073"/>
      <c r="AC32" s="1073"/>
      <c r="AD32" s="1073"/>
      <c r="AE32" s="1074"/>
      <c r="AF32" s="1048">
        <v>1037</v>
      </c>
      <c r="AG32" s="1049"/>
      <c r="AH32" s="1049"/>
      <c r="AI32" s="1049"/>
      <c r="AJ32" s="1050"/>
      <c r="AK32" s="1009">
        <v>1652</v>
      </c>
      <c r="AL32" s="1000"/>
      <c r="AM32" s="1000"/>
      <c r="AN32" s="1000"/>
      <c r="AO32" s="1000"/>
      <c r="AP32" s="1000">
        <v>18067</v>
      </c>
      <c r="AQ32" s="1000"/>
      <c r="AR32" s="1000"/>
      <c r="AS32" s="1000"/>
      <c r="AT32" s="1000"/>
      <c r="AU32" s="1000">
        <v>10587</v>
      </c>
      <c r="AV32" s="1000"/>
      <c r="AW32" s="1000"/>
      <c r="AX32" s="1000"/>
      <c r="AY32" s="1000"/>
      <c r="AZ32" s="1000" t="s">
        <v>540</v>
      </c>
      <c r="BA32" s="1000"/>
      <c r="BB32" s="1000"/>
      <c r="BC32" s="1000"/>
      <c r="BD32" s="1000"/>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3567</v>
      </c>
      <c r="AG63" s="988"/>
      <c r="AH63" s="988"/>
      <c r="AI63" s="988"/>
      <c r="AJ63" s="1059"/>
      <c r="AK63" s="1060"/>
      <c r="AL63" s="992"/>
      <c r="AM63" s="992"/>
      <c r="AN63" s="992"/>
      <c r="AO63" s="992"/>
      <c r="AP63" s="988">
        <v>20737</v>
      </c>
      <c r="AQ63" s="988"/>
      <c r="AR63" s="988"/>
      <c r="AS63" s="988"/>
      <c r="AT63" s="988"/>
      <c r="AU63" s="988">
        <v>10672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14094</v>
      </c>
      <c r="R68" s="1011"/>
      <c r="S68" s="1011"/>
      <c r="T68" s="1011"/>
      <c r="U68" s="1011"/>
      <c r="V68" s="1011">
        <v>13724</v>
      </c>
      <c r="W68" s="1011"/>
      <c r="X68" s="1011"/>
      <c r="Y68" s="1011"/>
      <c r="Z68" s="1011"/>
      <c r="AA68" s="1011">
        <v>370</v>
      </c>
      <c r="AB68" s="1011"/>
      <c r="AC68" s="1011"/>
      <c r="AD68" s="1011"/>
      <c r="AE68" s="1011"/>
      <c r="AF68" s="1011">
        <v>370</v>
      </c>
      <c r="AG68" s="1011"/>
      <c r="AH68" s="1011"/>
      <c r="AI68" s="1011"/>
      <c r="AJ68" s="1011"/>
      <c r="AK68" s="1011">
        <v>40</v>
      </c>
      <c r="AL68" s="1011"/>
      <c r="AM68" s="1011"/>
      <c r="AN68" s="1011"/>
      <c r="AO68" s="1011"/>
      <c r="AP68" s="1011">
        <v>5553</v>
      </c>
      <c r="AQ68" s="1011"/>
      <c r="AR68" s="1011"/>
      <c r="AS68" s="1011"/>
      <c r="AT68" s="1011"/>
      <c r="AU68" s="1011">
        <v>972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5242</v>
      </c>
      <c r="R69" s="1000"/>
      <c r="S69" s="1000"/>
      <c r="T69" s="1000"/>
      <c r="U69" s="1000"/>
      <c r="V69" s="1000">
        <v>5217</v>
      </c>
      <c r="W69" s="1000"/>
      <c r="X69" s="1000"/>
      <c r="Y69" s="1000"/>
      <c r="Z69" s="1000"/>
      <c r="AA69" s="1000">
        <v>26</v>
      </c>
      <c r="AB69" s="1000"/>
      <c r="AC69" s="1000"/>
      <c r="AD69" s="1000"/>
      <c r="AE69" s="1000"/>
      <c r="AF69" s="1000">
        <v>26</v>
      </c>
      <c r="AG69" s="1000"/>
      <c r="AH69" s="1000"/>
      <c r="AI69" s="1000"/>
      <c r="AJ69" s="1000"/>
      <c r="AK69" s="1000">
        <v>12</v>
      </c>
      <c r="AL69" s="1000"/>
      <c r="AM69" s="1000"/>
      <c r="AN69" s="1000"/>
      <c r="AO69" s="1000"/>
      <c r="AP69" s="1000" t="s">
        <v>547</v>
      </c>
      <c r="AQ69" s="1000"/>
      <c r="AR69" s="1000"/>
      <c r="AS69" s="1000"/>
      <c r="AT69" s="1000"/>
      <c r="AU69" s="1000" t="s">
        <v>547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126</v>
      </c>
      <c r="R70" s="1000"/>
      <c r="S70" s="1000"/>
      <c r="T70" s="1000"/>
      <c r="U70" s="1000"/>
      <c r="V70" s="1000">
        <v>121</v>
      </c>
      <c r="W70" s="1000"/>
      <c r="X70" s="1000"/>
      <c r="Y70" s="1000"/>
      <c r="Z70" s="1000"/>
      <c r="AA70" s="1000">
        <v>4</v>
      </c>
      <c r="AB70" s="1000"/>
      <c r="AC70" s="1000"/>
      <c r="AD70" s="1000"/>
      <c r="AE70" s="1000"/>
      <c r="AF70" s="1000">
        <v>4</v>
      </c>
      <c r="AG70" s="1000"/>
      <c r="AH70" s="1000"/>
      <c r="AI70" s="1000"/>
      <c r="AJ70" s="1000"/>
      <c r="AK70" s="1000">
        <v>19</v>
      </c>
      <c r="AL70" s="1000"/>
      <c r="AM70" s="1000"/>
      <c r="AN70" s="1000"/>
      <c r="AO70" s="1000"/>
      <c r="AP70" s="1000" t="s">
        <v>547</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549</v>
      </c>
      <c r="C71" s="1004"/>
      <c r="D71" s="1004"/>
      <c r="E71" s="1004"/>
      <c r="F71" s="1004"/>
      <c r="G71" s="1004"/>
      <c r="H71" s="1004"/>
      <c r="I71" s="1004"/>
      <c r="J71" s="1004"/>
      <c r="K71" s="1004"/>
      <c r="L71" s="1004"/>
      <c r="M71" s="1004"/>
      <c r="N71" s="1004"/>
      <c r="O71" s="1004"/>
      <c r="P71" s="1005"/>
      <c r="Q71" s="1006">
        <v>264</v>
      </c>
      <c r="R71" s="1000"/>
      <c r="S71" s="1000"/>
      <c r="T71" s="1000"/>
      <c r="U71" s="1000"/>
      <c r="V71" s="1000">
        <v>264</v>
      </c>
      <c r="W71" s="1000"/>
      <c r="X71" s="1000"/>
      <c r="Y71" s="1000"/>
      <c r="Z71" s="1000"/>
      <c r="AA71" s="1000">
        <v>1</v>
      </c>
      <c r="AB71" s="1000"/>
      <c r="AC71" s="1000"/>
      <c r="AD71" s="1000"/>
      <c r="AE71" s="1000"/>
      <c r="AF71" s="1000">
        <v>1</v>
      </c>
      <c r="AG71" s="1000"/>
      <c r="AH71" s="1000"/>
      <c r="AI71" s="1000"/>
      <c r="AJ71" s="1000"/>
      <c r="AK71" s="1000">
        <v>5</v>
      </c>
      <c r="AL71" s="1000"/>
      <c r="AM71" s="1000"/>
      <c r="AN71" s="1000"/>
      <c r="AO71" s="1000"/>
      <c r="AP71" s="1000" t="s">
        <v>547</v>
      </c>
      <c r="AQ71" s="1000"/>
      <c r="AR71" s="1000"/>
      <c r="AS71" s="1000"/>
      <c r="AT71" s="1000"/>
      <c r="AU71" s="1000" t="s">
        <v>547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550</v>
      </c>
      <c r="C72" s="1004"/>
      <c r="D72" s="1004"/>
      <c r="E72" s="1004"/>
      <c r="F72" s="1004"/>
      <c r="G72" s="1004"/>
      <c r="H72" s="1004"/>
      <c r="I72" s="1004"/>
      <c r="J72" s="1004"/>
      <c r="K72" s="1004"/>
      <c r="L72" s="1004"/>
      <c r="M72" s="1004"/>
      <c r="N72" s="1004"/>
      <c r="O72" s="1004"/>
      <c r="P72" s="1005"/>
      <c r="Q72" s="1006">
        <v>203</v>
      </c>
      <c r="R72" s="1000"/>
      <c r="S72" s="1000"/>
      <c r="T72" s="1000"/>
      <c r="U72" s="1000"/>
      <c r="V72" s="1000">
        <v>125</v>
      </c>
      <c r="W72" s="1000"/>
      <c r="X72" s="1000"/>
      <c r="Y72" s="1000"/>
      <c r="Z72" s="1000"/>
      <c r="AA72" s="1000">
        <v>78</v>
      </c>
      <c r="AB72" s="1000"/>
      <c r="AC72" s="1000"/>
      <c r="AD72" s="1000"/>
      <c r="AE72" s="1000"/>
      <c r="AF72" s="1000">
        <v>78</v>
      </c>
      <c r="AG72" s="1000"/>
      <c r="AH72" s="1000"/>
      <c r="AI72" s="1000"/>
      <c r="AJ72" s="1000"/>
      <c r="AK72" s="1000">
        <v>0</v>
      </c>
      <c r="AL72" s="1000"/>
      <c r="AM72" s="1000"/>
      <c r="AN72" s="1000"/>
      <c r="AO72" s="1000"/>
      <c r="AP72" s="1000" t="s">
        <v>547</v>
      </c>
      <c r="AQ72" s="1000"/>
      <c r="AR72" s="1000"/>
      <c r="AS72" s="1000"/>
      <c r="AT72" s="1000"/>
      <c r="AU72" s="1000" t="s">
        <v>547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551</v>
      </c>
      <c r="C73" s="1004"/>
      <c r="D73" s="1004"/>
      <c r="E73" s="1004"/>
      <c r="F73" s="1004"/>
      <c r="G73" s="1004"/>
      <c r="H73" s="1004"/>
      <c r="I73" s="1004"/>
      <c r="J73" s="1004"/>
      <c r="K73" s="1004"/>
      <c r="L73" s="1004"/>
      <c r="M73" s="1004"/>
      <c r="N73" s="1004"/>
      <c r="O73" s="1004"/>
      <c r="P73" s="1005"/>
      <c r="Q73" s="1006">
        <v>177</v>
      </c>
      <c r="R73" s="1000"/>
      <c r="S73" s="1000"/>
      <c r="T73" s="1000"/>
      <c r="U73" s="1000"/>
      <c r="V73" s="1000">
        <v>106</v>
      </c>
      <c r="W73" s="1000"/>
      <c r="X73" s="1000"/>
      <c r="Y73" s="1000"/>
      <c r="Z73" s="1000"/>
      <c r="AA73" s="1000">
        <v>70</v>
      </c>
      <c r="AB73" s="1000"/>
      <c r="AC73" s="1000"/>
      <c r="AD73" s="1000"/>
      <c r="AE73" s="1000"/>
      <c r="AF73" s="1000">
        <v>70</v>
      </c>
      <c r="AG73" s="1000"/>
      <c r="AH73" s="1000"/>
      <c r="AI73" s="1000"/>
      <c r="AJ73" s="1000"/>
      <c r="AK73" s="1000">
        <v>0</v>
      </c>
      <c r="AL73" s="1000"/>
      <c r="AM73" s="1000"/>
      <c r="AN73" s="1000"/>
      <c r="AO73" s="1000"/>
      <c r="AP73" s="1000" t="s">
        <v>547</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549</v>
      </c>
      <c r="AG88" s="988"/>
      <c r="AH88" s="988"/>
      <c r="AI88" s="988"/>
      <c r="AJ88" s="988"/>
      <c r="AK88" s="992"/>
      <c r="AL88" s="992"/>
      <c r="AM88" s="992"/>
      <c r="AN88" s="992"/>
      <c r="AO88" s="992"/>
      <c r="AP88" s="988">
        <v>5553</v>
      </c>
      <c r="AQ88" s="988"/>
      <c r="AR88" s="988"/>
      <c r="AS88" s="988"/>
      <c r="AT88" s="988"/>
      <c r="AU88" s="988">
        <v>972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v>25</v>
      </c>
      <c r="CX102" s="980"/>
      <c r="CY102" s="980"/>
      <c r="CZ102" s="980"/>
      <c r="DA102" s="981"/>
      <c r="DB102" s="979" t="s">
        <v>480</v>
      </c>
      <c r="DC102" s="980"/>
      <c r="DD102" s="980"/>
      <c r="DE102" s="980"/>
      <c r="DF102" s="981"/>
      <c r="DG102" s="979" t="s">
        <v>547</v>
      </c>
      <c r="DH102" s="980"/>
      <c r="DI102" s="980"/>
      <c r="DJ102" s="980"/>
      <c r="DK102" s="981"/>
      <c r="DL102" s="979" t="s">
        <v>547</v>
      </c>
      <c r="DM102" s="980"/>
      <c r="DN102" s="980"/>
      <c r="DO102" s="980"/>
      <c r="DP102" s="981"/>
      <c r="DQ102" s="979" t="s">
        <v>548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2722819</v>
      </c>
      <c r="AB110" s="916"/>
      <c r="AC110" s="916"/>
      <c r="AD110" s="916"/>
      <c r="AE110" s="917"/>
      <c r="AF110" s="918">
        <v>2633598</v>
      </c>
      <c r="AG110" s="916"/>
      <c r="AH110" s="916"/>
      <c r="AI110" s="916"/>
      <c r="AJ110" s="917"/>
      <c r="AK110" s="918">
        <v>2673026</v>
      </c>
      <c r="AL110" s="916"/>
      <c r="AM110" s="916"/>
      <c r="AN110" s="916"/>
      <c r="AO110" s="917"/>
      <c r="AP110" s="919">
        <v>22.2</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25616405</v>
      </c>
      <c r="BR110" s="863"/>
      <c r="BS110" s="863"/>
      <c r="BT110" s="863"/>
      <c r="BU110" s="863"/>
      <c r="BV110" s="863">
        <v>26529493</v>
      </c>
      <c r="BW110" s="863"/>
      <c r="BX110" s="863"/>
      <c r="BY110" s="863"/>
      <c r="BZ110" s="863"/>
      <c r="CA110" s="863">
        <v>26341032</v>
      </c>
      <c r="CB110" s="863"/>
      <c r="CC110" s="863"/>
      <c r="CD110" s="863"/>
      <c r="CE110" s="863"/>
      <c r="CF110" s="887">
        <v>218.4</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13735165</v>
      </c>
      <c r="BR112" s="835"/>
      <c r="BS112" s="835"/>
      <c r="BT112" s="835"/>
      <c r="BU112" s="835"/>
      <c r="BV112" s="835">
        <v>12191384</v>
      </c>
      <c r="BW112" s="835"/>
      <c r="BX112" s="835"/>
      <c r="BY112" s="835"/>
      <c r="BZ112" s="835"/>
      <c r="CA112" s="835">
        <v>10672526</v>
      </c>
      <c r="CB112" s="835"/>
      <c r="CC112" s="835"/>
      <c r="CD112" s="835"/>
      <c r="CE112" s="835"/>
      <c r="CF112" s="896">
        <v>88.5</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1180597</v>
      </c>
      <c r="AB113" s="944"/>
      <c r="AC113" s="944"/>
      <c r="AD113" s="944"/>
      <c r="AE113" s="945"/>
      <c r="AF113" s="946">
        <v>1211909</v>
      </c>
      <c r="AG113" s="944"/>
      <c r="AH113" s="944"/>
      <c r="AI113" s="944"/>
      <c r="AJ113" s="945"/>
      <c r="AK113" s="946">
        <v>1161868</v>
      </c>
      <c r="AL113" s="944"/>
      <c r="AM113" s="944"/>
      <c r="AN113" s="944"/>
      <c r="AO113" s="945"/>
      <c r="AP113" s="947">
        <v>9.6</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831499</v>
      </c>
      <c r="BR113" s="835"/>
      <c r="BS113" s="835"/>
      <c r="BT113" s="835"/>
      <c r="BU113" s="835"/>
      <c r="BV113" s="835">
        <v>978839</v>
      </c>
      <c r="BW113" s="835"/>
      <c r="BX113" s="835"/>
      <c r="BY113" s="835"/>
      <c r="BZ113" s="835"/>
      <c r="CA113" s="835">
        <v>972169</v>
      </c>
      <c r="CB113" s="835"/>
      <c r="CC113" s="835"/>
      <c r="CD113" s="835"/>
      <c r="CE113" s="835"/>
      <c r="CF113" s="896">
        <v>8.1</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8773</v>
      </c>
      <c r="AB114" s="798"/>
      <c r="AC114" s="798"/>
      <c r="AD114" s="798"/>
      <c r="AE114" s="799"/>
      <c r="AF114" s="800">
        <v>11144</v>
      </c>
      <c r="AG114" s="798"/>
      <c r="AH114" s="798"/>
      <c r="AI114" s="798"/>
      <c r="AJ114" s="799"/>
      <c r="AK114" s="800">
        <v>34830</v>
      </c>
      <c r="AL114" s="798"/>
      <c r="AM114" s="798"/>
      <c r="AN114" s="798"/>
      <c r="AO114" s="799"/>
      <c r="AP114" s="845">
        <v>0.3</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3987560</v>
      </c>
      <c r="BR114" s="835"/>
      <c r="BS114" s="835"/>
      <c r="BT114" s="835"/>
      <c r="BU114" s="835"/>
      <c r="BV114" s="835">
        <v>3730234</v>
      </c>
      <c r="BW114" s="835"/>
      <c r="BX114" s="835"/>
      <c r="BY114" s="835"/>
      <c r="BZ114" s="835"/>
      <c r="CA114" s="835">
        <v>3553778</v>
      </c>
      <c r="CB114" s="835"/>
      <c r="CC114" s="835"/>
      <c r="CD114" s="835"/>
      <c r="CE114" s="835"/>
      <c r="CF114" s="896">
        <v>29.5</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1767</v>
      </c>
      <c r="AB116" s="798"/>
      <c r="AC116" s="798"/>
      <c r="AD116" s="798"/>
      <c r="AE116" s="799"/>
      <c r="AF116" s="800">
        <v>2042</v>
      </c>
      <c r="AG116" s="798"/>
      <c r="AH116" s="798"/>
      <c r="AI116" s="798"/>
      <c r="AJ116" s="799"/>
      <c r="AK116" s="800">
        <v>1236</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3913956</v>
      </c>
      <c r="AB117" s="930"/>
      <c r="AC117" s="930"/>
      <c r="AD117" s="930"/>
      <c r="AE117" s="931"/>
      <c r="AF117" s="932">
        <v>3858693</v>
      </c>
      <c r="AG117" s="930"/>
      <c r="AH117" s="930"/>
      <c r="AI117" s="930"/>
      <c r="AJ117" s="931"/>
      <c r="AK117" s="932">
        <v>3870960</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44170629</v>
      </c>
      <c r="BR119" s="866"/>
      <c r="BS119" s="866"/>
      <c r="BT119" s="866"/>
      <c r="BU119" s="866"/>
      <c r="BV119" s="866">
        <v>43429950</v>
      </c>
      <c r="BW119" s="866"/>
      <c r="BX119" s="866"/>
      <c r="BY119" s="866"/>
      <c r="BZ119" s="866"/>
      <c r="CA119" s="866">
        <v>41539505</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433</v>
      </c>
      <c r="DH119" s="781"/>
      <c r="DI119" s="781"/>
      <c r="DJ119" s="781"/>
      <c r="DK119" s="782"/>
      <c r="DL119" s="783" t="s">
        <v>433</v>
      </c>
      <c r="DM119" s="781"/>
      <c r="DN119" s="781"/>
      <c r="DO119" s="781"/>
      <c r="DP119" s="782"/>
      <c r="DQ119" s="783" t="s">
        <v>433</v>
      </c>
      <c r="DR119" s="781"/>
      <c r="DS119" s="781"/>
      <c r="DT119" s="781"/>
      <c r="DU119" s="782"/>
      <c r="DV119" s="869" t="s">
        <v>433</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433</v>
      </c>
      <c r="AB120" s="798"/>
      <c r="AC120" s="798"/>
      <c r="AD120" s="798"/>
      <c r="AE120" s="799"/>
      <c r="AF120" s="800" t="s">
        <v>433</v>
      </c>
      <c r="AG120" s="798"/>
      <c r="AH120" s="798"/>
      <c r="AI120" s="798"/>
      <c r="AJ120" s="799"/>
      <c r="AK120" s="800" t="s">
        <v>433</v>
      </c>
      <c r="AL120" s="798"/>
      <c r="AM120" s="798"/>
      <c r="AN120" s="798"/>
      <c r="AO120" s="799"/>
      <c r="AP120" s="845" t="s">
        <v>433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2142262</v>
      </c>
      <c r="BR120" s="863"/>
      <c r="BS120" s="863"/>
      <c r="BT120" s="863"/>
      <c r="BU120" s="863"/>
      <c r="BV120" s="863">
        <v>2164019</v>
      </c>
      <c r="BW120" s="863"/>
      <c r="BX120" s="863"/>
      <c r="BY120" s="863"/>
      <c r="BZ120" s="863"/>
      <c r="CA120" s="863">
        <v>2174881</v>
      </c>
      <c r="CB120" s="863"/>
      <c r="CC120" s="863"/>
      <c r="CD120" s="863"/>
      <c r="CE120" s="863"/>
      <c r="CF120" s="887">
        <v>18</v>
      </c>
      <c r="CG120" s="888"/>
      <c r="CH120" s="888"/>
      <c r="CI120" s="888"/>
      <c r="CJ120" s="888"/>
      <c r="CK120" s="889" t="s">
        <v>436</v>
      </c>
      <c r="CL120" s="873"/>
      <c r="CM120" s="873"/>
      <c r="CN120" s="873"/>
      <c r="CO120" s="874"/>
      <c r="CP120" s="893" t="s">
        <v>437</v>
      </c>
      <c r="CQ120" s="894"/>
      <c r="CR120" s="894"/>
      <c r="CS120" s="894"/>
      <c r="CT120" s="894"/>
      <c r="CU120" s="894"/>
      <c r="CV120" s="894"/>
      <c r="CW120" s="894"/>
      <c r="CX120" s="894"/>
      <c r="CY120" s="894"/>
      <c r="CZ120" s="894"/>
      <c r="DA120" s="894"/>
      <c r="DB120" s="894"/>
      <c r="DC120" s="894"/>
      <c r="DD120" s="894"/>
      <c r="DE120" s="894"/>
      <c r="DF120" s="895"/>
      <c r="DG120" s="882">
        <v>13643728</v>
      </c>
      <c r="DH120" s="863"/>
      <c r="DI120" s="863"/>
      <c r="DJ120" s="863"/>
      <c r="DK120" s="863"/>
      <c r="DL120" s="863">
        <v>12105198</v>
      </c>
      <c r="DM120" s="863"/>
      <c r="DN120" s="863"/>
      <c r="DO120" s="863"/>
      <c r="DP120" s="863"/>
      <c r="DQ120" s="863">
        <v>10587075</v>
      </c>
      <c r="DR120" s="863"/>
      <c r="DS120" s="863"/>
      <c r="DT120" s="863"/>
      <c r="DU120" s="863"/>
      <c r="DV120" s="864">
        <v>87.8</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433</v>
      </c>
      <c r="AB121" s="798"/>
      <c r="AC121" s="798"/>
      <c r="AD121" s="798"/>
      <c r="AE121" s="799"/>
      <c r="AF121" s="800" t="s">
        <v>433</v>
      </c>
      <c r="AG121" s="798"/>
      <c r="AH121" s="798"/>
      <c r="AI121" s="798"/>
      <c r="AJ121" s="799"/>
      <c r="AK121" s="800" t="s">
        <v>433</v>
      </c>
      <c r="AL121" s="798"/>
      <c r="AM121" s="798"/>
      <c r="AN121" s="798"/>
      <c r="AO121" s="799"/>
      <c r="AP121" s="845" t="s">
        <v>433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5459797</v>
      </c>
      <c r="BR121" s="835"/>
      <c r="BS121" s="835"/>
      <c r="BT121" s="835"/>
      <c r="BU121" s="835"/>
      <c r="BV121" s="835">
        <v>4773499</v>
      </c>
      <c r="BW121" s="835"/>
      <c r="BX121" s="835"/>
      <c r="BY121" s="835"/>
      <c r="BZ121" s="835"/>
      <c r="CA121" s="835">
        <v>4356271</v>
      </c>
      <c r="CB121" s="835"/>
      <c r="CC121" s="835"/>
      <c r="CD121" s="835"/>
      <c r="CE121" s="835"/>
      <c r="CF121" s="896">
        <v>36.1</v>
      </c>
      <c r="CG121" s="897"/>
      <c r="CH121" s="897"/>
      <c r="CI121" s="897"/>
      <c r="CJ121" s="897"/>
      <c r="CK121" s="890"/>
      <c r="CL121" s="876"/>
      <c r="CM121" s="876"/>
      <c r="CN121" s="876"/>
      <c r="CO121" s="877"/>
      <c r="CP121" s="856" t="s">
        <v>440</v>
      </c>
      <c r="CQ121" s="857"/>
      <c r="CR121" s="857"/>
      <c r="CS121" s="857"/>
      <c r="CT121" s="857"/>
      <c r="CU121" s="857"/>
      <c r="CV121" s="857"/>
      <c r="CW121" s="857"/>
      <c r="CX121" s="857"/>
      <c r="CY121" s="857"/>
      <c r="CZ121" s="857"/>
      <c r="DA121" s="857"/>
      <c r="DB121" s="857"/>
      <c r="DC121" s="857"/>
      <c r="DD121" s="857"/>
      <c r="DE121" s="857"/>
      <c r="DF121" s="858"/>
      <c r="DG121" s="834">
        <v>91437</v>
      </c>
      <c r="DH121" s="835"/>
      <c r="DI121" s="835"/>
      <c r="DJ121" s="835"/>
      <c r="DK121" s="835"/>
      <c r="DL121" s="835">
        <v>86186</v>
      </c>
      <c r="DM121" s="835"/>
      <c r="DN121" s="835"/>
      <c r="DO121" s="835"/>
      <c r="DP121" s="835"/>
      <c r="DQ121" s="835">
        <v>85451</v>
      </c>
      <c r="DR121" s="835"/>
      <c r="DS121" s="835"/>
      <c r="DT121" s="835"/>
      <c r="DU121" s="835"/>
      <c r="DV121" s="812">
        <v>0.7</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433</v>
      </c>
      <c r="AB122" s="798"/>
      <c r="AC122" s="798"/>
      <c r="AD122" s="798"/>
      <c r="AE122" s="799"/>
      <c r="AF122" s="800" t="s">
        <v>433</v>
      </c>
      <c r="AG122" s="798"/>
      <c r="AH122" s="798"/>
      <c r="AI122" s="798"/>
      <c r="AJ122" s="799"/>
      <c r="AK122" s="800" t="s">
        <v>433</v>
      </c>
      <c r="AL122" s="798"/>
      <c r="AM122" s="798"/>
      <c r="AN122" s="798"/>
      <c r="AO122" s="799"/>
      <c r="AP122" s="845" t="s">
        <v>433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25530188</v>
      </c>
      <c r="BR122" s="866"/>
      <c r="BS122" s="866"/>
      <c r="BT122" s="866"/>
      <c r="BU122" s="866"/>
      <c r="BV122" s="866">
        <v>25772917</v>
      </c>
      <c r="BW122" s="866"/>
      <c r="BX122" s="866"/>
      <c r="BY122" s="866"/>
      <c r="BZ122" s="866"/>
      <c r="CA122" s="866">
        <v>25004823</v>
      </c>
      <c r="CB122" s="866"/>
      <c r="CC122" s="866"/>
      <c r="CD122" s="866"/>
      <c r="CE122" s="866"/>
      <c r="CF122" s="867">
        <v>207.3</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442</v>
      </c>
      <c r="AB123" s="798"/>
      <c r="AC123" s="798"/>
      <c r="AD123" s="798"/>
      <c r="AE123" s="799"/>
      <c r="AF123" s="800" t="s">
        <v>442</v>
      </c>
      <c r="AG123" s="798"/>
      <c r="AH123" s="798"/>
      <c r="AI123" s="798"/>
      <c r="AJ123" s="799"/>
      <c r="AK123" s="800" t="s">
        <v>442</v>
      </c>
      <c r="AL123" s="798"/>
      <c r="AM123" s="798"/>
      <c r="AN123" s="798"/>
      <c r="AO123" s="799"/>
      <c r="AP123" s="845" t="s">
        <v>442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443</v>
      </c>
      <c r="BP123" s="899"/>
      <c r="BQ123" s="853">
        <v>33132247</v>
      </c>
      <c r="BR123" s="854"/>
      <c r="BS123" s="854"/>
      <c r="BT123" s="854"/>
      <c r="BU123" s="854"/>
      <c r="BV123" s="854">
        <v>32710435</v>
      </c>
      <c r="BW123" s="854"/>
      <c r="BX123" s="854"/>
      <c r="BY123" s="854"/>
      <c r="BZ123" s="854"/>
      <c r="CA123" s="854">
        <v>31535975</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92.8</v>
      </c>
      <c r="BR124" s="852"/>
      <c r="BS124" s="852"/>
      <c r="BT124" s="852"/>
      <c r="BU124" s="852"/>
      <c r="BV124" s="852">
        <v>88.4</v>
      </c>
      <c r="BW124" s="852"/>
      <c r="BX124" s="852"/>
      <c r="BY124" s="852"/>
      <c r="BZ124" s="852"/>
      <c r="CA124" s="852">
        <v>82.9</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432333</v>
      </c>
      <c r="AB128" s="819"/>
      <c r="AC128" s="819"/>
      <c r="AD128" s="819"/>
      <c r="AE128" s="820"/>
      <c r="AF128" s="821">
        <v>395677</v>
      </c>
      <c r="AG128" s="819"/>
      <c r="AH128" s="819"/>
      <c r="AI128" s="819"/>
      <c r="AJ128" s="820"/>
      <c r="AK128" s="821">
        <v>371913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12.83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14197856</v>
      </c>
      <c r="AB129" s="798"/>
      <c r="AC129" s="798"/>
      <c r="AD129" s="798"/>
      <c r="AE129" s="799"/>
      <c r="AF129" s="800">
        <v>14384904</v>
      </c>
      <c r="AG129" s="798"/>
      <c r="AH129" s="798"/>
      <c r="AI129" s="798"/>
      <c r="AJ129" s="799"/>
      <c r="AK129" s="800">
        <v>14299773</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17.829999999999998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2310502</v>
      </c>
      <c r="AB130" s="798"/>
      <c r="AC130" s="798"/>
      <c r="AD130" s="798"/>
      <c r="AE130" s="799"/>
      <c r="AF130" s="800">
        <v>2266867</v>
      </c>
      <c r="AG130" s="798"/>
      <c r="AH130" s="798"/>
      <c r="AI130" s="798"/>
      <c r="AJ130" s="799"/>
      <c r="AK130" s="800">
        <v>2238748</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11887354</v>
      </c>
      <c r="AB131" s="781"/>
      <c r="AC131" s="781"/>
      <c r="AD131" s="781"/>
      <c r="AE131" s="782"/>
      <c r="AF131" s="783">
        <v>12118037</v>
      </c>
      <c r="AG131" s="781"/>
      <c r="AH131" s="781"/>
      <c r="AI131" s="781"/>
      <c r="AJ131" s="782"/>
      <c r="AK131" s="783">
        <v>12061025</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82.9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9.8518223650000003</v>
      </c>
      <c r="AB132" s="761"/>
      <c r="AC132" s="761"/>
      <c r="AD132" s="761"/>
      <c r="AE132" s="762"/>
      <c r="AF132" s="763">
        <v>9.8708148849999997</v>
      </c>
      <c r="AG132" s="761"/>
      <c r="AH132" s="761"/>
      <c r="AI132" s="761"/>
      <c r="AJ132" s="762"/>
      <c r="AK132" s="763">
        <v>10.449352360000001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10.7</v>
      </c>
      <c r="AB133" s="740"/>
      <c r="AC133" s="740"/>
      <c r="AD133" s="740"/>
      <c r="AE133" s="741"/>
      <c r="AF133" s="739">
        <v>10.4</v>
      </c>
      <c r="AG133" s="740"/>
      <c r="AH133" s="740"/>
      <c r="AI133" s="740"/>
      <c r="AJ133" s="741"/>
      <c r="AK133" s="739">
        <v>10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1" t="s">
        <v>471</v>
      </c>
      <c r="L7" s="256"/>
      <c r="M7" s="257" t="s">
        <v>472</v>
      </c>
      <c r="N7" s="258"/>
    </row>
    <row r="8" spans="1:16" x14ac:dyDescent="0.15">
      <c r="A8" s="250"/>
      <c r="B8" s="246"/>
      <c r="C8" s="246"/>
      <c r="D8" s="246"/>
      <c r="E8" s="246"/>
      <c r="F8" s="246"/>
      <c r="G8" s="259"/>
      <c r="H8" s="260"/>
      <c r="I8" s="260"/>
      <c r="J8" s="261"/>
      <c r="K8" s="1152"/>
      <c r="L8" s="262" t="s">
        <v>473</v>
      </c>
      <c r="M8" s="263" t="s">
        <v>474</v>
      </c>
      <c r="N8" s="264" t="s">
        <v>475</v>
      </c>
    </row>
    <row r="9" spans="1:16" x14ac:dyDescent="0.15">
      <c r="A9" s="250"/>
      <c r="B9" s="246"/>
      <c r="C9" s="246"/>
      <c r="D9" s="246"/>
      <c r="E9" s="246"/>
      <c r="F9" s="246"/>
      <c r="G9" s="1165" t="s">
        <v>476</v>
      </c>
      <c r="H9" s="1166"/>
      <c r="I9" s="1166"/>
      <c r="J9" s="1167"/>
      <c r="K9" s="265">
        <v>5365893</v>
      </c>
      <c r="L9" s="266">
        <v>80583</v>
      </c>
      <c r="M9" s="267">
        <v>57713</v>
      </c>
      <c r="N9" s="268">
        <v>39.6</v>
      </c>
    </row>
    <row r="10" spans="1:16" x14ac:dyDescent="0.15">
      <c r="A10" s="250"/>
      <c r="B10" s="246"/>
      <c r="C10" s="246"/>
      <c r="D10" s="246"/>
      <c r="E10" s="246"/>
      <c r="F10" s="246"/>
      <c r="G10" s="1165" t="s">
        <v>477</v>
      </c>
      <c r="H10" s="1166"/>
      <c r="I10" s="1166"/>
      <c r="J10" s="1167"/>
      <c r="K10" s="269">
        <v>176623</v>
      </c>
      <c r="L10" s="270">
        <v>2652</v>
      </c>
      <c r="M10" s="271">
        <v>3737</v>
      </c>
      <c r="N10" s="272">
        <v>-29</v>
      </c>
    </row>
    <row r="11" spans="1:16" ht="13.5" customHeight="1" x14ac:dyDescent="0.15">
      <c r="A11" s="250"/>
      <c r="B11" s="246"/>
      <c r="C11" s="246"/>
      <c r="D11" s="246"/>
      <c r="E11" s="246"/>
      <c r="F11" s="246"/>
      <c r="G11" s="1165" t="s">
        <v>478</v>
      </c>
      <c r="H11" s="1166"/>
      <c r="I11" s="1166"/>
      <c r="J11" s="1167"/>
      <c r="K11" s="269">
        <v>684971</v>
      </c>
      <c r="L11" s="270">
        <v>10287</v>
      </c>
      <c r="M11" s="271">
        <v>6346</v>
      </c>
      <c r="N11" s="272">
        <v>62.1</v>
      </c>
    </row>
    <row r="12" spans="1:16" ht="13.5" customHeight="1" x14ac:dyDescent="0.15">
      <c r="A12" s="250"/>
      <c r="B12" s="246"/>
      <c r="C12" s="246"/>
      <c r="D12" s="246"/>
      <c r="E12" s="246"/>
      <c r="F12" s="246"/>
      <c r="G12" s="1165" t="s">
        <v>479</v>
      </c>
      <c r="H12" s="1166"/>
      <c r="I12" s="1166"/>
      <c r="J12" s="1167"/>
      <c r="K12" s="269" t="s">
        <v>480</v>
      </c>
      <c r="L12" s="270" t="s">
        <v>480</v>
      </c>
      <c r="M12" s="271">
        <v>800</v>
      </c>
      <c r="N12" s="272" t="s">
        <v>480</v>
      </c>
    </row>
    <row r="13" spans="1:16" ht="13.5" customHeight="1" x14ac:dyDescent="0.15">
      <c r="A13" s="250"/>
      <c r="B13" s="246"/>
      <c r="C13" s="246"/>
      <c r="D13" s="246"/>
      <c r="E13" s="246"/>
      <c r="F13" s="246"/>
      <c r="G13" s="1165" t="s">
        <v>481</v>
      </c>
      <c r="H13" s="1166"/>
      <c r="I13" s="1166"/>
      <c r="J13" s="1167"/>
      <c r="K13" s="269" t="s">
        <v>480</v>
      </c>
      <c r="L13" s="270" t="s">
        <v>480</v>
      </c>
      <c r="M13" s="271">
        <v>1</v>
      </c>
      <c r="N13" s="272" t="s">
        <v>480</v>
      </c>
    </row>
    <row r="14" spans="1:16" ht="13.5" customHeight="1" x14ac:dyDescent="0.15">
      <c r="A14" s="250"/>
      <c r="B14" s="246"/>
      <c r="C14" s="246"/>
      <c r="D14" s="246"/>
      <c r="E14" s="246"/>
      <c r="F14" s="246"/>
      <c r="G14" s="1165" t="s">
        <v>482</v>
      </c>
      <c r="H14" s="1166"/>
      <c r="I14" s="1166"/>
      <c r="J14" s="1167"/>
      <c r="K14" s="269">
        <v>184023</v>
      </c>
      <c r="L14" s="270">
        <v>2764</v>
      </c>
      <c r="M14" s="271">
        <v>2571</v>
      </c>
      <c r="N14" s="272">
        <v>7.5</v>
      </c>
    </row>
    <row r="15" spans="1:16" ht="13.5" customHeight="1" x14ac:dyDescent="0.15">
      <c r="A15" s="250"/>
      <c r="B15" s="246"/>
      <c r="C15" s="246"/>
      <c r="D15" s="246"/>
      <c r="E15" s="246"/>
      <c r="F15" s="246"/>
      <c r="G15" s="1165" t="s">
        <v>483</v>
      </c>
      <c r="H15" s="1166"/>
      <c r="I15" s="1166"/>
      <c r="J15" s="1167"/>
      <c r="K15" s="269">
        <v>135799</v>
      </c>
      <c r="L15" s="270">
        <v>2039</v>
      </c>
      <c r="M15" s="271">
        <v>1342</v>
      </c>
      <c r="N15" s="272">
        <v>51.9</v>
      </c>
    </row>
    <row r="16" spans="1:16" x14ac:dyDescent="0.15">
      <c r="A16" s="250"/>
      <c r="B16" s="246"/>
      <c r="C16" s="246"/>
      <c r="D16" s="246"/>
      <c r="E16" s="246"/>
      <c r="F16" s="246"/>
      <c r="G16" s="1168" t="s">
        <v>484</v>
      </c>
      <c r="H16" s="1169"/>
      <c r="I16" s="1169"/>
      <c r="J16" s="1170"/>
      <c r="K16" s="270">
        <v>-556924</v>
      </c>
      <c r="L16" s="270">
        <v>-8364</v>
      </c>
      <c r="M16" s="271">
        <v>-4975</v>
      </c>
      <c r="N16" s="272">
        <v>68.099999999999994</v>
      </c>
    </row>
    <row r="17" spans="1:16" x14ac:dyDescent="0.15">
      <c r="A17" s="250"/>
      <c r="B17" s="246"/>
      <c r="C17" s="246"/>
      <c r="D17" s="246"/>
      <c r="E17" s="246"/>
      <c r="F17" s="246"/>
      <c r="G17" s="1168" t="s">
        <v>169</v>
      </c>
      <c r="H17" s="1169"/>
      <c r="I17" s="1169"/>
      <c r="J17" s="1170"/>
      <c r="K17" s="270">
        <v>5990385</v>
      </c>
      <c r="L17" s="270">
        <v>89962</v>
      </c>
      <c r="M17" s="271">
        <v>67535</v>
      </c>
      <c r="N17" s="272">
        <v>33.200000000000003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2" t="s">
        <v>489</v>
      </c>
      <c r="H21" s="1163"/>
      <c r="I21" s="1163"/>
      <c r="J21" s="1164"/>
      <c r="K21" s="282">
        <v>7.66</v>
      </c>
      <c r="L21" s="283">
        <v>6.24</v>
      </c>
      <c r="M21" s="284">
        <v>1.42</v>
      </c>
      <c r="N21" s="251"/>
      <c r="O21" s="285"/>
      <c r="P21" s="281"/>
    </row>
    <row r="22" spans="1:16" s="286" customFormat="1" x14ac:dyDescent="0.15">
      <c r="A22" s="281"/>
      <c r="B22" s="251"/>
      <c r="C22" s="251"/>
      <c r="D22" s="251"/>
      <c r="E22" s="251"/>
      <c r="F22" s="251"/>
      <c r="G22" s="1162" t="s">
        <v>490</v>
      </c>
      <c r="H22" s="1163"/>
      <c r="I22" s="1163"/>
      <c r="J22" s="1164"/>
      <c r="K22" s="287">
        <v>99.9</v>
      </c>
      <c r="L22" s="288">
        <v>98.7</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1" t="s">
        <v>471</v>
      </c>
      <c r="L30" s="256"/>
      <c r="M30" s="257" t="s">
        <v>472</v>
      </c>
      <c r="N30" s="258"/>
    </row>
    <row r="31" spans="1:16" x14ac:dyDescent="0.15">
      <c r="A31" s="250"/>
      <c r="B31" s="246"/>
      <c r="C31" s="246"/>
      <c r="D31" s="246"/>
      <c r="E31" s="246"/>
      <c r="F31" s="246"/>
      <c r="G31" s="259"/>
      <c r="H31" s="260"/>
      <c r="I31" s="260"/>
      <c r="J31" s="261"/>
      <c r="K31" s="1152"/>
      <c r="L31" s="262" t="s">
        <v>473</v>
      </c>
      <c r="M31" s="263" t="s">
        <v>474</v>
      </c>
      <c r="N31" s="264" t="s">
        <v>475</v>
      </c>
    </row>
    <row r="32" spans="1:16" ht="27" customHeight="1" x14ac:dyDescent="0.15">
      <c r="A32" s="250"/>
      <c r="B32" s="246"/>
      <c r="C32" s="246"/>
      <c r="D32" s="246"/>
      <c r="E32" s="246"/>
      <c r="F32" s="246"/>
      <c r="G32" s="1153" t="s">
        <v>494</v>
      </c>
      <c r="H32" s="1154"/>
      <c r="I32" s="1154"/>
      <c r="J32" s="1155"/>
      <c r="K32" s="296">
        <v>2673026</v>
      </c>
      <c r="L32" s="296">
        <v>40143</v>
      </c>
      <c r="M32" s="297">
        <v>35267</v>
      </c>
      <c r="N32" s="298">
        <v>13.8</v>
      </c>
    </row>
    <row r="33" spans="1:16" ht="13.5" customHeight="1" x14ac:dyDescent="0.15">
      <c r="A33" s="250"/>
      <c r="B33" s="246"/>
      <c r="C33" s="246"/>
      <c r="D33" s="246"/>
      <c r="E33" s="246"/>
      <c r="F33" s="246"/>
      <c r="G33" s="1153" t="s">
        <v>495</v>
      </c>
      <c r="H33" s="1154"/>
      <c r="I33" s="1154"/>
      <c r="J33" s="1155"/>
      <c r="K33" s="296" t="s">
        <v>480</v>
      </c>
      <c r="L33" s="296" t="s">
        <v>480</v>
      </c>
      <c r="M33" s="297">
        <v>1</v>
      </c>
      <c r="N33" s="298" t="s">
        <v>480</v>
      </c>
    </row>
    <row r="34" spans="1:16" ht="27" customHeight="1" x14ac:dyDescent="0.15">
      <c r="A34" s="250"/>
      <c r="B34" s="246"/>
      <c r="C34" s="246"/>
      <c r="D34" s="246"/>
      <c r="E34" s="246"/>
      <c r="F34" s="246"/>
      <c r="G34" s="1153" t="s">
        <v>496</v>
      </c>
      <c r="H34" s="1154"/>
      <c r="I34" s="1154"/>
      <c r="J34" s="1155"/>
      <c r="K34" s="296" t="s">
        <v>480</v>
      </c>
      <c r="L34" s="296" t="s">
        <v>480</v>
      </c>
      <c r="M34" s="297">
        <v>49</v>
      </c>
      <c r="N34" s="298" t="s">
        <v>480</v>
      </c>
    </row>
    <row r="35" spans="1:16" ht="27" customHeight="1" x14ac:dyDescent="0.15">
      <c r="A35" s="250"/>
      <c r="B35" s="246"/>
      <c r="C35" s="246"/>
      <c r="D35" s="246"/>
      <c r="E35" s="246"/>
      <c r="F35" s="246"/>
      <c r="G35" s="1153" t="s">
        <v>497</v>
      </c>
      <c r="H35" s="1154"/>
      <c r="I35" s="1154"/>
      <c r="J35" s="1155"/>
      <c r="K35" s="296">
        <v>1161868</v>
      </c>
      <c r="L35" s="296">
        <v>17449</v>
      </c>
      <c r="M35" s="297">
        <v>9709</v>
      </c>
      <c r="N35" s="298">
        <v>79.7</v>
      </c>
    </row>
    <row r="36" spans="1:16" ht="27" customHeight="1" x14ac:dyDescent="0.15">
      <c r="A36" s="250"/>
      <c r="B36" s="246"/>
      <c r="C36" s="246"/>
      <c r="D36" s="246"/>
      <c r="E36" s="246"/>
      <c r="F36" s="246"/>
      <c r="G36" s="1153" t="s">
        <v>498</v>
      </c>
      <c r="H36" s="1154"/>
      <c r="I36" s="1154"/>
      <c r="J36" s="1155"/>
      <c r="K36" s="296">
        <v>34830</v>
      </c>
      <c r="L36" s="296">
        <v>523</v>
      </c>
      <c r="M36" s="297">
        <v>2367</v>
      </c>
      <c r="N36" s="298">
        <v>-77.900000000000006</v>
      </c>
    </row>
    <row r="37" spans="1:16" ht="13.5" customHeight="1" x14ac:dyDescent="0.15">
      <c r="A37" s="250"/>
      <c r="B37" s="246"/>
      <c r="C37" s="246"/>
      <c r="D37" s="246"/>
      <c r="E37" s="246"/>
      <c r="F37" s="246"/>
      <c r="G37" s="1153" t="s">
        <v>499</v>
      </c>
      <c r="H37" s="1154"/>
      <c r="I37" s="1154"/>
      <c r="J37" s="1155"/>
      <c r="K37" s="296" t="s">
        <v>480</v>
      </c>
      <c r="L37" s="296" t="s">
        <v>480</v>
      </c>
      <c r="M37" s="297">
        <v>1205</v>
      </c>
      <c r="N37" s="298" t="s">
        <v>480</v>
      </c>
    </row>
    <row r="38" spans="1:16" ht="27" customHeight="1" x14ac:dyDescent="0.15">
      <c r="A38" s="250"/>
      <c r="B38" s="246"/>
      <c r="C38" s="246"/>
      <c r="D38" s="246"/>
      <c r="E38" s="246"/>
      <c r="F38" s="246"/>
      <c r="G38" s="1156" t="s">
        <v>500</v>
      </c>
      <c r="H38" s="1157"/>
      <c r="I38" s="1157"/>
      <c r="J38" s="1158"/>
      <c r="K38" s="299">
        <v>1236</v>
      </c>
      <c r="L38" s="299">
        <v>19</v>
      </c>
      <c r="M38" s="300">
        <v>3</v>
      </c>
      <c r="N38" s="301">
        <v>533.29999999999995</v>
      </c>
      <c r="O38" s="295"/>
    </row>
    <row r="39" spans="1:16" x14ac:dyDescent="0.15">
      <c r="A39" s="250"/>
      <c r="B39" s="246"/>
      <c r="C39" s="246"/>
      <c r="D39" s="246"/>
      <c r="E39" s="246"/>
      <c r="F39" s="246"/>
      <c r="G39" s="1156" t="s">
        <v>501</v>
      </c>
      <c r="H39" s="1157"/>
      <c r="I39" s="1157"/>
      <c r="J39" s="1158"/>
      <c r="K39" s="302">
        <v>-371913</v>
      </c>
      <c r="L39" s="302">
        <v>-5585</v>
      </c>
      <c r="M39" s="303">
        <v>-6690</v>
      </c>
      <c r="N39" s="304">
        <v>-16.5</v>
      </c>
      <c r="O39" s="295"/>
    </row>
    <row r="40" spans="1:16" ht="27" customHeight="1" x14ac:dyDescent="0.15">
      <c r="A40" s="250"/>
      <c r="B40" s="246"/>
      <c r="C40" s="246"/>
      <c r="D40" s="246"/>
      <c r="E40" s="246"/>
      <c r="F40" s="246"/>
      <c r="G40" s="1153" t="s">
        <v>502</v>
      </c>
      <c r="H40" s="1154"/>
      <c r="I40" s="1154"/>
      <c r="J40" s="1155"/>
      <c r="K40" s="302">
        <v>-2238748</v>
      </c>
      <c r="L40" s="302">
        <v>-33621</v>
      </c>
      <c r="M40" s="303">
        <v>-29386</v>
      </c>
      <c r="N40" s="304">
        <v>14.4</v>
      </c>
      <c r="O40" s="295"/>
    </row>
    <row r="41" spans="1:16" x14ac:dyDescent="0.15">
      <c r="A41" s="250"/>
      <c r="B41" s="246"/>
      <c r="C41" s="246"/>
      <c r="D41" s="246"/>
      <c r="E41" s="246"/>
      <c r="F41" s="246"/>
      <c r="G41" s="1159" t="s">
        <v>280</v>
      </c>
      <c r="H41" s="1160"/>
      <c r="I41" s="1160"/>
      <c r="J41" s="1161"/>
      <c r="K41" s="296">
        <v>1260299</v>
      </c>
      <c r="L41" s="302">
        <v>18927</v>
      </c>
      <c r="M41" s="303">
        <v>12524</v>
      </c>
      <c r="N41" s="304">
        <v>51.1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6" t="s">
        <v>471</v>
      </c>
      <c r="J49" s="1148" t="s">
        <v>506</v>
      </c>
      <c r="K49" s="1149"/>
      <c r="L49" s="1149"/>
      <c r="M49" s="1149"/>
      <c r="N49" s="1150"/>
    </row>
    <row r="50" spans="1:14" x14ac:dyDescent="0.15">
      <c r="A50" s="250"/>
      <c r="B50" s="246"/>
      <c r="C50" s="246"/>
      <c r="D50" s="246"/>
      <c r="E50" s="246"/>
      <c r="F50" s="246"/>
      <c r="G50" s="314"/>
      <c r="H50" s="315"/>
      <c r="I50" s="1147"/>
      <c r="J50" s="316" t="s">
        <v>507</v>
      </c>
      <c r="K50" s="317" t="s">
        <v>508</v>
      </c>
      <c r="L50" s="318" t="s">
        <v>509</v>
      </c>
      <c r="M50" s="319" t="s">
        <v>510</v>
      </c>
      <c r="N50" s="320" t="s">
        <v>511</v>
      </c>
    </row>
    <row r="51" spans="1:14" x14ac:dyDescent="0.15">
      <c r="A51" s="250"/>
      <c r="B51" s="246"/>
      <c r="C51" s="246"/>
      <c r="D51" s="246"/>
      <c r="E51" s="246"/>
      <c r="F51" s="246"/>
      <c r="G51" s="312" t="s">
        <v>512</v>
      </c>
      <c r="H51" s="313"/>
      <c r="I51" s="321">
        <v>1620830</v>
      </c>
      <c r="J51" s="322">
        <v>24028</v>
      </c>
      <c r="K51" s="323">
        <v>-22.2</v>
      </c>
      <c r="L51" s="324">
        <v>50880</v>
      </c>
      <c r="M51" s="325">
        <v>7</v>
      </c>
      <c r="N51" s="326">
        <v>-29.2</v>
      </c>
    </row>
    <row r="52" spans="1:14" x14ac:dyDescent="0.15">
      <c r="A52" s="250"/>
      <c r="B52" s="246"/>
      <c r="C52" s="246"/>
      <c r="D52" s="246"/>
      <c r="E52" s="246"/>
      <c r="F52" s="246"/>
      <c r="G52" s="327"/>
      <c r="H52" s="328" t="s">
        <v>513</v>
      </c>
      <c r="I52" s="329">
        <v>991820</v>
      </c>
      <c r="J52" s="330">
        <v>14703</v>
      </c>
      <c r="K52" s="331">
        <v>-27</v>
      </c>
      <c r="L52" s="332">
        <v>26879</v>
      </c>
      <c r="M52" s="333">
        <v>2.4</v>
      </c>
      <c r="N52" s="334">
        <v>-29.4</v>
      </c>
    </row>
    <row r="53" spans="1:14" x14ac:dyDescent="0.15">
      <c r="A53" s="250"/>
      <c r="B53" s="246"/>
      <c r="C53" s="246"/>
      <c r="D53" s="246"/>
      <c r="E53" s="246"/>
      <c r="F53" s="246"/>
      <c r="G53" s="312" t="s">
        <v>514</v>
      </c>
      <c r="H53" s="313"/>
      <c r="I53" s="321">
        <v>1633319</v>
      </c>
      <c r="J53" s="322">
        <v>24115</v>
      </c>
      <c r="K53" s="323">
        <v>0.4</v>
      </c>
      <c r="L53" s="324">
        <v>63956</v>
      </c>
      <c r="M53" s="325">
        <v>25.7</v>
      </c>
      <c r="N53" s="326">
        <v>-25.3</v>
      </c>
    </row>
    <row r="54" spans="1:14" x14ac:dyDescent="0.15">
      <c r="A54" s="250"/>
      <c r="B54" s="246"/>
      <c r="C54" s="246"/>
      <c r="D54" s="246"/>
      <c r="E54" s="246"/>
      <c r="F54" s="246"/>
      <c r="G54" s="327"/>
      <c r="H54" s="328" t="s">
        <v>513</v>
      </c>
      <c r="I54" s="329">
        <v>835012</v>
      </c>
      <c r="J54" s="330">
        <v>12328</v>
      </c>
      <c r="K54" s="331">
        <v>-16.2</v>
      </c>
      <c r="L54" s="332">
        <v>29239</v>
      </c>
      <c r="M54" s="333">
        <v>8.8000000000000007</v>
      </c>
      <c r="N54" s="334">
        <v>-25</v>
      </c>
    </row>
    <row r="55" spans="1:14" x14ac:dyDescent="0.15">
      <c r="A55" s="250"/>
      <c r="B55" s="246"/>
      <c r="C55" s="246"/>
      <c r="D55" s="246"/>
      <c r="E55" s="246"/>
      <c r="F55" s="246"/>
      <c r="G55" s="312" t="s">
        <v>515</v>
      </c>
      <c r="H55" s="313"/>
      <c r="I55" s="321">
        <v>1715534</v>
      </c>
      <c r="J55" s="322">
        <v>25413</v>
      </c>
      <c r="K55" s="323">
        <v>5.4</v>
      </c>
      <c r="L55" s="324">
        <v>66255</v>
      </c>
      <c r="M55" s="325">
        <v>3.6</v>
      </c>
      <c r="N55" s="326">
        <v>1.8</v>
      </c>
    </row>
    <row r="56" spans="1:14" x14ac:dyDescent="0.15">
      <c r="A56" s="250"/>
      <c r="B56" s="246"/>
      <c r="C56" s="246"/>
      <c r="D56" s="246"/>
      <c r="E56" s="246"/>
      <c r="F56" s="246"/>
      <c r="G56" s="327"/>
      <c r="H56" s="328" t="s">
        <v>513</v>
      </c>
      <c r="I56" s="329">
        <v>930152</v>
      </c>
      <c r="J56" s="330">
        <v>13779</v>
      </c>
      <c r="K56" s="331">
        <v>11.8</v>
      </c>
      <c r="L56" s="332">
        <v>31822</v>
      </c>
      <c r="M56" s="333">
        <v>8.8000000000000007</v>
      </c>
      <c r="N56" s="334">
        <v>3</v>
      </c>
    </row>
    <row r="57" spans="1:14" x14ac:dyDescent="0.15">
      <c r="A57" s="250"/>
      <c r="B57" s="246"/>
      <c r="C57" s="246"/>
      <c r="D57" s="246"/>
      <c r="E57" s="246"/>
      <c r="F57" s="246"/>
      <c r="G57" s="312" t="s">
        <v>516</v>
      </c>
      <c r="H57" s="313"/>
      <c r="I57" s="321">
        <v>4080824</v>
      </c>
      <c r="J57" s="322">
        <v>60692</v>
      </c>
      <c r="K57" s="323">
        <v>138.80000000000001</v>
      </c>
      <c r="L57" s="324">
        <v>47278</v>
      </c>
      <c r="M57" s="325">
        <v>-28.6</v>
      </c>
      <c r="N57" s="326">
        <v>167.4</v>
      </c>
    </row>
    <row r="58" spans="1:14" x14ac:dyDescent="0.15">
      <c r="A58" s="250"/>
      <c r="B58" s="246"/>
      <c r="C58" s="246"/>
      <c r="D58" s="246"/>
      <c r="E58" s="246"/>
      <c r="F58" s="246"/>
      <c r="G58" s="327"/>
      <c r="H58" s="328" t="s">
        <v>513</v>
      </c>
      <c r="I58" s="329">
        <v>2215248</v>
      </c>
      <c r="J58" s="330">
        <v>32946</v>
      </c>
      <c r="K58" s="331">
        <v>139.1</v>
      </c>
      <c r="L58" s="332">
        <v>24096</v>
      </c>
      <c r="M58" s="333">
        <v>-24.3</v>
      </c>
      <c r="N58" s="334">
        <v>163.4</v>
      </c>
    </row>
    <row r="59" spans="1:14" x14ac:dyDescent="0.15">
      <c r="A59" s="250"/>
      <c r="B59" s="246"/>
      <c r="C59" s="246"/>
      <c r="D59" s="246"/>
      <c r="E59" s="246"/>
      <c r="F59" s="246"/>
      <c r="G59" s="312" t="s">
        <v>517</v>
      </c>
      <c r="H59" s="313"/>
      <c r="I59" s="321">
        <v>2837389</v>
      </c>
      <c r="J59" s="322">
        <v>42611</v>
      </c>
      <c r="K59" s="323">
        <v>-29.8</v>
      </c>
      <c r="L59" s="324">
        <v>44504</v>
      </c>
      <c r="M59" s="325">
        <v>-5.9</v>
      </c>
      <c r="N59" s="326">
        <v>-23.9</v>
      </c>
    </row>
    <row r="60" spans="1:14" x14ac:dyDescent="0.15">
      <c r="A60" s="250"/>
      <c r="B60" s="246"/>
      <c r="C60" s="246"/>
      <c r="D60" s="246"/>
      <c r="E60" s="246"/>
      <c r="F60" s="246"/>
      <c r="G60" s="327"/>
      <c r="H60" s="328" t="s">
        <v>513</v>
      </c>
      <c r="I60" s="335">
        <v>1344789</v>
      </c>
      <c r="J60" s="330">
        <v>20196</v>
      </c>
      <c r="K60" s="331">
        <v>-38.700000000000003</v>
      </c>
      <c r="L60" s="332">
        <v>25876</v>
      </c>
      <c r="M60" s="333">
        <v>7.4</v>
      </c>
      <c r="N60" s="334">
        <v>-46.1</v>
      </c>
    </row>
    <row r="61" spans="1:14" x14ac:dyDescent="0.15">
      <c r="A61" s="250"/>
      <c r="B61" s="246"/>
      <c r="C61" s="246"/>
      <c r="D61" s="246"/>
      <c r="E61" s="246"/>
      <c r="F61" s="246"/>
      <c r="G61" s="312" t="s">
        <v>518</v>
      </c>
      <c r="H61" s="336"/>
      <c r="I61" s="337">
        <v>2377579</v>
      </c>
      <c r="J61" s="338">
        <v>35372</v>
      </c>
      <c r="K61" s="339">
        <v>18.5</v>
      </c>
      <c r="L61" s="340">
        <v>54575</v>
      </c>
      <c r="M61" s="341">
        <v>0.4</v>
      </c>
      <c r="N61" s="326">
        <v>18.100000000000001</v>
      </c>
    </row>
    <row r="62" spans="1:14" x14ac:dyDescent="0.15">
      <c r="A62" s="250"/>
      <c r="B62" s="246"/>
      <c r="C62" s="246"/>
      <c r="D62" s="246"/>
      <c r="E62" s="246"/>
      <c r="F62" s="246"/>
      <c r="G62" s="327"/>
      <c r="H62" s="328" t="s">
        <v>513</v>
      </c>
      <c r="I62" s="329">
        <v>1263404</v>
      </c>
      <c r="J62" s="330">
        <v>18790</v>
      </c>
      <c r="K62" s="331">
        <v>13.8</v>
      </c>
      <c r="L62" s="332">
        <v>27582</v>
      </c>
      <c r="M62" s="333">
        <v>0.6</v>
      </c>
      <c r="N62" s="334">
        <v>13.2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1" t="s">
        <v>3</v>
      </c>
      <c r="D47" s="1171"/>
      <c r="E47" s="1172"/>
      <c r="F47" s="11">
        <v>8.57</v>
      </c>
      <c r="G47" s="12">
        <v>11.72</v>
      </c>
      <c r="H47" s="12">
        <v>11.36</v>
      </c>
      <c r="I47" s="12">
        <v>11.34</v>
      </c>
      <c r="J47" s="13">
        <v>9.65</v>
      </c>
    </row>
    <row r="48" spans="2:10" ht="57.75" customHeight="1" x14ac:dyDescent="0.15">
      <c r="B48" s="14"/>
      <c r="C48" s="1173" t="s">
        <v>4</v>
      </c>
      <c r="D48" s="1173"/>
      <c r="E48" s="1174"/>
      <c r="F48" s="15">
        <v>5.32</v>
      </c>
      <c r="G48" s="16">
        <v>7.26</v>
      </c>
      <c r="H48" s="16">
        <v>7.93</v>
      </c>
      <c r="I48" s="16">
        <v>6.76</v>
      </c>
      <c r="J48" s="17">
        <v>5.36</v>
      </c>
    </row>
    <row r="49" spans="2:10" ht="57.75" customHeight="1" thickBot="1" x14ac:dyDescent="0.2">
      <c r="B49" s="18"/>
      <c r="C49" s="1175" t="s">
        <v>5</v>
      </c>
      <c r="D49" s="1175"/>
      <c r="E49" s="1176"/>
      <c r="F49" s="19" t="s">
        <v>525</v>
      </c>
      <c r="G49" s="20">
        <v>2.46</v>
      </c>
      <c r="H49" s="20" t="s">
        <v>526</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2018-02-20T05:08:18Z</cp:lastPrinted>
  <dcterms:created xsi:type="dcterms:W3CDTF">2018-01-24T05:40:28Z</dcterms:created>
  <dcterms:modified xsi:type="dcterms:W3CDTF">2018-11-26T07:20:02Z</dcterms:modified>
</cp:coreProperties>
</file>