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5"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l="1"/>
  <c r="BW34" i="9" s="1"/>
  <c r="BW35" i="9" s="1"/>
  <c r="CO34" i="9" s="1"/>
  <c r="CO35" i="9" s="1"/>
</calcChain>
</file>

<file path=xl/sharedStrings.xml><?xml version="1.0" encoding="utf-8"?>
<sst xmlns="http://schemas.openxmlformats.org/spreadsheetml/2006/main" count="1058" uniqueCount="563">
  <si>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</si>
  <si>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</si>
  <si>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</si>
  <si>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</si>
  <si>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</si>
  <si>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</si>
  <si>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</si>
  <si>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</si>
  <si>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</si>
  <si>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</si>
  <si>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</si>
  <si>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</si>
  <si>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</si>
  <si>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</si>
  <si>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</si>
  <si>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</si>
  <si>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</si>
  <si>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</si>
  <si>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</si>
  <si>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</si>
  <si>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</si>
  <si>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</si>
  <si>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</si>
  <si>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</si>
  <si>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</si>
  <si>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</si>
  <si>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</si>
  <si>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</si>
  <si>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</si>
  <si>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</si>
  <si>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</si>
  <si>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</si>
  <si>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</si>
  <si>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</si>
  <si>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</si>
  <si>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</si>
  <si>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</si>
  <si>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</si>
  <si>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</si>
  <si>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</si>
  <si>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</si>
  <si>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</si>
  <si>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</si>
  <si>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</si>
  <si>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</si>
  <si>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</si>
  <si>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</si>
  <si>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</si>
  <si>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</si>
  <si>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</si>
  <si>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</si>
  <si>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</si>
  <si>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</si>
  <si>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</si>
  <si>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</si>
  <si>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</si>
  <si>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</si>
  <si>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</si>
  <si>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</si>
  <si>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</si>
  <si>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</si>
  <si>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</si>
  <si>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</si>
  <si>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</si>
  <si>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</si>
  <si>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</si>
  <si>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</si>
  <si>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</si>
  <si>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</si>
  <si>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</si>
  <si>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</si>
  <si>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</si>
  <si>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</si>
  <si>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</si>
  <si>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</si>
  <si>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</si>
  <si>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</si>
  <si>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</si>
  <si>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</si>
  <si>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</si>
  <si>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</si>
  <si>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</si>
  <si>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</si>
  <si>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</si>
  <si>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</si>
  <si>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</si>
  <si>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</si>
  <si>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</si>
  <si>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</si>
  <si>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</si>
  <si>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</si>
  <si>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</si>
  <si>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</si>
  <si>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</si>
  <si>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</si>
  <si>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</si>
  <si>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</si>
  <si>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</si>
  <si>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</si>
  <si>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</si>
  <si>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</si>
  <si>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</si>
  <si>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</si>
  <si>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</si>
  <si>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</si>
  <si>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</si>
  <si>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</si>
  <si>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</si>
  <si>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</si>
  <si>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</si>
  <si>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</si>
  <si>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</si>
  <si>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</si>
  <si>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</si>
  <si>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</si>
  <si>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</si>
  <si>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</si>
  <si>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</si>
  <si>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</si>
  <si>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</si>
  <si>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</si>
  <si>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</si>
  <si>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</si>
  <si>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</si>
  <si>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</si>
  <si>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</si>
  <si>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</si>
  <si>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</si>
  <si>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</si>
  <si>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</si>
  <si>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</si>
  <si>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</si>
  <si>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</si>
  <si>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</si>
  <si>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</si>
  <si>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</si>
  <si>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</si>
  <si>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</si>
  <si>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</si>
  <si>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</si>
  <si>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</si>
  <si>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</si>
  <si>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</si>
  <si>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</si>
  <si>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</si>
  <si>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</si>
  <si>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</si>
  <si>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</si>
  <si>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</si>
  <si>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</si>
  <si>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</si>
  <si>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</si>
  <si>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</si>
  <si>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</si>
  <si>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</si>
  <si>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</si>
  <si>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</si>
  <si>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</si>
  <si>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</si>
  <si>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</si>
  <si>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</si>
  <si>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</si>
  <si>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</si>
  <si>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</si>
  <si>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</si>
  <si>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</si>
  <si>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</si>
  <si>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</si>
  <si>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</si>
  <si>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</si>
  <si>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</si>
  <si>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</si>
  <si>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</si>
  <si>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</si>
  <si>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</si>
  <si>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</si>
  <si>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</si>
  <si>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</si>
  <si>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</si>
  <si>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</si>
  <si>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</si>
  <si>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</si>
  <si>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</si>
  <si>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</si>
  <si>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</si>
  <si>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</si>
  <si>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</si>
  <si>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</si>
  <si>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</si>
  <si>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</si>
  <si>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</si>
  <si>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</si>
  <si>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</si>
  <si>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</si>
  <si>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</si>
  <si>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</si>
  <si>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</si>
  <si>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奈良県生駒市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</si>
  <si>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</si>
  <si>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</si>
  <si>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</si>
  <si>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</si>
  <si>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</si>
  <si>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</si>
  <si>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</si>
  <si>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</si>
  <si>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</si>
  <si>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</si>
  <si>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</si>
  <si>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</si>
  <si>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</si>
  <si>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</si>
  <si>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</si>
  <si>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</si>
  <si>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</si>
  <si>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</si>
  <si>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</si>
  <si>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</si>
  <si>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</si>
  <si>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</si>
  <si>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</si>
  <si>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</si>
  <si>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</si>
  <si>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</si>
  <si>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</si>
  <si>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</si>
  <si>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</si>
  <si>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</si>
  <si>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</si>
  <si>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</si>
  <si>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</si>
  <si>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</si>
  <si>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</si>
  <si>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</si>
  <si>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</si>
  <si>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</si>
  <si>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</si>
  <si>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</si>
  <si>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</si>
  <si>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</si>
  <si>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</si>
  <si>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</si>
  <si>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</si>
  <si>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</si>
  <si>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</si>
  <si>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</si>
  <si>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</si>
  <si>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</si>
  <si>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</si>
  <si>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</si>
  <si>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</si>
  <si>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</si>
  <si>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</si>
  <si>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</si>
  <si>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</si>
  <si>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</si>
  <si>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</si>
  <si>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</si>
  <si>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</si>
  <si>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</si>
  <si>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</si>
  <si>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</si>
  <si>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</si>
  <si>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</si>
  <si>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</si>
  <si>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</si>
  <si>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</si>
  <si>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</si>
  <si>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</si>
  <si>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</si>
  <si>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</si>
  <si>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</si>
  <si>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</si>
  <si>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</si>
  <si>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</si>
  <si>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</si>
  <si>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</si>
  <si>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</si>
  <si>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</si>
  <si>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</si>
  <si>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</si>
  <si>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</si>
  <si>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</si>
  <si>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</si>
  <si>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</si>
  <si>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</si>
  <si>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</si>
  <si>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</si>
  <si>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</si>
  <si>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</si>
  <si>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</si>
  <si>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</si>
  <si>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</si>
  <si>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</si>
  <si>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</si>
  <si>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</si>
  <si>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</si>
  <si>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</si>
  <si>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</si>
  <si>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</si>
  <si>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</si>
  <si>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</si>
  <si>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</si>
  <si>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</si>
  <si>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</si>
  <si>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</si>
  <si>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</si>
  <si>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</si>
  <si>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</si>
  <si>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</si>
  <si>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</si>
  <si>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</si>
  <si>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</si>
  <si>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</si>
  <si>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</si>
  <si>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</si>
  <si>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</si>
  <si>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</si>
  <si>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</si>
  <si>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</si>
  <si>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</si>
  <si>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</si>
  <si>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</si>
  <si>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</si>
  <si>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</si>
  <si>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</si>
  <si>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</si>
  <si>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</si>
  <si>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</si>
  <si>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</si>
  <si>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</si>
  <si>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</si>
  <si>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</si>
  <si>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</si>
  <si>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</si>
  <si>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</si>
  <si>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</si>
  <si>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</si>
  <si>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</si>
  <si>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</si>
  <si>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</si>
  <si>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</si>
  <si>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</si>
  <si>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</si>
  <si>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</si>
  <si>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</si>
  <si>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奈良県生駒市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</si>
  <si>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</si>
  <si>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</si>
  <si>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</si>
  <si>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</si>
  <si>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</si>
  <si>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</si>
  <si>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</si>
  <si>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</si>
  <si>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</si>
  <si>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</si>
  <si>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</si>
  <si>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</si>
  <si>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</si>
  <si>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</si>
  <si>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</si>
  <si>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</si>
  <si>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</si>
  <si>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</si>
  <si>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</si>
  <si>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</si>
  <si>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</si>
  <si>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</si>
  <si>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</si>
  <si>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</si>
  <si>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</si>
  <si>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</si>
  <si>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</si>
  <si>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</si>
  <si>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</si>
  <si>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</si>
  <si>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</si>
  <si>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</si>
  <si>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</si>
  <si>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</si>
  <si>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</si>
  <si>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</si>
  <si>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</si>
  <si>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</si>
  <si>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</si>
  <si>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</si>
  <si>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</si>
  <si>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</si>
  <si>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</si>
  <si>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</si>
  <si>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</si>
  <si>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</si>
  <si>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</si>
  <si>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</si>
  <si>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</si>
  <si>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</si>
  <si>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</si>
  <si>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</si>
  <si>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</si>
  <si>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</si>
  <si>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</si>
  <si>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</si>
  <si>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</si>
  <si>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</si>
  <si>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</si>
  <si>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</si>
  <si>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</si>
  <si>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</si>
  <si>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</si>
  <si>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</si>
  <si>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</si>
  <si>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</si>
  <si>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</si>
  <si>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</si>
  <si>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</si>
  <si>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</si>
  <si>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</si>
  <si>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</si>
  <si>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</si>
  <si>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</si>
  <si>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</si>
  <si>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</si>
  <si>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</si>
  <si>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</si>
  <si>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</si>
  <si>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</si>
  <si>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</si>
  <si>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</si>
  <si>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</si>
  <si>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</si>
  <si>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</si>
  <si>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</si>
  <si>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</si>
  <si>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</si>
  <si>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</si>
  <si>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</si>
  <si>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</si>
  <si>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</si>
  <si>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</si>
  <si>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</si>
  <si>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</si>
  <si>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</si>
  <si>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</si>
  <si>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</si>
  <si>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</si>
  <si>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</si>
  <si>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</si>
  <si>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</si>
  <si>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</si>
  <si>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</si>
  <si>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</si>
  <si>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</si>
  <si>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</si>
  <si>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</si>
  <si>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</si>
  <si>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</si>
  <si>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</si>
  <si>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</si>
  <si>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</si>
  <si>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</si>
  <si>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</si>
  <si>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</si>
  <si>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</si>
  <si>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</si>
  <si>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</si>
  <si>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</si>
  <si>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</si>
  <si>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</si>
  <si>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</si>
  <si>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</si>
  <si>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</si>
  <si>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</si>
  <si>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</si>
  <si>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</si>
  <si>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</si>
  <si>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</si>
  <si>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</si>
  <si>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</si>
  <si>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</si>
  <si>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</si>
  <si>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</si>
  <si>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</si>
  <si>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</si>
  <si>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</si>
  <si>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</si>
  <si>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</si>
  <si>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</si>
  <si>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</si>
  <si>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</si>
  <si>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</si>
  <si>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</si>
  <si>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</si>
  <si>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</si>
  <si>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</si>
  <si>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</si>
  <si>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</si>
  <si>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</si>
  <si>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</si>
  <si>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</si>
  <si>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</si>
  <si>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</si>
  <si>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</si>
  <si>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</si>
  <si>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</si>
  <si>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</si>
  <si>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</si>
  <si>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</si>
  <si>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</si>
  <si>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</si>
  <si>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</si>
  <si>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</si>
  <si>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</si>
  <si>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</si>
  <si>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</si>
  <si>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</si>
  <si>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</si>
  <si>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</si>
  <si>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</si>
  <si>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</si>
  <si>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</si>
  <si>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</si>
  <si>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</si>
  <si>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</si>
  <si>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</si>
  <si>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</si>
  <si>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</si>
  <si>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</si>
  <si>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</si>
  <si>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</si>
  <si>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</si>
  <si>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</si>
  <si>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</si>
  <si>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3.83</t>
  </si>
  <si>
    <t>▲ 1.04</t>
  </si>
  <si>
    <t>水道事業会計</t>
  </si>
  <si>
    <t>一般会計</t>
  </si>
  <si>
    <t>国民健康保険特別会計</t>
  </si>
  <si>
    <t>介護保険特別会計</t>
  </si>
  <si>
    <t>病院事業会計</t>
  </si>
  <si>
    <t>後期高齢者医療特別会計</t>
  </si>
  <si>
    <t>下水道事業特別会計</t>
  </si>
  <si>
    <t>公共施設整備基金特別会計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</si>
  <si>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</si>
  <si>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</si>
  <si>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</si>
  <si>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</si>
  <si>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生駒市土地開発公社</t>
    <rPh sb="0" eb="3">
      <t>イコマシ</t>
    </rPh>
    <rPh sb="3" eb="5">
      <t>トチ</t>
    </rPh>
    <rPh sb="5" eb="7">
      <t>カイハツ</t>
    </rPh>
    <rPh sb="7" eb="9">
      <t>コウシャ</t>
    </rPh>
    <phoneticPr fontId="2"/>
  </si>
  <si>
    <t>一般財団法人生駒市メディカルセンター</t>
    <rPh sb="0" eb="2">
      <t>イッパン</t>
    </rPh>
    <rPh sb="2" eb="4">
      <t>ザイダン</t>
    </rPh>
    <rPh sb="4" eb="6">
      <t>ホウジン</t>
    </rPh>
    <rPh sb="6" eb="9">
      <t>イコマシ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</si>
  <si>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</si>
  <si>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</si>
  <si>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</si>
  <si>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</si>
  <si>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</si>
  <si>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</si>
  <si>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</si>
  <si>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</si>
  <si>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</si>
  <si>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</si>
  <si>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</si>
  <si>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</si>
  <si>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将来負担比率は「－％」であり現状は良好であると考えているが、有形固定資産減価償却率は類似団体より高い状態にある。
今後、維持補修など施設管理費用がかさむことがすでに見込まれるため、施設の廃止・統合なども検討しながら計画的な財政運営に努める必要がある。</t>
    <rPh sb="0" eb="2">
      <t>ショウライ</t>
    </rPh>
    <rPh sb="2" eb="4">
      <t>フタン</t>
    </rPh>
    <rPh sb="4" eb="6">
      <t>ヒリツ</t>
    </rPh>
    <rPh sb="14" eb="16">
      <t>ゲンジョウ</t>
    </rPh>
    <rPh sb="17" eb="19">
      <t>リョウコウ</t>
    </rPh>
    <rPh sb="23" eb="24">
      <t>カンガ</t>
    </rPh>
    <rPh sb="30" eb="32">
      <t>ユウケイ</t>
    </rPh>
    <rPh sb="32" eb="34">
      <t>コテイ</t>
    </rPh>
    <rPh sb="34" eb="36">
      <t>シサン</t>
    </rPh>
    <rPh sb="36" eb="38">
      <t>ゲンカ</t>
    </rPh>
    <rPh sb="38" eb="40">
      <t>ショウキャク</t>
    </rPh>
    <rPh sb="40" eb="41">
      <t>リツ</t>
    </rPh>
    <rPh sb="42" eb="44">
      <t>ルイジ</t>
    </rPh>
    <rPh sb="44" eb="46">
      <t>ダンタイ</t>
    </rPh>
    <rPh sb="48" eb="49">
      <t>タカ</t>
    </rPh>
    <rPh sb="50" eb="52">
      <t>ジョウタイ</t>
    </rPh>
    <rPh sb="57" eb="59">
      <t>コンゴ</t>
    </rPh>
    <rPh sb="60" eb="62">
      <t>イジ</t>
    </rPh>
    <rPh sb="62" eb="64">
      <t>ホシュウ</t>
    </rPh>
    <rPh sb="66" eb="68">
      <t>シセツ</t>
    </rPh>
    <rPh sb="68" eb="70">
      <t>カンリ</t>
    </rPh>
    <rPh sb="70" eb="72">
      <t>ヒヨウ</t>
    </rPh>
    <rPh sb="82" eb="84">
      <t>ミコ</t>
    </rPh>
    <rPh sb="90" eb="92">
      <t>シセツ</t>
    </rPh>
    <rPh sb="93" eb="95">
      <t>ハイシ</t>
    </rPh>
    <rPh sb="96" eb="98">
      <t>トウゴウ</t>
    </rPh>
    <rPh sb="101" eb="103">
      <t>ケントウ</t>
    </rPh>
    <rPh sb="107" eb="110">
      <t>ケイカクテキ</t>
    </rPh>
    <rPh sb="111" eb="113">
      <t>ザイセイ</t>
    </rPh>
    <rPh sb="113" eb="115">
      <t>ウンエイ</t>
    </rPh>
    <rPh sb="116" eb="117">
      <t>ツト</t>
    </rPh>
    <rPh sb="119" eb="121">
      <t>ヒツヨウ</t>
    </rPh>
    <phoneticPr fontId="2"/>
  </si>
  <si>
    <t>将来負担比率は「－％」、実質公債費比率も類似団体と比べて良好であると考えられる。
一般会計の元利償還金の増加や市立病院の準元利償還金の増加などが見込まれるため、施設建設等投資的事業を厳選するとともに、
その財源として新規に起債する場合は十分に必要性や将来の負担を考えるよう努める。</t>
    <rPh sb="0" eb="2">
      <t>ショウライ</t>
    </rPh>
    <rPh sb="2" eb="4">
      <t>フタン</t>
    </rPh>
    <rPh sb="4" eb="6">
      <t>ヒリツ</t>
    </rPh>
    <rPh sb="12" eb="14">
      <t>ジッシツ</t>
    </rPh>
    <rPh sb="14" eb="17">
      <t>コウサイヒ</t>
    </rPh>
    <rPh sb="17" eb="19">
      <t>ヒリツ</t>
    </rPh>
    <rPh sb="20" eb="22">
      <t>ルイジ</t>
    </rPh>
    <rPh sb="22" eb="24">
      <t>ダンタイ</t>
    </rPh>
    <rPh sb="25" eb="26">
      <t>クラ</t>
    </rPh>
    <rPh sb="28" eb="30">
      <t>リョウコウ</t>
    </rPh>
    <rPh sb="34" eb="35">
      <t>カンガ</t>
    </rPh>
    <rPh sb="41" eb="43">
      <t>イッパン</t>
    </rPh>
    <rPh sb="43" eb="45">
      <t>カイケイ</t>
    </rPh>
    <rPh sb="46" eb="48">
      <t>ガンリ</t>
    </rPh>
    <rPh sb="48" eb="51">
      <t>ショウカンキン</t>
    </rPh>
    <rPh sb="52" eb="54">
      <t>ゾウカ</t>
    </rPh>
    <rPh sb="55" eb="57">
      <t>イチリツ</t>
    </rPh>
    <rPh sb="57" eb="59">
      <t>ビョウイン</t>
    </rPh>
    <rPh sb="60" eb="61">
      <t>ジュン</t>
    </rPh>
    <rPh sb="61" eb="63">
      <t>ガンリ</t>
    </rPh>
    <rPh sb="63" eb="66">
      <t>ショウカンキン</t>
    </rPh>
    <rPh sb="67" eb="69">
      <t>ゾウカ</t>
    </rPh>
    <rPh sb="72" eb="74">
      <t>ミコ</t>
    </rPh>
    <rPh sb="80" eb="82">
      <t>シセツ</t>
    </rPh>
    <rPh sb="82" eb="84">
      <t>ケンセツ</t>
    </rPh>
    <rPh sb="84" eb="85">
      <t>トウ</t>
    </rPh>
    <rPh sb="85" eb="88">
      <t>トウシテキ</t>
    </rPh>
    <rPh sb="88" eb="90">
      <t>ジギョウ</t>
    </rPh>
    <rPh sb="91" eb="93">
      <t>ゲンセン</t>
    </rPh>
    <rPh sb="103" eb="105">
      <t>ザイゲン</t>
    </rPh>
    <rPh sb="108" eb="110">
      <t>シンキ</t>
    </rPh>
    <rPh sb="111" eb="113">
      <t>キサイ</t>
    </rPh>
    <rPh sb="115" eb="117">
      <t>バアイ</t>
    </rPh>
    <rPh sb="118" eb="120">
      <t>ジュウブン</t>
    </rPh>
    <rPh sb="121" eb="124">
      <t>ヒツヨウセイ</t>
    </rPh>
    <rPh sb="125" eb="127">
      <t>ショウライ</t>
    </rPh>
    <rPh sb="128" eb="130">
      <t>フタン</t>
    </rPh>
    <rPh sb="131" eb="132">
      <t>カンガ</t>
    </rPh>
    <rPh sb="136" eb="13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</si>
</sst>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28250</c:v>
                </c:pt>
                <c:pt idx="1">
                  <c:v>38679</c:v>
                </c:pt>
                <c:pt idx="2">
                  <c:v>24974</c:v>
                </c:pt>
                <c:pt idx="3">
                  <c:v>41025</c:v>
                </c:pt>
                <c:pt idx="4">
                  <c:v>40316</c:v>
                </c:pt>
              </c:numCache>
            </c:numRef>
          </c:val>
          <c:smooth val="0"/>
        </c:ser>
        <c:dLbls>
          <c:showLegendKey val="0"/>
          <c:showVal val="0"/>
          <c:showCatName val="0"/>
          <c:showSerName val="0"/>
          <c:showPercent val="0"/>
          <c:showBubbleSize val="0"/>
        </c:dLbls>
        <c:marker val="1"/>
        <c:smooth val="0"/>
        <c:axId val="112321664"/>
        <c:axId val="112323584"/>
      </c:lineChart>
      <c:catAx>
        <c:axId val="11232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23584"/>
        <c:crosses val="autoZero"/>
        <c:auto val="1"/>
        <c:lblAlgn val="ctr"/>
        <c:lblOffset val="100"/>
        <c:tickLblSkip val="1"/>
        <c:tickMarkSkip val="1"/>
        <c:noMultiLvlLbl val="0"/>
      </c:catAx>
      <c:valAx>
        <c:axId val="1123235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2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6.81</c:v>
                </c:pt>
                <c:pt idx="1">
                  <c:v>8.34</c:v>
                </c:pt>
                <c:pt idx="2">
                  <c:v>8.6</c:v>
                </c:pt>
                <c:pt idx="3">
                  <c:v>4.0999999999999996</c:v>
                </c:pt>
                <c:pt idx="4">
                  <c:v>3.05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10.55</c:v>
                </c:pt>
                <c:pt idx="1">
                  <c:v>10.7</c:v>
                </c:pt>
                <c:pt idx="2">
                  <c:v>10.78</c:v>
                </c:pt>
                <c:pt idx="3">
                  <c:v>10.74</c:v>
                </c:pt>
                <c:pt idx="4">
                  <c:v>10.75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4195840"/>
        <c:axId val="15420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6.36</c:v>
                </c:pt>
                <c:pt idx="1">
                  <c:v>6.47</c:v>
                </c:pt>
                <c:pt idx="2">
                  <c:v>2.33</c:v>
                </c:pt>
                <c:pt idx="3">
                  <c:v>-3.83</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4195840"/>
        <c:axId val="154202112"/>
      </c:lineChart>
      <c:catAx>
        <c:axId val="1541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202112"/>
        <c:crosses val="autoZero"/>
        <c:auto val="1"/>
        <c:lblAlgn val="ctr"/>
        <c:lblOffset val="100"/>
        <c:tickLblSkip val="1"/>
        <c:tickMarkSkip val="1"/>
        <c:noMultiLvlLbl val="0"/>
      </c:catAx>
      <c:valAx>
        <c:axId val="15420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0.32</c:v>
                </c:pt>
                <c:pt idx="4">
                  <c:v>#N/A</c:v>
                </c:pt>
                <c:pt idx="5">
                  <c:v>0.25</c:v>
                </c:pt>
                <c:pt idx="6">
                  <c:v>#N/A</c:v>
                </c:pt>
                <c:pt idx="7">
                  <c:v>2.23</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0.17</c:v>
                </c:pt>
                <c:pt idx="4">
                  <c:v>#N/A</c:v>
                </c:pt>
                <c:pt idx="5">
                  <c:v>0.19</c:v>
                </c:pt>
                <c:pt idx="6">
                  <c:v>#N/A</c:v>
                </c:pt>
                <c:pt idx="7">
                  <c:v>0.38</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2.2400000000000002</c:v>
                </c:pt>
                <c:pt idx="2">
                  <c:v>#N/A</c:v>
                </c:pt>
                <c:pt idx="3">
                  <c:v>2.1800000000000002</c:v>
                </c:pt>
                <c:pt idx="4">
                  <c:v>#N/A</c:v>
                </c:pt>
                <c:pt idx="5">
                  <c:v>0.79</c:v>
                </c:pt>
                <c:pt idx="6">
                  <c:v>#N/A</c:v>
                </c:pt>
                <c:pt idx="7">
                  <c:v>1.3</c:v>
                </c:pt>
                <c:pt idx="8">
                  <c:v>#N/A</c:v>
                </c:pt>
                <c:pt idx="9">
                  <c:v>1.06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c:v>
                </c:pt>
                <c:pt idx="2">
                  <c:v>#N/A</c:v>
                </c:pt>
                <c:pt idx="3">
                  <c:v>8.33</c:v>
                </c:pt>
                <c:pt idx="4">
                  <c:v>#N/A</c:v>
                </c:pt>
                <c:pt idx="5">
                  <c:v>8.6</c:v>
                </c:pt>
                <c:pt idx="6">
                  <c:v>#N/A</c:v>
                </c:pt>
                <c:pt idx="7">
                  <c:v>4.09</c:v>
                </c:pt>
                <c:pt idx="8">
                  <c:v>#N/A</c:v>
                </c:pt>
                <c:pt idx="9">
                  <c:v>3.05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18.23</c:v>
                </c:pt>
                <c:pt idx="2">
                  <c:v>#N/A</c:v>
                </c:pt>
                <c:pt idx="3">
                  <c:v>19.18</c:v>
                </c:pt>
                <c:pt idx="4">
                  <c:v>#N/A</c:v>
                </c:pt>
                <c:pt idx="5">
                  <c:v>20.84</c:v>
                </c:pt>
                <c:pt idx="6">
                  <c:v>#N/A</c:v>
                </c:pt>
                <c:pt idx="7">
                  <c:v>21.23</c:v>
                </c:pt>
                <c:pt idx="8">
                  <c:v>#N/A</c:v>
                </c:pt>
                <c:pt idx="9">
                  <c:v>20.87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4493312"/>
        <c:axId val="154494848"/>
      </c:barChart>
      <c:catAx>
        <c:axId val="1544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494848"/>
        <c:crosses val="autoZero"/>
        <c:auto val="1"/>
        <c:lblAlgn val="ctr"/>
        <c:lblOffset val="100"/>
        <c:tickLblSkip val="1"/>
        <c:tickMarkSkip val="1"/>
        <c:noMultiLvlLbl val="0"/>
      </c:catAx>
      <c:valAx>
        <c:axId val="1544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49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3591</c:v>
                </c:pt>
                <c:pt idx="5">
                  <c:v>3598</c:v>
                </c:pt>
                <c:pt idx="8">
                  <c:v>3773</c:v>
                </c:pt>
                <c:pt idx="11">
                  <c:v>3460</c:v>
                </c:pt>
                <c:pt idx="14">
                  <c:v>3492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400</c:v>
                </c:pt>
                <c:pt idx="3">
                  <c:v>442</c:v>
                </c:pt>
                <c:pt idx="6">
                  <c:v>493</c:v>
                </c:pt>
                <c:pt idx="9">
                  <c:v>643</c:v>
                </c:pt>
                <c:pt idx="12">
                  <c:v>799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3943</c:v>
                </c:pt>
                <c:pt idx="3">
                  <c:v>3576</c:v>
                </c:pt>
                <c:pt idx="6">
                  <c:v>3201</c:v>
                </c:pt>
                <c:pt idx="9">
                  <c:v>2934</c:v>
                </c:pt>
                <c:pt idx="12">
                  <c:v>2808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4877312"/>
        <c:axId val="15487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752</c:v>
                </c:pt>
                <c:pt idx="2">
                  <c:v>#N/A</c:v>
                </c:pt>
                <c:pt idx="3">
                  <c:v>#N/A</c:v>
                </c:pt>
                <c:pt idx="4">
                  <c:v>420</c:v>
                </c:pt>
                <c:pt idx="5">
                  <c:v>#N/A</c:v>
                </c:pt>
                <c:pt idx="6">
                  <c:v>#N/A</c:v>
                </c:pt>
                <c:pt idx="7">
                  <c:v>-79</c:v>
                </c:pt>
                <c:pt idx="8">
                  <c:v>#N/A</c:v>
                </c:pt>
                <c:pt idx="9">
                  <c:v>#N/A</c:v>
                </c:pt>
                <c:pt idx="10">
                  <c:v>117</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4877312"/>
        <c:axId val="154879488"/>
      </c:lineChart>
      <c:catAx>
        <c:axId val="1548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879488"/>
        <c:crosses val="autoZero"/>
        <c:auto val="1"/>
        <c:lblAlgn val="ctr"/>
        <c:lblOffset val="100"/>
        <c:tickLblSkip val="1"/>
        <c:tickMarkSkip val="1"/>
        <c:noMultiLvlLbl val="0"/>
      </c:catAx>
      <c:valAx>
        <c:axId val="1548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29571</c:v>
                </c:pt>
                <c:pt idx="5">
                  <c:v>30514</c:v>
                </c:pt>
                <c:pt idx="8">
                  <c:v>32649</c:v>
                </c:pt>
                <c:pt idx="11">
                  <c:v>32842</c:v>
                </c:pt>
                <c:pt idx="14">
                  <c:v>33618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8528</c:v>
                </c:pt>
                <c:pt idx="5">
                  <c:v>6921</c:v>
                </c:pt>
                <c:pt idx="8">
                  <c:v>6271</c:v>
                </c:pt>
                <c:pt idx="11">
                  <c:v>5902</c:v>
                </c:pt>
                <c:pt idx="14">
                  <c:v>6127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10360</c:v>
                </c:pt>
                <c:pt idx="5">
                  <c:v>10683</c:v>
                </c:pt>
                <c:pt idx="8">
                  <c:v>12504</c:v>
                </c:pt>
                <c:pt idx="11">
                  <c:v>13734</c:v>
                </c:pt>
                <c:pt idx="14">
                  <c:v>13902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367</c:v>
                </c:pt>
                <c:pt idx="3">
                  <c:v>2</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7702</c:v>
                </c:pt>
                <c:pt idx="3">
                  <c:v>8627</c:v>
                </c:pt>
                <c:pt idx="6">
                  <c:v>8067</c:v>
                </c:pt>
                <c:pt idx="9">
                  <c:v>7679</c:v>
                </c:pt>
                <c:pt idx="12">
                  <c:v>7377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6378</c:v>
                </c:pt>
                <c:pt idx="3">
                  <c:v>6698</c:v>
                </c:pt>
                <c:pt idx="6">
                  <c:v>9897</c:v>
                </c:pt>
                <c:pt idx="9">
                  <c:v>10232</c:v>
                </c:pt>
                <c:pt idx="12">
                  <c:v>9640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78</c:v>
                </c:pt>
                <c:pt idx="3">
                  <c:v>29</c:v>
                </c:pt>
                <c:pt idx="6">
                  <c:v>56</c:v>
                </c:pt>
                <c:pt idx="9">
                  <c:v>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21363</c:v>
                </c:pt>
                <c:pt idx="3">
                  <c:v>20257</c:v>
                </c:pt>
                <c:pt idx="6">
                  <c:v>19426</c:v>
                </c:pt>
                <c:pt idx="9">
                  <c:v>19212</c:v>
                </c:pt>
                <c:pt idx="12">
                  <c:v>20102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571968"/>
        <c:axId val="16399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571968"/>
        <c:axId val="163991936"/>
      </c:lineChart>
      <c:catAx>
        <c:axId val="1635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991936"/>
        <c:crosses val="autoZero"/>
        <c:auto val="1"/>
        <c:lblAlgn val="ctr"/>
        <c:lblOffset val="100"/>
        <c:tickLblSkip val="1"/>
        <c:tickMarkSkip val="1"/>
        <c:noMultiLvlLbl val="0"/>
      </c:catAx>
      <c:valAx>
        <c:axId val="1639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{54ECED40-B3A0-436E-9D9F-7E16E969AF8F}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{693B6520-A0D5-42C4-8C82-F9EA4A6D05A4}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{E26F562F-E174-4CE5-91F3-F740C7B9CE9D}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{2186C3B4-039B-4493-BDB6-2A9FC3449034}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{F535BA8C-6E41-4BAC-8969-98FD5A630E35}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77.099999999999994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{8FDD60D1-50F0-41A5-8EBA-F9DD51D9689A}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{6DFDF34E-7AFA-49E9-91CF-5D4FEAD89C4B}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{6AA9DDB8-67EE-4147-890C-418549D09A4C}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{9C565A20-7428-46D3-9C65-79064C25CFC6}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{1E170F00-A0ED-4669-830C-5A86C90CF9D3}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63.3</c:v>
                </c:pt>
              </c:numCache>
            </c:numRef>
          </c:xVal>
          <c:yVal>
            <c:numRef>
              <c:f>公会計指標分析・財政指標組合せ分析表!$K$55:$O$55</c:f>
              <c:numCache>
                <c:formatCode>#,##0.0;"▲ "#,##0.0</c:formatCode>
                <c:ptCount val="5"/>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354688"/>
        <c:axId val="164377344"/>
      </c:scatterChart>
      <c:valAx>
        <c:axId val="164354688"/>
        <c:scaling>
          <c:orientation val="minMax"/>
          <c:max val="76"/>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377344"/>
        <c:crosses val="autoZero"/>
        <c:crossBetween val="midCat"/>
      </c:valAx>
      <c:valAx>
        <c:axId val="164377344"/>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35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{F07578B4-A4E2-4EED-9E6C-C651160BBF2D}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{1203E064-1C05-4BF7-BE5E-BA1103A528C7}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{971AED01-E000-4D14-B906-6DA794B87151}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{B151E576-FA9E-416A-A097-FE8E2E52907D}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{46A44877-4514-4232-8F87-D392ECB8DDEE}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3.7</c:v>
                </c:pt>
                <c:pt idx="2">
                  <c:v>1.8</c:v>
                </c:pt>
                <c:pt idx="3">
                  <c:v>0.7</c:v>
                </c:pt>
                <c:pt idx="4">
                  <c:v>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{541C86D7-AF9D-4849-8A8B-52FD9BDBF1E3}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{3DCD97CC-1F40-436D-88CD-1A8F6EDD0D7D}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{B8CC691E-8362-4E64-9625-18EC6A8081D9}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{58DE21C9-535E-4481-B7D1-BD8ED6568224}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{DC19EE0A-02D9-46B3-A0A5-AD31CADBAD16}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4407936"/>
        <c:axId val="164426496"/>
      </c:scatterChart>
      <c:valAx>
        <c:axId val="164407936"/>
        <c:scaling>
          <c:orientation val="minMax"/>
          <c:max val="6.6"/>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426496"/>
        <c:crosses val="autoZero"/>
        <c:crossBetween val="midCat"/>
      </c:valAx>
      <c:valAx>
        <c:axId val="164426496"/>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4079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例年借入額が多額となる臨時財政対策債については、償還期間を地方交付税措置される「３０年償還」より短縮し、「１０年償還」としているため単年度の元利償還金が大きくなっている。</a:t>
          </a:r>
        </a:p>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元利償還金は減少し、また下水道事業等に係る準元利償還金は増えたが、それらに係る基準財政需要額算入額が増加したことなどにより、単年度の比率は前年度とほぼ同率となり、実質公債費比率は３ヶ年平均では</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と更に改善した。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べて、将来負担額は、一般会計等の地方債現在高は増えたものの、他の負担見込額は減少し微減となった。一方、基金や基準財政需要額算入見込額などの充当可能財源等が増加したことにより、黒字の比率が</a:t>
          </a:r>
          <a:r>
            <a:rPr kumimoji="1" lang="en-US" altLang="ja-JP" sz="1100" b="0" i="0" baseline="0">
              <a:solidFill>
                <a:schemeClr val="dk1"/>
              </a:solidFill>
              <a:effectLst/>
              <a:latin typeface="+mn-lt"/>
              <a:ea typeface="+mn-ea"/>
              <a:cs typeface="+mn-cs"/>
            </a:rPr>
            <a:t>6.2</a:t>
          </a:r>
          <a:r>
            <a:rPr kumimoji="1" lang="ja-JP" altLang="en-US" sz="1100" b="0" i="0" baseline="0">
              <a:solidFill>
                <a:schemeClr val="dk1"/>
              </a:solidFill>
              <a:effectLst/>
              <a:latin typeface="+mn-lt"/>
              <a:ea typeface="+mn-ea"/>
              <a:cs typeface="+mn-cs"/>
            </a:rPr>
            <a:t>ポイント上昇した。なお、将来負担比率がないことは平成</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年度から変わりない。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[ 77.1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昭和</a:t>
          </a:r>
          <a:r>
            <a:rPr kumimoji="1" lang="en-US" altLang="ja-JP" sz="1100">
              <a:latin typeface="ＭＳ Ｐゴシック"/>
            </a:rPr>
            <a:t>50</a:t>
          </a:r>
          <a:r>
            <a:rPr kumimoji="1" lang="ja-JP" altLang="en-US" sz="1100">
              <a:latin typeface="ＭＳ Ｐゴシック"/>
            </a:rPr>
            <a:t>年代に急速に開発が進んだ本市は、建設から</a:t>
          </a:r>
          <a:r>
            <a:rPr kumimoji="1" lang="en-US" altLang="ja-JP" sz="1100">
              <a:latin typeface="ＭＳ Ｐゴシック"/>
            </a:rPr>
            <a:t>30</a:t>
          </a:r>
          <a:r>
            <a:rPr kumimoji="1" lang="ja-JP" altLang="en-US" sz="1100">
              <a:latin typeface="ＭＳ Ｐゴシック"/>
            </a:rPr>
            <a:t>年程度経過する公共施設などが多い。市民生活に直結する施設を優先して順次改修等を進めており、その他の資産については長期にわたり使用しているため、減価償却率が高くなっていると考えられる。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49022</xdr:rowOff>
    </xdr:from>
    <xdr:to>
      <xdr:col>3</xdr:col>
      <xdr:colOff>1222375</xdr:colOff>
      <xdr:row>27</xdr:row>
      <xdr:rowOff>150622</xdr:rowOff>
    </xdr:to>
    <xdr:sp macro="" textlink="">
      <xdr:nvSpPr>
        <xdr:cNvPr id="81" name="円/楕円 80"/>
        <xdr:cNvSpPr/>
      </xdr:nvSpPr>
      <xdr:spPr>
        <a:xfrm>
          <a:off x="47117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2049</xdr:rowOff>
    </xdr:from>
    <xdr:ext cx="405111" cy="259045"/>
    <xdr:sp macro="" textlink="">
      <xdr:nvSpPr>
        <xdr:cNvPr id="82" name="有形固定資産減価償却率該当値テキスト"/>
        <xdr:cNvSpPr txBox="1"/>
      </xdr:nvSpPr>
      <xdr:spPr>
        <a:xfrm>
          <a:off x="4813300" y="541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40911</xdr:rowOff>
    </xdr:from>
    <xdr:ext cx="405111" cy="259045"/>
    <xdr:sp macro="" textlink="">
      <xdr:nvSpPr>
        <xdr:cNvPr id="83"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44994</xdr:rowOff>
    </xdr:from>
    <xdr:to>
      <xdr:col>6</xdr:col>
      <xdr:colOff>561975</xdr:colOff>
      <xdr:row>38</xdr:row>
      <xdr:rowOff>146594</xdr:rowOff>
    </xdr:to>
    <xdr:sp macro="" textlink="">
      <xdr:nvSpPr>
        <xdr:cNvPr id="72" name="円/楕円 71"/>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23421</xdr:rowOff>
    </xdr:from>
    <xdr:ext cx="405111" cy="259045"/>
    <xdr:sp macro="" textlink="">
      <xdr:nvSpPr>
        <xdr:cNvPr id="73" name="【道路】&#10;有形固定資産減価償却率該当値テキスト"/>
        <xdr:cNvSpPr txBox="1"/>
      </xdr:nvSpPr>
      <xdr:spPr>
        <a:xfrm>
          <a:off x="47244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22696</xdr:rowOff>
    </xdr:from>
    <xdr:ext cx="405111" cy="259045"/>
    <xdr:sp macro="" textlink="">
      <xdr:nvSpPr>
        <xdr:cNvPr id="74"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35052</xdr:rowOff>
    </xdr:from>
    <xdr:to>
      <xdr:col>15</xdr:col>
      <xdr:colOff>231775</xdr:colOff>
      <xdr:row>38</xdr:row>
      <xdr:rowOff>136652</xdr:rowOff>
    </xdr:to>
    <xdr:sp macro="" textlink="">
      <xdr:nvSpPr>
        <xdr:cNvPr id="111" name="円/楕円 110"/>
        <xdr:cNvSpPr/>
      </xdr:nvSpPr>
      <xdr:spPr>
        <a:xfrm>
          <a:off x="104267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57929</xdr:rowOff>
    </xdr:from>
    <xdr:ext cx="469744" cy="259045"/>
    <xdr:sp macro="" textlink="">
      <xdr:nvSpPr>
        <xdr:cNvPr id="112" name="【道路】&#10;一人当たり延長該当値テキスト"/>
        <xdr:cNvSpPr txBox="1"/>
      </xdr:nvSpPr>
      <xdr:spPr>
        <a:xfrm>
          <a:off x="10566400"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12336</xdr:rowOff>
    </xdr:from>
    <xdr:ext cx="469744" cy="259045"/>
    <xdr:sp macro="" textlink="">
      <xdr:nvSpPr>
        <xdr:cNvPr id="113"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45"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97790</xdr:rowOff>
    </xdr:from>
    <xdr:to>
      <xdr:col>6</xdr:col>
      <xdr:colOff>561975</xdr:colOff>
      <xdr:row>60</xdr:row>
      <xdr:rowOff>27940</xdr:rowOff>
    </xdr:to>
    <xdr:sp macro="" textlink="">
      <xdr:nvSpPr>
        <xdr:cNvPr id="153" name="円/楕円 152"/>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76217</xdr:rowOff>
    </xdr:from>
    <xdr:ext cx="405111" cy="259045"/>
    <xdr:sp macro="" textlink="">
      <xdr:nvSpPr>
        <xdr:cNvPr id="154" name="【橋りょう・トンネル】&#10;有形固定資産減価償却率該当値テキスト"/>
        <xdr:cNvSpPr txBox="1"/>
      </xdr:nvSpPr>
      <xdr:spPr>
        <a:xfrm>
          <a:off x="47244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55897</xdr:rowOff>
    </xdr:from>
    <xdr:ext cx="405111" cy="259045"/>
    <xdr:sp macro="" textlink="">
      <xdr:nvSpPr>
        <xdr:cNvPr id="155"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84"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61588</xdr:rowOff>
    </xdr:from>
    <xdr:to>
      <xdr:col>15</xdr:col>
      <xdr:colOff>231775</xdr:colOff>
      <xdr:row>63</xdr:row>
      <xdr:rowOff>163188</xdr:rowOff>
    </xdr:to>
    <xdr:sp macro="" textlink="">
      <xdr:nvSpPr>
        <xdr:cNvPr id="192" name="円/楕円 191"/>
        <xdr:cNvSpPr/>
      </xdr:nvSpPr>
      <xdr:spPr>
        <a:xfrm>
          <a:off x="104267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147965</xdr:rowOff>
    </xdr:from>
    <xdr:ext cx="534377" cy="259045"/>
    <xdr:sp macro="" textlink="">
      <xdr:nvSpPr>
        <xdr:cNvPr id="193" name="【橋りょう・トンネル】&#10;一人当たり有形固定資産（償却資産）額該当値テキスト"/>
        <xdr:cNvSpPr txBox="1"/>
      </xdr:nvSpPr>
      <xdr:spPr>
        <a:xfrm>
          <a:off x="10566400" y="107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161594</xdr:rowOff>
    </xdr:from>
    <xdr:ext cx="534377" cy="259045"/>
    <xdr:sp macro="" textlink="">
      <xdr:nvSpPr>
        <xdr:cNvPr id="194"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26"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49349</xdr:rowOff>
    </xdr:from>
    <xdr:to>
      <xdr:col>6</xdr:col>
      <xdr:colOff>561975</xdr:colOff>
      <xdr:row>84</xdr:row>
      <xdr:rowOff>150949</xdr:rowOff>
    </xdr:to>
    <xdr:sp macro="" textlink="">
      <xdr:nvSpPr>
        <xdr:cNvPr id="234" name="円/楕円 233"/>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27776</xdr:rowOff>
    </xdr:from>
    <xdr:ext cx="405111" cy="259045"/>
    <xdr:sp macro="" textlink="">
      <xdr:nvSpPr>
        <xdr:cNvPr id="235" name="【公営住宅】&#10;有形固定資産減価償却率該当値テキスト"/>
        <xdr:cNvSpPr txBox="1"/>
      </xdr:nvSpPr>
      <xdr:spPr>
        <a:xfrm>
          <a:off x="47244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2557</xdr:rowOff>
    </xdr:from>
    <xdr:ext cx="405111" cy="259045"/>
    <xdr:sp macro="" textlink="">
      <xdr:nvSpPr>
        <xdr:cNvPr id="236"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67"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59145</xdr:rowOff>
    </xdr:from>
    <xdr:to>
      <xdr:col>15</xdr:col>
      <xdr:colOff>231775</xdr:colOff>
      <xdr:row>86</xdr:row>
      <xdr:rowOff>160745</xdr:rowOff>
    </xdr:to>
    <xdr:sp macro="" textlink="">
      <xdr:nvSpPr>
        <xdr:cNvPr id="275" name="円/楕円 274"/>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145522</xdr:rowOff>
    </xdr:from>
    <xdr:ext cx="469744" cy="259045"/>
    <xdr:sp macro="" textlink="">
      <xdr:nvSpPr>
        <xdr:cNvPr id="276" name="【公営住宅】&#10;一人当たり面積該当値テキスト"/>
        <xdr:cNvSpPr txBox="1"/>
      </xdr:nvSpPr>
      <xdr:spPr>
        <a:xfrm>
          <a:off x="105664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153325</xdr:rowOff>
    </xdr:from>
    <xdr:ext cx="469744" cy="259045"/>
    <xdr:sp macro="" textlink="">
      <xdr:nvSpPr>
        <xdr:cNvPr id="277"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168292</xdr:rowOff>
    </xdr:from>
    <xdr:ext cx="405111" cy="259045"/>
    <xdr:sp macro="" textlink="">
      <xdr:nvSpPr>
        <xdr:cNvPr id="323" name="【認定こども園・幼稚園・保育所】&#10;有形固定資産減価償却率平均値テキスト"/>
        <xdr:cNvSpPr txBox="1"/>
      </xdr:nvSpPr>
      <xdr:spPr>
        <a:xfrm>
          <a:off x="16408400" y="6511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46355</xdr:rowOff>
    </xdr:from>
    <xdr:to>
      <xdr:col>23</xdr:col>
      <xdr:colOff>568325</xdr:colOff>
      <xdr:row>41</xdr:row>
      <xdr:rowOff>147955</xdr:rowOff>
    </xdr:to>
    <xdr:sp macro="" textlink="">
      <xdr:nvSpPr>
        <xdr:cNvPr id="331" name="円/楕円 330"/>
        <xdr:cNvSpPr/>
      </xdr:nvSpPr>
      <xdr:spPr>
        <a:xfrm>
          <a:off x="16268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132732</xdr:rowOff>
    </xdr:from>
    <xdr:ext cx="405111" cy="259045"/>
    <xdr:sp macro="" textlink="">
      <xdr:nvSpPr>
        <xdr:cNvPr id="332" name="【認定こども園・幼稚園・保育所】&#10;有形固定資産減価償却率該当値テキスト"/>
        <xdr:cNvSpPr txBox="1"/>
      </xdr:nvSpPr>
      <xdr:spPr>
        <a:xfrm>
          <a:off x="16408400" y="699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652</xdr:rowOff>
    </xdr:from>
    <xdr:ext cx="405111" cy="259045"/>
    <xdr:sp macro="" textlink="">
      <xdr:nvSpPr>
        <xdr:cNvPr id="33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155702</xdr:rowOff>
    </xdr:from>
    <xdr:to>
      <xdr:col>32</xdr:col>
      <xdr:colOff>238125</xdr:colOff>
      <xdr:row>34</xdr:row>
      <xdr:rowOff>85852</xdr:rowOff>
    </xdr:to>
    <xdr:sp macro="" textlink="">
      <xdr:nvSpPr>
        <xdr:cNvPr id="368" name="円/楕円 367"/>
        <xdr:cNvSpPr/>
      </xdr:nvSpPr>
      <xdr:spPr>
        <a:xfrm>
          <a:off x="221107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7129</xdr:rowOff>
    </xdr:from>
    <xdr:ext cx="469744" cy="259045"/>
    <xdr:sp macro="" textlink="">
      <xdr:nvSpPr>
        <xdr:cNvPr id="369" name="【認定こども園・幼稚園・保育所】&#10;一人当たり面積該当値テキスト"/>
        <xdr:cNvSpPr txBox="1"/>
      </xdr:nvSpPr>
      <xdr:spPr>
        <a:xfrm>
          <a:off x="22250400" y="56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93235</xdr:rowOff>
    </xdr:from>
    <xdr:ext cx="469744" cy="259045"/>
    <xdr:sp macro="" textlink="">
      <xdr:nvSpPr>
        <xdr:cNvPr id="370"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143527</xdr:rowOff>
    </xdr:from>
    <xdr:ext cx="405111" cy="259045"/>
    <xdr:sp macro="" textlink="">
      <xdr:nvSpPr>
        <xdr:cNvPr id="402" name="【学校施設】&#10;有形固定資産減価償却率平均値テキスト"/>
        <xdr:cNvSpPr txBox="1"/>
      </xdr:nvSpPr>
      <xdr:spPr>
        <a:xfrm>
          <a:off x="16408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122283</xdr:rowOff>
    </xdr:from>
    <xdr:to>
      <xdr:col>23</xdr:col>
      <xdr:colOff>568325</xdr:colOff>
      <xdr:row>65</xdr:row>
      <xdr:rowOff>52433</xdr:rowOff>
    </xdr:to>
    <xdr:sp macro="" textlink="">
      <xdr:nvSpPr>
        <xdr:cNvPr id="410" name="円/楕円 409"/>
        <xdr:cNvSpPr/>
      </xdr:nvSpPr>
      <xdr:spPr>
        <a:xfrm>
          <a:off x="16268700" y="110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37210</xdr:rowOff>
    </xdr:from>
    <xdr:ext cx="405111" cy="259045"/>
    <xdr:sp macro="" textlink="">
      <xdr:nvSpPr>
        <xdr:cNvPr id="411" name="【学校施設】&#10;有形固定資産減価償却率該当値テキスト"/>
        <xdr:cNvSpPr txBox="1"/>
      </xdr:nvSpPr>
      <xdr:spPr>
        <a:xfrm>
          <a:off x="16408400" y="1101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93453</xdr:rowOff>
    </xdr:from>
    <xdr:ext cx="405111" cy="259045"/>
    <xdr:sp macro="" textlink="">
      <xdr:nvSpPr>
        <xdr:cNvPr id="412"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42"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84455</xdr:rowOff>
    </xdr:from>
    <xdr:to>
      <xdr:col>32</xdr:col>
      <xdr:colOff>238125</xdr:colOff>
      <xdr:row>63</xdr:row>
      <xdr:rowOff>14605</xdr:rowOff>
    </xdr:to>
    <xdr:sp macro="" textlink="">
      <xdr:nvSpPr>
        <xdr:cNvPr id="450" name="円/楕円 449"/>
        <xdr:cNvSpPr/>
      </xdr:nvSpPr>
      <xdr:spPr>
        <a:xfrm>
          <a:off x="22110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62882</xdr:rowOff>
    </xdr:from>
    <xdr:ext cx="469744" cy="259045"/>
    <xdr:sp macro="" textlink="">
      <xdr:nvSpPr>
        <xdr:cNvPr id="451" name="【学校施設】&#10;一人当たり面積該当値テキスト"/>
        <xdr:cNvSpPr txBox="1"/>
      </xdr:nvSpPr>
      <xdr:spPr>
        <a:xfrm>
          <a:off x="222504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113047</xdr:rowOff>
    </xdr:from>
    <xdr:ext cx="469744" cy="259045"/>
    <xdr:sp macro="" textlink="">
      <xdr:nvSpPr>
        <xdr:cNvPr id="452"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4" name="正方形/長方形 48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5" name="正方形/長方形 4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6" name="正方形/長方形 4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7" name="テキスト ボックス 4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有形固定資産減価償却率を類似団体と比較すると、道路、橋りょう・トンネルについてはほぼ平均的である。</a:t>
          </a:r>
          <a:endParaRPr kumimoji="1" lang="en-US" altLang="ja-JP" sz="1300">
            <a:latin typeface="ＭＳ Ｐゴシック"/>
          </a:endParaRPr>
        </a:p>
        <a:p>
          <a:r>
            <a:rPr kumimoji="1" lang="ja-JP" altLang="en-US" sz="1300">
              <a:latin typeface="ＭＳ Ｐゴシック"/>
            </a:rPr>
            <a:t>認定こども園・幼稚園・保育所は、平成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28</a:t>
          </a:r>
          <a:r>
            <a:rPr kumimoji="1" lang="ja-JP" altLang="en-US" sz="1300">
              <a:latin typeface="ＭＳ Ｐゴシック"/>
            </a:rPr>
            <a:t>年に幼稚園園舎の建替があったことなどで減価償却率が</a:t>
          </a:r>
          <a:endParaRPr kumimoji="1" lang="en-US" altLang="ja-JP" sz="1300">
            <a:latin typeface="ＭＳ Ｐゴシック"/>
          </a:endParaRPr>
        </a:p>
        <a:p>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また、学校施設、公営住宅は、随時改修を行うことにより資産価値が上がり、減価償却率を下げていると考えられる。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5823</xdr:rowOff>
    </xdr:from>
    <xdr:ext cx="405111" cy="259045"/>
    <xdr:sp macro="" textlink="">
      <xdr:nvSpPr>
        <xdr:cNvPr id="64" name="【図書館】&#10;有形固定資産減価償却率平均値テキスト"/>
        <xdr:cNvSpPr txBox="1"/>
      </xdr:nvSpPr>
      <xdr:spPr>
        <a:xfrm>
          <a:off x="4724400" y="6692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38463</xdr:rowOff>
    </xdr:from>
    <xdr:to>
      <xdr:col>6</xdr:col>
      <xdr:colOff>561975</xdr:colOff>
      <xdr:row>40</xdr:row>
      <xdr:rowOff>140063</xdr:rowOff>
    </xdr:to>
    <xdr:sp macro="" textlink="">
      <xdr:nvSpPr>
        <xdr:cNvPr id="72" name="円/楕円 71"/>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16890</xdr:rowOff>
    </xdr:from>
    <xdr:ext cx="405111" cy="259045"/>
    <xdr:sp macro="" textlink="">
      <xdr:nvSpPr>
        <xdr:cNvPr id="73" name="【図書館】&#10;有形固定資産減価償却率該当値テキスト"/>
        <xdr:cNvSpPr txBox="1"/>
      </xdr:nvSpPr>
      <xdr:spPr>
        <a:xfrm>
          <a:off x="47244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35758</xdr:rowOff>
    </xdr:from>
    <xdr:ext cx="405111" cy="259045"/>
    <xdr:sp macro="" textlink="">
      <xdr:nvSpPr>
        <xdr:cNvPr id="74"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5"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22678</xdr:rowOff>
    </xdr:from>
    <xdr:to>
      <xdr:col>15</xdr:col>
      <xdr:colOff>231775</xdr:colOff>
      <xdr:row>39</xdr:row>
      <xdr:rowOff>124278</xdr:rowOff>
    </xdr:to>
    <xdr:sp macro="" textlink="">
      <xdr:nvSpPr>
        <xdr:cNvPr id="113" name="円/楕円 112"/>
        <xdr:cNvSpPr/>
      </xdr:nvSpPr>
      <xdr:spPr>
        <a:xfrm>
          <a:off x="104267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1105</xdr:rowOff>
    </xdr:from>
    <xdr:ext cx="469744" cy="259045"/>
    <xdr:sp macro="" textlink="">
      <xdr:nvSpPr>
        <xdr:cNvPr id="114" name="【図書館】&#10;一人当たり面積該当値テキスト"/>
        <xdr:cNvSpPr txBox="1"/>
      </xdr:nvSpPr>
      <xdr:spPr>
        <a:xfrm>
          <a:off x="10566400" y="66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165299</xdr:rowOff>
    </xdr:from>
    <xdr:ext cx="469744" cy="259045"/>
    <xdr:sp macro="" textlink="">
      <xdr:nvSpPr>
        <xdr:cNvPr id="115"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141894</xdr:rowOff>
    </xdr:from>
    <xdr:ext cx="405111" cy="259045"/>
    <xdr:sp macro="" textlink="">
      <xdr:nvSpPr>
        <xdr:cNvPr id="146" name="【体育館・プール】&#10;有形固定資産減価償却率平均値テキスト"/>
        <xdr:cNvSpPr txBox="1"/>
      </xdr:nvSpPr>
      <xdr:spPr>
        <a:xfrm>
          <a:off x="4724400" y="1008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42273</xdr:rowOff>
    </xdr:from>
    <xdr:to>
      <xdr:col>6</xdr:col>
      <xdr:colOff>561975</xdr:colOff>
      <xdr:row>61</xdr:row>
      <xdr:rowOff>143873</xdr:rowOff>
    </xdr:to>
    <xdr:sp macro="" textlink="">
      <xdr:nvSpPr>
        <xdr:cNvPr id="154" name="円/楕円 153"/>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20700</xdr:rowOff>
    </xdr:from>
    <xdr:ext cx="405111" cy="259045"/>
    <xdr:sp macro="" textlink="">
      <xdr:nvSpPr>
        <xdr:cNvPr id="155" name="【体育館・プール】&#10;有形固定資産減価償却率該当値テキスト"/>
        <xdr:cNvSpPr txBox="1"/>
      </xdr:nvSpPr>
      <xdr:spPr>
        <a:xfrm>
          <a:off x="47244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72226</xdr:rowOff>
    </xdr:from>
    <xdr:ext cx="405111" cy="259045"/>
    <xdr:sp macro="" textlink="">
      <xdr:nvSpPr>
        <xdr:cNvPr id="156"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90932</xdr:rowOff>
    </xdr:from>
    <xdr:to>
      <xdr:col>15</xdr:col>
      <xdr:colOff>231775</xdr:colOff>
      <xdr:row>61</xdr:row>
      <xdr:rowOff>21082</xdr:rowOff>
    </xdr:to>
    <xdr:sp macro="" textlink="">
      <xdr:nvSpPr>
        <xdr:cNvPr id="191" name="円/楕円 190"/>
        <xdr:cNvSpPr/>
      </xdr:nvSpPr>
      <xdr:spPr>
        <a:xfrm>
          <a:off x="10426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113809</xdr:rowOff>
    </xdr:from>
    <xdr:ext cx="469744" cy="259045"/>
    <xdr:sp macro="" textlink="">
      <xdr:nvSpPr>
        <xdr:cNvPr id="192" name="【体育館・プール】&#10;一人当たり面積該当値テキスト"/>
        <xdr:cNvSpPr txBox="1"/>
      </xdr:nvSpPr>
      <xdr:spPr>
        <a:xfrm>
          <a:off x="10566400"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51325</xdr:rowOff>
    </xdr:from>
    <xdr:ext cx="469744" cy="259045"/>
    <xdr:sp macro="" textlink="">
      <xdr:nvSpPr>
        <xdr:cNvPr id="193"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0" name="テキスト ボックス 21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2" name="テキスト ボックス 22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2" name="テキスト ボックス 23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4" name="テキスト ボックス 23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36" name="直線コネクタ 235"/>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37"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38" name="直線コネクタ 237"/>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39"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40" name="直線コネクタ 239"/>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4190</xdr:rowOff>
    </xdr:from>
    <xdr:ext cx="405111" cy="259045"/>
    <xdr:sp macro="" textlink="">
      <xdr:nvSpPr>
        <xdr:cNvPr id="241" name="【市民会館】&#10;有形固定資産減価償却率平均値テキスト"/>
        <xdr:cNvSpPr txBox="1"/>
      </xdr:nvSpPr>
      <xdr:spPr>
        <a:xfrm>
          <a:off x="4724400" y="1783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242" name="フローチャート : 判断 241"/>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243" name="フローチャート : 判断 242"/>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38463</xdr:rowOff>
    </xdr:from>
    <xdr:to>
      <xdr:col>6</xdr:col>
      <xdr:colOff>561975</xdr:colOff>
      <xdr:row>108</xdr:row>
      <xdr:rowOff>140063</xdr:rowOff>
    </xdr:to>
    <xdr:sp macro="" textlink="">
      <xdr:nvSpPr>
        <xdr:cNvPr id="249" name="円/楕円 248"/>
        <xdr:cNvSpPr/>
      </xdr:nvSpPr>
      <xdr:spPr>
        <a:xfrm>
          <a:off x="4584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124840</xdr:rowOff>
    </xdr:from>
    <xdr:ext cx="405111" cy="259045"/>
    <xdr:sp macro="" textlink="">
      <xdr:nvSpPr>
        <xdr:cNvPr id="250" name="【市民会館】&#10;有形固定資産減価償却率該当値テキスト"/>
        <xdr:cNvSpPr txBox="1"/>
      </xdr:nvSpPr>
      <xdr:spPr>
        <a:xfrm>
          <a:off x="4724400" y="1846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39025</xdr:rowOff>
    </xdr:from>
    <xdr:ext cx="405111" cy="259045"/>
    <xdr:sp macro="" textlink="">
      <xdr:nvSpPr>
        <xdr:cNvPr id="251"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9" name="正方形/長方形 2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0" name="テキスト ボックス 2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1" name="直線コネクタ 2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2" name="テキスト ボックス 26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3" name="直線コネクタ 26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4" name="テキスト ボックス 26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5" name="直線コネクタ 26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6" name="テキスト ボックス 26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7" name="直線コネクタ 26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8" name="テキスト ボックス 26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9" name="直線コネクタ 26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0" name="テキスト ボックス 26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1" name="直線コネクタ 27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2" name="テキスト ボックス 27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3" name="直線コネクタ 27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4" name="テキスト ボックス 27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76" name="直線コネクタ 275"/>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77"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78" name="直線コネクタ 277"/>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79"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80" name="直線コネクタ 279"/>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81"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82" name="フローチャート : 判断 28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283" name="フローチャート : 判断 282"/>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132080</xdr:rowOff>
    </xdr:from>
    <xdr:to>
      <xdr:col>15</xdr:col>
      <xdr:colOff>231775</xdr:colOff>
      <xdr:row>101</xdr:row>
      <xdr:rowOff>62230</xdr:rowOff>
    </xdr:to>
    <xdr:sp macro="" textlink="">
      <xdr:nvSpPr>
        <xdr:cNvPr id="289" name="円/楕円 288"/>
        <xdr:cNvSpPr/>
      </xdr:nvSpPr>
      <xdr:spPr>
        <a:xfrm>
          <a:off x="10426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47007</xdr:rowOff>
    </xdr:from>
    <xdr:ext cx="469744" cy="259045"/>
    <xdr:sp macro="" textlink="">
      <xdr:nvSpPr>
        <xdr:cNvPr id="290" name="【市民会館】&#10;一人当たり面積該当値テキスト"/>
        <xdr:cNvSpPr txBox="1"/>
      </xdr:nvSpPr>
      <xdr:spPr>
        <a:xfrm>
          <a:off x="105664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113047</xdr:rowOff>
    </xdr:from>
    <xdr:ext cx="469744" cy="259045"/>
    <xdr:sp macro="" textlink="">
      <xdr:nvSpPr>
        <xdr:cNvPr id="291"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2" name="テキスト ボックス 3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4" name="テキスト ボックス 3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4" name="テキスト ボックス 31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18" name="直線コネクタ 317"/>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19"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20" name="直線コネクタ 319"/>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1"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2" name="直線コネクタ 321"/>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90731</xdr:rowOff>
    </xdr:from>
    <xdr:ext cx="405111" cy="259045"/>
    <xdr:sp macro="" textlink="">
      <xdr:nvSpPr>
        <xdr:cNvPr id="323" name="【一般廃棄物処理施設】&#10;有形固定資産減価償却率平均値テキスト"/>
        <xdr:cNvSpPr txBox="1"/>
      </xdr:nvSpPr>
      <xdr:spPr>
        <a:xfrm>
          <a:off x="164084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4" name="フローチャート : 判断 323"/>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25" name="フローチャート : 判断 324"/>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146231</xdr:rowOff>
    </xdr:from>
    <xdr:to>
      <xdr:col>23</xdr:col>
      <xdr:colOff>568325</xdr:colOff>
      <xdr:row>39</xdr:row>
      <xdr:rowOff>76381</xdr:rowOff>
    </xdr:to>
    <xdr:sp macro="" textlink="">
      <xdr:nvSpPr>
        <xdr:cNvPr id="331" name="円/楕円 330"/>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124658</xdr:rowOff>
    </xdr:from>
    <xdr:ext cx="405111" cy="259045"/>
    <xdr:sp macro="" textlink="">
      <xdr:nvSpPr>
        <xdr:cNvPr id="332" name="【一般廃棄物処理施設】&#10;有形固定資産減価償却率該当値テキスト"/>
        <xdr:cNvSpPr txBox="1"/>
      </xdr:nvSpPr>
      <xdr:spPr>
        <a:xfrm>
          <a:off x="164084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333"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4" name="直線コネクタ 3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5" name="テキスト ボックス 34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6" name="直線コネクタ 3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7" name="テキスト ボックス 34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8" name="直線コネクタ 3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9" name="テキスト ボックス 34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0" name="直線コネクタ 3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1" name="テキスト ボックス 35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2" name="直線コネクタ 3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3" name="テキスト ボックス 35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5" name="テキスト ボックス 3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57" name="直線コネクタ 356"/>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8"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9" name="直線コネクタ 358"/>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60"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61" name="直線コネクタ 360"/>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362"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63" name="フローチャート : 判断 362"/>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364" name="フローチャート : 判断 363"/>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76340</xdr:rowOff>
    </xdr:from>
    <xdr:to>
      <xdr:col>32</xdr:col>
      <xdr:colOff>238125</xdr:colOff>
      <xdr:row>38</xdr:row>
      <xdr:rowOff>6490</xdr:rowOff>
    </xdr:to>
    <xdr:sp macro="" textlink="">
      <xdr:nvSpPr>
        <xdr:cNvPr id="370" name="円/楕円 369"/>
        <xdr:cNvSpPr/>
      </xdr:nvSpPr>
      <xdr:spPr>
        <a:xfrm>
          <a:off x="22110700" y="64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54767</xdr:rowOff>
    </xdr:from>
    <xdr:ext cx="599010" cy="259045"/>
    <xdr:sp macro="" textlink="">
      <xdr:nvSpPr>
        <xdr:cNvPr id="371" name="【一般廃棄物処理施設】&#10;一人当たり有形固定資産（償却資産）額該当値テキスト"/>
        <xdr:cNvSpPr txBox="1"/>
      </xdr:nvSpPr>
      <xdr:spPr>
        <a:xfrm>
          <a:off x="22250400" y="639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100,815</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372"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8" name="正方形/長方形 3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9" name="正方形/長方形 3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6" name="正方形/長方形 3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7" name="テキスト ボックス 3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8" name="直線コネクタ 3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9" name="直線コネクタ 3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0" name="テキスト ボックス 3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1" name="直線コネクタ 4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2" name="テキスト ボックス 4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3" name="直線コネクタ 4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4" name="テキスト ボックス 4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5" name="直線コネクタ 4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6" name="テキスト ボックス 4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7" name="直線コネクタ 4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8" name="テキスト ボックス 4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9" name="直線コネクタ 4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0" name="テキスト ボックス 4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1" name="直線コネクタ 4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2" name="テキスト ボックス 4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14" name="直線コネクタ 413"/>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15"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16" name="直線コネクタ 41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17"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18" name="直線コネクタ 41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132641</xdr:rowOff>
    </xdr:from>
    <xdr:ext cx="405111" cy="259045"/>
    <xdr:sp macro="" textlink="">
      <xdr:nvSpPr>
        <xdr:cNvPr id="419" name="【消防施設】&#10;有形固定資産減価償却率平均値テキスト"/>
        <xdr:cNvSpPr txBox="1"/>
      </xdr:nvSpPr>
      <xdr:spPr>
        <a:xfrm>
          <a:off x="164084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20" name="フローチャート : 判断 41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21" name="フローチャート : 判断 420"/>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2" name="テキスト ボックス 4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3" name="テキスト ボックス 4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4" name="テキスト ボックス 4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5" name="テキスト ボックス 4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6" name="テキスト ボックス 4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157118</xdr:rowOff>
    </xdr:from>
    <xdr:to>
      <xdr:col>23</xdr:col>
      <xdr:colOff>568325</xdr:colOff>
      <xdr:row>84</xdr:row>
      <xdr:rowOff>87268</xdr:rowOff>
    </xdr:to>
    <xdr:sp macro="" textlink="">
      <xdr:nvSpPr>
        <xdr:cNvPr id="427" name="円/楕円 426"/>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135545</xdr:rowOff>
    </xdr:from>
    <xdr:ext cx="405111" cy="259045"/>
    <xdr:sp macro="" textlink="">
      <xdr:nvSpPr>
        <xdr:cNvPr id="428" name="【消防施設】&#10;有形固定資産減価償却率該当値テキスト"/>
        <xdr:cNvSpPr txBox="1"/>
      </xdr:nvSpPr>
      <xdr:spPr>
        <a:xfrm>
          <a:off x="164084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23784</xdr:rowOff>
    </xdr:from>
    <xdr:ext cx="405111" cy="259045"/>
    <xdr:sp macro="" textlink="">
      <xdr:nvSpPr>
        <xdr:cNvPr id="429"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7" name="正方形/長方形 4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8" name="テキスト ボックス 4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9" name="直線コネクタ 4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40" name="直線コネクタ 4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41" name="テキスト ボックス 4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42" name="直線コネクタ 4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43" name="テキスト ボックス 4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4" name="直線コネクタ 4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5" name="テキスト ボックス 4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6" name="直線コネクタ 4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7" name="テキスト ボックス 4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8" name="直線コネクタ 4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9" name="テキスト ボックス 4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0" name="直線コネクタ 4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1" name="テキスト ボックス 4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453" name="直線コネクタ 452"/>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54"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55" name="直線コネクタ 45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56"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57" name="直線コネクタ 45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458"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59" name="フローチャート : 判断 458"/>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460" name="フローチャート : 判断 459"/>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61" name="テキスト ボックス 4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2" name="テキスト ボックス 4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3" name="テキスト ボックス 4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4" name="テキスト ボックス 4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5" name="テキスト ボックス 4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466" name="円/楕円 465"/>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124477</xdr:rowOff>
    </xdr:from>
    <xdr:ext cx="469744" cy="259045"/>
    <xdr:sp macro="" textlink="">
      <xdr:nvSpPr>
        <xdr:cNvPr id="467" name="【消防施設】&#10;一人当たり面積該当値テキスト"/>
        <xdr:cNvSpPr txBox="1"/>
      </xdr:nvSpPr>
      <xdr:spPr>
        <a:xfrm>
          <a:off x="222504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468"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9" name="テキスト ボックス 4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0" name="直線コネクタ 4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1" name="テキスト ボックス 4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2" name="直線コネクタ 4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3" name="テキスト ボックス 4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4" name="直線コネクタ 4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5" name="テキスト ボックス 4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6" name="直線コネクタ 4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7" name="テキスト ボックス 4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8" name="直線コネクタ 4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9" name="テキスト ボックス 4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0" name="直線コネクタ 4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1" name="テキスト ボックス 4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493" name="直線コネクタ 492"/>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94"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95" name="直線コネクタ 49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496"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497" name="直線コネクタ 496"/>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498" name="【庁舎】&#10;有形固定資産減価償却率平均値テキスト"/>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499" name="フローチャート : 判断 498"/>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00" name="フローチャート : 判断 49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132080</xdr:rowOff>
    </xdr:from>
    <xdr:to>
      <xdr:col>23</xdr:col>
      <xdr:colOff>568325</xdr:colOff>
      <xdr:row>106</xdr:row>
      <xdr:rowOff>62230</xdr:rowOff>
    </xdr:to>
    <xdr:sp macro="" textlink="">
      <xdr:nvSpPr>
        <xdr:cNvPr id="506" name="円/楕円 505"/>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110507</xdr:rowOff>
    </xdr:from>
    <xdr:ext cx="405111" cy="259045"/>
    <xdr:sp macro="" textlink="">
      <xdr:nvSpPr>
        <xdr:cNvPr id="507" name="【庁舎】&#10;有形固定資産減価償却率該当値テキスト"/>
        <xdr:cNvSpPr txBox="1"/>
      </xdr:nvSpPr>
      <xdr:spPr>
        <a:xfrm>
          <a:off x="164084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2557</xdr:rowOff>
    </xdr:from>
    <xdr:ext cx="405111" cy="259045"/>
    <xdr:sp macro="" textlink="">
      <xdr:nvSpPr>
        <xdr:cNvPr id="508"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9" name="テキスト ボックス 5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20" name="直線コネクタ 5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1" name="テキスト ボックス 5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2" name="直線コネクタ 5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3" name="テキスト ボックス 5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4" name="直線コネクタ 5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5" name="テキスト ボックス 5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6" name="直線コネクタ 5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7" name="テキスト ボックス 5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8" name="直線コネクタ 5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9" name="テキスト ボックス 5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0" name="直線コネクタ 5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1" name="テキスト ボックス 5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33" name="直線コネクタ 532"/>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4"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5" name="直線コネクタ 53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36"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37" name="直線コネクタ 53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538"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39" name="フローチャート : 判断 538"/>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40" name="フローチャート : 判断 539"/>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546" name="円/楕円 545"/>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30497</xdr:rowOff>
    </xdr:from>
    <xdr:ext cx="469744" cy="259045"/>
    <xdr:sp macro="" textlink="">
      <xdr:nvSpPr>
        <xdr:cNvPr id="547" name="【庁舎】&#10;一人当たり面積該当値テキスト"/>
        <xdr:cNvSpPr txBox="1"/>
      </xdr:nvSpPr>
      <xdr:spPr>
        <a:xfrm>
          <a:off x="2225040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2557</xdr:rowOff>
    </xdr:from>
    <xdr:ext cx="469744" cy="259045"/>
    <xdr:sp macro="" textlink="">
      <xdr:nvSpPr>
        <xdr:cNvPr id="548"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一般廃棄物処理施設の有形固定資産減価償却率は、類似団体のなかでもほぼ平均である。</a:t>
          </a:r>
          <a:endParaRPr kumimoji="1" lang="en-US" altLang="ja-JP" sz="1300">
            <a:latin typeface="ＭＳ Ｐゴシック"/>
          </a:endParaRPr>
        </a:p>
        <a:p>
          <a:r>
            <a:rPr kumimoji="1" lang="ja-JP" altLang="en-US" sz="1300">
              <a:latin typeface="ＭＳ Ｐゴシック"/>
            </a:rPr>
            <a:t>他の施設については、類似団体内で比較すると全体的に償却率は低くなっている。</a:t>
          </a:r>
          <a:endParaRPr kumimoji="1" lang="en-US" altLang="ja-JP" sz="1300">
            <a:latin typeface="ＭＳ Ｐゴシック"/>
          </a:endParaRPr>
        </a:p>
        <a:p>
          <a:r>
            <a:rPr kumimoji="1" lang="ja-JP" altLang="en-US" sz="1300">
              <a:latin typeface="ＭＳ Ｐゴシック"/>
            </a:rPr>
            <a:t>図書館、体育館・プール、消防施設などは、新設や建替えを行ったものがあるため</a:t>
          </a:r>
          <a:endParaRPr kumimoji="1" lang="en-US" altLang="ja-JP" sz="1300">
            <a:latin typeface="ＭＳ Ｐゴシック"/>
          </a:endParaRPr>
        </a:p>
        <a:p>
          <a:r>
            <a:rPr kumimoji="1" lang="ja-JP" altLang="en-US" sz="1300">
              <a:latin typeface="ＭＳ Ｐゴシック"/>
            </a:rPr>
            <a:t>償却率が低くなっていると考えられる。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基準財政需要額が臨時財政対策債振替相当額（需要額算定上控除される）の減少などで増額となったが、基準財政収入額も地方消費税交付金や配当割交付金などが増額となったため、単年度の指数は</a:t>
          </a:r>
          <a:r>
            <a:rPr kumimoji="1" lang="en-US" altLang="ja-JP" sz="1300">
              <a:latin typeface="ＭＳ Ｐゴシック"/>
            </a:rPr>
            <a:t>0.83</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ヵ年平均は</a:t>
          </a:r>
          <a:r>
            <a:rPr kumimoji="1" lang="en-US" altLang="ja-JP" sz="1300">
              <a:latin typeface="ＭＳ Ｐゴシック"/>
            </a:rPr>
            <a:t>0.82</a:t>
          </a:r>
          <a:r>
            <a:rPr kumimoji="1" lang="ja-JP" altLang="en-US" sz="1300">
              <a:latin typeface="ＭＳ Ｐゴシック"/>
            </a:rPr>
            <a:t>となった。今後も市税収入のみならず、収入の確保に努め財政基盤の強化を図ることが必要である。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89605</xdr:rowOff>
    </xdr:to>
    <xdr:cxnSp macro="">
      <xdr:nvCxnSpPr>
        <xdr:cNvPr id="68" name="直線コネクタ 67"/>
        <xdr:cNvCxnSpPr/>
      </xdr:nvCxnSpPr>
      <xdr:spPr>
        <a:xfrm flipV="1">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89605</xdr:rowOff>
    </xdr:to>
    <xdr:cxnSp macro="">
      <xdr:nvCxnSpPr>
        <xdr:cNvPr id="71" name="直線コネクタ 70"/>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103011</xdr:rowOff>
    </xdr:to>
    <xdr:cxnSp macro="">
      <xdr:nvCxnSpPr>
        <xdr:cNvPr id="74" name="直線コネクタ 73"/>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103011</xdr:rowOff>
    </xdr:to>
    <xdr:cxnSp macro="">
      <xdr:nvCxnSpPr>
        <xdr:cNvPr id="77" name="直線コネクタ 76"/>
        <xdr:cNvCxnSpPr/>
      </xdr:nvCxnSpPr>
      <xdr:spPr>
        <a:xfrm>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1" name="円/楕円 90"/>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92" name="テキスト ボックス 91"/>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歳入（経常一般財源＋臨時財政対策債）は、市税は増額となったものの、各種交付金や普通交付税などが減額となり減少した。一方、歳出（経常経費充当一般財源）は、昨年度に続き公債費は減少したものの、社会保障関係費や病院事業会計負担金、退職手当などが増額となり増加し、その結果、経常収支比率は昨年度より</a:t>
          </a:r>
          <a:r>
            <a:rPr kumimoji="1" lang="en-US" altLang="ja-JP" sz="1300">
              <a:latin typeface="ＭＳ Ｐゴシック"/>
            </a:rPr>
            <a:t>3</a:t>
          </a:r>
          <a:r>
            <a:rPr kumimoji="1" lang="ja-JP" altLang="en-US" sz="1300">
              <a:latin typeface="ＭＳ Ｐゴシック"/>
            </a:rPr>
            <a:t>ポイント上昇し、</a:t>
          </a:r>
          <a:r>
            <a:rPr kumimoji="1" lang="en-US" altLang="ja-JP" sz="1300">
              <a:latin typeface="ＭＳ Ｐゴシック"/>
            </a:rPr>
            <a:t>91.1%</a:t>
          </a:r>
          <a:r>
            <a:rPr kumimoji="1" lang="ja-JP" altLang="en-US" sz="1300">
              <a:latin typeface="ＭＳ Ｐゴシック"/>
            </a:rPr>
            <a:t>になり、年々上昇傾向にあり引き続き経常経費の縮減を念頭に置いた手堅い財政運営が必要である。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148336</xdr:rowOff>
    </xdr:to>
    <xdr:cxnSp macro="">
      <xdr:nvCxnSpPr>
        <xdr:cNvPr id="129" name="直線コネクタ 128"/>
        <xdr:cNvCxnSpPr/>
      </xdr:nvCxnSpPr>
      <xdr:spPr>
        <a:xfrm>
          <a:off x="4114800" y="1046200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83312</xdr:rowOff>
    </xdr:from>
    <xdr:to>
      <xdr:col>6</xdr:col>
      <xdr:colOff>0</xdr:colOff>
      <xdr:row>61</xdr:row>
      <xdr:rowOff>3556</xdr:rowOff>
    </xdr:to>
    <xdr:cxnSp macro="">
      <xdr:nvCxnSpPr>
        <xdr:cNvPr id="132" name="直線コネクタ 131"/>
        <xdr:cNvCxnSpPr/>
      </xdr:nvCxnSpPr>
      <xdr:spPr>
        <a:xfrm>
          <a:off x="3225800" y="103703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60</xdr:row>
      <xdr:rowOff>83312</xdr:rowOff>
    </xdr:to>
    <xdr:cxnSp macro="">
      <xdr:nvCxnSpPr>
        <xdr:cNvPr id="135" name="直線コネクタ 134"/>
        <xdr:cNvCxnSpPr/>
      </xdr:nvCxnSpPr>
      <xdr:spPr>
        <a:xfrm>
          <a:off x="2336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61</xdr:row>
      <xdr:rowOff>56642</xdr:rowOff>
    </xdr:to>
    <xdr:cxnSp macro="">
      <xdr:nvCxnSpPr>
        <xdr:cNvPr id="138" name="直線コネクタ 137"/>
        <xdr:cNvCxnSpPr/>
      </xdr:nvCxnSpPr>
      <xdr:spPr>
        <a:xfrm flipV="1">
          <a:off x="1447800" y="103510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42" name="テキスト ボックス 141"/>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8" name="円/楕円 147"/>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9"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32512</xdr:rowOff>
    </xdr:from>
    <xdr:to>
      <xdr:col>4</xdr:col>
      <xdr:colOff>533400</xdr:colOff>
      <xdr:row>60</xdr:row>
      <xdr:rowOff>134112</xdr:rowOff>
    </xdr:to>
    <xdr:sp macro="" textlink="">
      <xdr:nvSpPr>
        <xdr:cNvPr id="152" name="円/楕円 151"/>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144289</xdr:rowOff>
    </xdr:from>
    <xdr:ext cx="762000" cy="259045"/>
    <xdr:sp macro="" textlink="">
      <xdr:nvSpPr>
        <xdr:cNvPr id="153" name="テキスト ボックス 152"/>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4" name="円/楕円 153"/>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5" name="テキスト ボックス 154"/>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北に細長い地勢的要因による各種施設数の多さに起因する人件費や施設の維持管理費用をはじめとする物件費の割合が高く、例年、類似団体平均を上回っている。引き続き、定員適正化計画に則った適正な職員配置による人件費の抑制や、事務事業の見直し等による物件費の抑制を図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154096</xdr:rowOff>
    </xdr:from>
    <xdr:to>
      <xdr:col>7</xdr:col>
      <xdr:colOff>152400</xdr:colOff>
      <xdr:row>84</xdr:row>
      <xdr:rowOff>156488</xdr:rowOff>
    </xdr:to>
    <xdr:cxnSp macro="">
      <xdr:nvCxnSpPr>
        <xdr:cNvPr id="192" name="直線コネクタ 191"/>
        <xdr:cNvCxnSpPr/>
      </xdr:nvCxnSpPr>
      <xdr:spPr>
        <a:xfrm>
          <a:off x="4114800" y="14555896"/>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88965</xdr:rowOff>
    </xdr:from>
    <xdr:to>
      <xdr:col>6</xdr:col>
      <xdr:colOff>0</xdr:colOff>
      <xdr:row>84</xdr:row>
      <xdr:rowOff>154096</xdr:rowOff>
    </xdr:to>
    <xdr:cxnSp macro="">
      <xdr:nvCxnSpPr>
        <xdr:cNvPr id="195" name="直線コネクタ 194"/>
        <xdr:cNvCxnSpPr/>
      </xdr:nvCxnSpPr>
      <xdr:spPr>
        <a:xfrm>
          <a:off x="3225800" y="14490765"/>
          <a:ext cx="88900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7486</xdr:rowOff>
    </xdr:from>
    <xdr:to>
      <xdr:col>4</xdr:col>
      <xdr:colOff>482600</xdr:colOff>
      <xdr:row>84</xdr:row>
      <xdr:rowOff>88965</xdr:rowOff>
    </xdr:to>
    <xdr:cxnSp macro="">
      <xdr:nvCxnSpPr>
        <xdr:cNvPr id="198" name="直線コネクタ 197"/>
        <xdr:cNvCxnSpPr/>
      </xdr:nvCxnSpPr>
      <xdr:spPr>
        <a:xfrm>
          <a:off x="2336800" y="14409286"/>
          <a:ext cx="889000" cy="8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7486</xdr:rowOff>
    </xdr:from>
    <xdr:to>
      <xdr:col>3</xdr:col>
      <xdr:colOff>279400</xdr:colOff>
      <xdr:row>84</xdr:row>
      <xdr:rowOff>13357</xdr:rowOff>
    </xdr:to>
    <xdr:cxnSp macro="">
      <xdr:nvCxnSpPr>
        <xdr:cNvPr id="201" name="直線コネクタ 200"/>
        <xdr:cNvCxnSpPr/>
      </xdr:nvCxnSpPr>
      <xdr:spPr>
        <a:xfrm flipV="1">
          <a:off x="1447800" y="14409286"/>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105688</xdr:rowOff>
    </xdr:from>
    <xdr:to>
      <xdr:col>7</xdr:col>
      <xdr:colOff>203200</xdr:colOff>
      <xdr:row>85</xdr:row>
      <xdr:rowOff>35838</xdr:rowOff>
    </xdr:to>
    <xdr:sp macro="" textlink="">
      <xdr:nvSpPr>
        <xdr:cNvPr id="211" name="円/楕円 210"/>
        <xdr:cNvSpPr/>
      </xdr:nvSpPr>
      <xdr:spPr>
        <a:xfrm>
          <a:off x="4902200" y="145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77765</xdr:rowOff>
    </xdr:from>
    <xdr:ext cx="762000" cy="259045"/>
    <xdr:sp macro="" textlink="">
      <xdr:nvSpPr>
        <xdr:cNvPr id="212" name="人件費・物件費等の状況該当値テキスト"/>
        <xdr:cNvSpPr txBox="1"/>
      </xdr:nvSpPr>
      <xdr:spPr>
        <a:xfrm>
          <a:off x="5041900" y="1447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103296</xdr:rowOff>
    </xdr:from>
    <xdr:to>
      <xdr:col>6</xdr:col>
      <xdr:colOff>50800</xdr:colOff>
      <xdr:row>85</xdr:row>
      <xdr:rowOff>33446</xdr:rowOff>
    </xdr:to>
    <xdr:sp macro="" textlink="">
      <xdr:nvSpPr>
        <xdr:cNvPr id="213" name="円/楕円 212"/>
        <xdr:cNvSpPr/>
      </xdr:nvSpPr>
      <xdr:spPr>
        <a:xfrm>
          <a:off x="4064000" y="145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18223</xdr:rowOff>
    </xdr:from>
    <xdr:ext cx="736600" cy="259045"/>
    <xdr:sp macro="" textlink="">
      <xdr:nvSpPr>
        <xdr:cNvPr id="214" name="テキスト ボックス 213"/>
        <xdr:cNvSpPr txBox="1"/>
      </xdr:nvSpPr>
      <xdr:spPr>
        <a:xfrm>
          <a:off x="3733800" y="1459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38165</xdr:rowOff>
    </xdr:from>
    <xdr:to>
      <xdr:col>4</xdr:col>
      <xdr:colOff>533400</xdr:colOff>
      <xdr:row>84</xdr:row>
      <xdr:rowOff>139765</xdr:rowOff>
    </xdr:to>
    <xdr:sp macro="" textlink="">
      <xdr:nvSpPr>
        <xdr:cNvPr id="215" name="円/楕円 214"/>
        <xdr:cNvSpPr/>
      </xdr:nvSpPr>
      <xdr:spPr>
        <a:xfrm>
          <a:off x="3175000" y="144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124542</xdr:rowOff>
    </xdr:from>
    <xdr:ext cx="762000" cy="259045"/>
    <xdr:sp macro="" textlink="">
      <xdr:nvSpPr>
        <xdr:cNvPr id="216" name="テキスト ボックス 215"/>
        <xdr:cNvSpPr txBox="1"/>
      </xdr:nvSpPr>
      <xdr:spPr>
        <a:xfrm>
          <a:off x="2844800" y="1452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128136</xdr:rowOff>
    </xdr:from>
    <xdr:to>
      <xdr:col>3</xdr:col>
      <xdr:colOff>330200</xdr:colOff>
      <xdr:row>84</xdr:row>
      <xdr:rowOff>58286</xdr:rowOff>
    </xdr:to>
    <xdr:sp macro="" textlink="">
      <xdr:nvSpPr>
        <xdr:cNvPr id="217" name="円/楕円 216"/>
        <xdr:cNvSpPr/>
      </xdr:nvSpPr>
      <xdr:spPr>
        <a:xfrm>
          <a:off x="2286000" y="143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43063</xdr:rowOff>
    </xdr:from>
    <xdr:ext cx="762000" cy="259045"/>
    <xdr:sp macro="" textlink="">
      <xdr:nvSpPr>
        <xdr:cNvPr id="218" name="テキスト ボックス 217"/>
        <xdr:cNvSpPr txBox="1"/>
      </xdr:nvSpPr>
      <xdr:spPr>
        <a:xfrm>
          <a:off x="1955800" y="1444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134007</xdr:rowOff>
    </xdr:from>
    <xdr:to>
      <xdr:col>2</xdr:col>
      <xdr:colOff>127000</xdr:colOff>
      <xdr:row>84</xdr:row>
      <xdr:rowOff>64157</xdr:rowOff>
    </xdr:to>
    <xdr:sp macro="" textlink="">
      <xdr:nvSpPr>
        <xdr:cNvPr id="219" name="円/楕円 218"/>
        <xdr:cNvSpPr/>
      </xdr:nvSpPr>
      <xdr:spPr>
        <a:xfrm>
          <a:off x="1397000" y="143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48934</xdr:rowOff>
    </xdr:from>
    <xdr:ext cx="762000" cy="259045"/>
    <xdr:sp macro="" textlink="">
      <xdr:nvSpPr>
        <xdr:cNvPr id="220" name="テキスト ボックス 219"/>
        <xdr:cNvSpPr txBox="1"/>
      </xdr:nvSpPr>
      <xdr:spPr>
        <a:xfrm>
          <a:off x="1066800" y="14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２９年４月１日現在のラスパイレス指数は１００．９となったが、これは、人事評価制度等を活用した積極的な若手の登用や、継続して職員の新規採用を行っていることによるもので、引き続き、給与体系等の見直しを進めつつ、引き続き適正な人事配置と行政効率の高い組織づくりを進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112184</xdr:rowOff>
    </xdr:to>
    <xdr:cxnSp macro="">
      <xdr:nvCxnSpPr>
        <xdr:cNvPr id="254" name="直線コネクタ 253"/>
        <xdr:cNvCxnSpPr/>
      </xdr:nvCxnSpPr>
      <xdr:spPr>
        <a:xfrm flipV="1">
          <a:off x="16179800" y="146773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112184</xdr:rowOff>
    </xdr:to>
    <xdr:cxnSp macro="">
      <xdr:nvCxnSpPr>
        <xdr:cNvPr id="257" name="直線コネクタ 256"/>
        <xdr:cNvCxnSpPr/>
      </xdr:nvCxnSpPr>
      <xdr:spPr>
        <a:xfrm>
          <a:off x="15290800" y="146130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39793</xdr:rowOff>
    </xdr:to>
    <xdr:cxnSp macro="">
      <xdr:nvCxnSpPr>
        <xdr:cNvPr id="260" name="直線コネクタ 259"/>
        <xdr:cNvCxnSpPr/>
      </xdr:nvCxnSpPr>
      <xdr:spPr>
        <a:xfrm>
          <a:off x="14401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85937</xdr:rowOff>
    </xdr:to>
    <xdr:cxnSp macro="">
      <xdr:nvCxnSpPr>
        <xdr:cNvPr id="263" name="直線コネクタ 262"/>
        <xdr:cNvCxnSpPr/>
      </xdr:nvCxnSpPr>
      <xdr:spPr>
        <a:xfrm flipV="1">
          <a:off x="13512800" y="14596957"/>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5" name="テキスト ボックス 264"/>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5" name="円/楕円 274"/>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6" name="テキスト ボックス 275"/>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1" name="円/楕円 280"/>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2" name="テキスト ボックス 281"/>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南北に細長い地勢的な要因から、消防職員の配置が他の自治体に比べ多い状況であることや、子育て世代に対する環境整備にも重点を置いていることから市内に公立９幼稚園設置していること等により、類似団体平均を上回っており、引き続き職員数を精査し、適正な職員配置に努めていく必要がある。また、一方で、今後の市政運営も踏まえ、将来にわたって市民の要請に応え行政サービスを提供するため、計画的な職員採用の実施も必要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163089</xdr:rowOff>
    </xdr:from>
    <xdr:to>
      <xdr:col>24</xdr:col>
      <xdr:colOff>558800</xdr:colOff>
      <xdr:row>62</xdr:row>
      <xdr:rowOff>165100</xdr:rowOff>
    </xdr:to>
    <xdr:cxnSp macro="">
      <xdr:nvCxnSpPr>
        <xdr:cNvPr id="317" name="直線コネクタ 316"/>
        <xdr:cNvCxnSpPr/>
      </xdr:nvCxnSpPr>
      <xdr:spPr>
        <a:xfrm flipV="1">
          <a:off x="16179800" y="1079298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1694</xdr:rowOff>
    </xdr:to>
    <xdr:cxnSp macro="">
      <xdr:nvCxnSpPr>
        <xdr:cNvPr id="320" name="直線コネクタ 319"/>
        <xdr:cNvCxnSpPr/>
      </xdr:nvCxnSpPr>
      <xdr:spPr>
        <a:xfrm flipV="1">
          <a:off x="15290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5715</xdr:rowOff>
    </xdr:to>
    <xdr:cxnSp macro="">
      <xdr:nvCxnSpPr>
        <xdr:cNvPr id="323" name="直線コネクタ 322"/>
        <xdr:cNvCxnSpPr/>
      </xdr:nvCxnSpPr>
      <xdr:spPr>
        <a:xfrm flipV="1">
          <a:off x="14401800" y="108030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5715</xdr:rowOff>
    </xdr:from>
    <xdr:to>
      <xdr:col>21</xdr:col>
      <xdr:colOff>0</xdr:colOff>
      <xdr:row>63</xdr:row>
      <xdr:rowOff>15769</xdr:rowOff>
    </xdr:to>
    <xdr:cxnSp macro="">
      <xdr:nvCxnSpPr>
        <xdr:cNvPr id="326" name="直線コネクタ 325"/>
        <xdr:cNvCxnSpPr/>
      </xdr:nvCxnSpPr>
      <xdr:spPr>
        <a:xfrm flipV="1">
          <a:off x="13512800" y="108070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112289</xdr:rowOff>
    </xdr:from>
    <xdr:to>
      <xdr:col>24</xdr:col>
      <xdr:colOff>609600</xdr:colOff>
      <xdr:row>63</xdr:row>
      <xdr:rowOff>42439</xdr:rowOff>
    </xdr:to>
    <xdr:sp macro="" textlink="">
      <xdr:nvSpPr>
        <xdr:cNvPr id="336" name="円/楕円 335"/>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84366</xdr:rowOff>
    </xdr:from>
    <xdr:ext cx="762000" cy="259045"/>
    <xdr:sp macro="" textlink="">
      <xdr:nvSpPr>
        <xdr:cNvPr id="337" name="定員管理の状況該当値テキスト"/>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114300</xdr:rowOff>
    </xdr:from>
    <xdr:to>
      <xdr:col>23</xdr:col>
      <xdr:colOff>457200</xdr:colOff>
      <xdr:row>63</xdr:row>
      <xdr:rowOff>44450</xdr:rowOff>
    </xdr:to>
    <xdr:sp macro="" textlink="">
      <xdr:nvSpPr>
        <xdr:cNvPr id="338" name="円/楕円 337"/>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54627</xdr:rowOff>
    </xdr:from>
    <xdr:ext cx="736600" cy="259045"/>
    <xdr:sp macro="" textlink="">
      <xdr:nvSpPr>
        <xdr:cNvPr id="339" name="テキスト ボックス 33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122344</xdr:rowOff>
    </xdr:from>
    <xdr:to>
      <xdr:col>22</xdr:col>
      <xdr:colOff>254000</xdr:colOff>
      <xdr:row>63</xdr:row>
      <xdr:rowOff>52494</xdr:rowOff>
    </xdr:to>
    <xdr:sp macro="" textlink="">
      <xdr:nvSpPr>
        <xdr:cNvPr id="340" name="円/楕円 339"/>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37271</xdr:rowOff>
    </xdr:from>
    <xdr:ext cx="762000" cy="259045"/>
    <xdr:sp macro="" textlink="">
      <xdr:nvSpPr>
        <xdr:cNvPr id="341" name="テキスト ボックス 340"/>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126365</xdr:rowOff>
    </xdr:from>
    <xdr:to>
      <xdr:col>21</xdr:col>
      <xdr:colOff>50800</xdr:colOff>
      <xdr:row>63</xdr:row>
      <xdr:rowOff>56515</xdr:rowOff>
    </xdr:to>
    <xdr:sp macro="" textlink="">
      <xdr:nvSpPr>
        <xdr:cNvPr id="342" name="円/楕円 341"/>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41292</xdr:rowOff>
    </xdr:from>
    <xdr:ext cx="762000" cy="259045"/>
    <xdr:sp macro="" textlink="">
      <xdr:nvSpPr>
        <xdr:cNvPr id="343" name="テキスト ボックス 342"/>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136419</xdr:rowOff>
    </xdr:from>
    <xdr:to>
      <xdr:col>19</xdr:col>
      <xdr:colOff>533400</xdr:colOff>
      <xdr:row>63</xdr:row>
      <xdr:rowOff>66569</xdr:rowOff>
    </xdr:to>
    <xdr:sp macro="" textlink="">
      <xdr:nvSpPr>
        <xdr:cNvPr id="344" name="円/楕円 343"/>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51346</xdr:rowOff>
    </xdr:from>
    <xdr:ext cx="762000" cy="259045"/>
    <xdr:sp macro="" textlink="">
      <xdr:nvSpPr>
        <xdr:cNvPr id="345" name="テキスト ボックス 344"/>
        <xdr:cNvSpPr txBox="1"/>
      </xdr:nvSpPr>
      <xdr:spPr>
        <a:xfrm>
          <a:off x="13131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元利償還金は減少し、また下水道事業等に係る準元利償還金は増えたが、それらに係る基準財政需要額算入額が増加したことなどにより、単年度の比率は前年度とほぼ同率となり、３ヶ年平均では</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と更に改善しており、今後も市債に大きく依存することのない健全な財政運営を図っていきたい。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80328</xdr:rowOff>
    </xdr:to>
    <xdr:cxnSp macro="">
      <xdr:nvCxnSpPr>
        <xdr:cNvPr id="375" name="直線コネクタ 374"/>
        <xdr:cNvCxnSpPr/>
      </xdr:nvCxnSpPr>
      <xdr:spPr>
        <a:xfrm flipV="1">
          <a:off x="16179800" y="63938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146685</xdr:rowOff>
    </xdr:to>
    <xdr:cxnSp macro="">
      <xdr:nvCxnSpPr>
        <xdr:cNvPr id="378" name="直線コネクタ 377"/>
        <xdr:cNvCxnSpPr/>
      </xdr:nvCxnSpPr>
      <xdr:spPr>
        <a:xfrm flipV="1">
          <a:off x="15290800" y="64239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146685</xdr:rowOff>
    </xdr:from>
    <xdr:to>
      <xdr:col>22</xdr:col>
      <xdr:colOff>203200</xdr:colOff>
      <xdr:row>38</xdr:row>
      <xdr:rowOff>89853</xdr:rowOff>
    </xdr:to>
    <xdr:cxnSp macro="">
      <xdr:nvCxnSpPr>
        <xdr:cNvPr id="381" name="直線コネクタ 380"/>
        <xdr:cNvCxnSpPr/>
      </xdr:nvCxnSpPr>
      <xdr:spPr>
        <a:xfrm flipV="1">
          <a:off x="14401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383" name="テキスト ボックス 382"/>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89853</xdr:rowOff>
    </xdr:from>
    <xdr:to>
      <xdr:col>21</xdr:col>
      <xdr:colOff>0</xdr:colOff>
      <xdr:row>38</xdr:row>
      <xdr:rowOff>150178</xdr:rowOff>
    </xdr:to>
    <xdr:cxnSp macro="">
      <xdr:nvCxnSpPr>
        <xdr:cNvPr id="384" name="直線コネクタ 383"/>
        <xdr:cNvCxnSpPr/>
      </xdr:nvCxnSpPr>
      <xdr:spPr>
        <a:xfrm flipV="1">
          <a:off x="13512800" y="660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386" name="テキスト ボックス 385"/>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88" name="テキスト ボックス 387"/>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394" name="円/楕円 393"/>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92092</xdr:rowOff>
    </xdr:from>
    <xdr:ext cx="762000" cy="259045"/>
    <xdr:sp macro="" textlink="">
      <xdr:nvSpPr>
        <xdr:cNvPr id="395" name="公債費負担の状況該当値テキスト"/>
        <xdr:cNvSpPr txBox="1"/>
      </xdr:nvSpPr>
      <xdr:spPr>
        <a:xfrm>
          <a:off x="17106900" y="626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396" name="円/楕円 395"/>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141305</xdr:rowOff>
    </xdr:from>
    <xdr:ext cx="736600" cy="259045"/>
    <xdr:sp macro="" textlink="">
      <xdr:nvSpPr>
        <xdr:cNvPr id="397" name="テキスト ボックス 396"/>
        <xdr:cNvSpPr txBox="1"/>
      </xdr:nvSpPr>
      <xdr:spPr>
        <a:xfrm>
          <a:off x="15798800" y="614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95885</xdr:rowOff>
    </xdr:from>
    <xdr:to>
      <xdr:col>22</xdr:col>
      <xdr:colOff>254000</xdr:colOff>
      <xdr:row>38</xdr:row>
      <xdr:rowOff>26035</xdr:rowOff>
    </xdr:to>
    <xdr:sp macro="" textlink="">
      <xdr:nvSpPr>
        <xdr:cNvPr id="398" name="円/楕円 397"/>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36212</xdr:rowOff>
    </xdr:from>
    <xdr:ext cx="762000" cy="259045"/>
    <xdr:sp macro="" textlink="">
      <xdr:nvSpPr>
        <xdr:cNvPr id="399" name="テキスト ボックス 398"/>
        <xdr:cNvSpPr txBox="1"/>
      </xdr:nvSpPr>
      <xdr:spPr>
        <a:xfrm>
          <a:off x="14909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39053</xdr:rowOff>
    </xdr:from>
    <xdr:to>
      <xdr:col>21</xdr:col>
      <xdr:colOff>50800</xdr:colOff>
      <xdr:row>38</xdr:row>
      <xdr:rowOff>140653</xdr:rowOff>
    </xdr:to>
    <xdr:sp macro="" textlink="">
      <xdr:nvSpPr>
        <xdr:cNvPr id="400" name="円/楕円 399"/>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150830</xdr:rowOff>
    </xdr:from>
    <xdr:ext cx="762000" cy="259045"/>
    <xdr:sp macro="" textlink="">
      <xdr:nvSpPr>
        <xdr:cNvPr id="401" name="テキスト ボックス 400"/>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べて、将来負担額は、一般会計等の地方債現在高は増えたものの、他の負担見込額は減少し微減となった。一方、基金や基準財政需要額算入見込額などの充当可能財源等が増加したことにより、黒字の比率が</a:t>
          </a:r>
          <a:r>
            <a:rPr kumimoji="1" lang="en-US" altLang="ja-JP" sz="1100" b="0" i="0" baseline="0">
              <a:solidFill>
                <a:schemeClr val="dk1"/>
              </a:solidFill>
              <a:effectLst/>
              <a:latin typeface="+mn-lt"/>
              <a:ea typeface="+mn-ea"/>
              <a:cs typeface="+mn-cs"/>
            </a:rPr>
            <a:t>6.2</a:t>
          </a:r>
          <a:r>
            <a:rPr kumimoji="1" lang="ja-JP" altLang="en-US" sz="1100" b="0" i="0" baseline="0">
              <a:solidFill>
                <a:schemeClr val="dk1"/>
              </a:solidFill>
              <a:effectLst/>
              <a:latin typeface="+mn-lt"/>
              <a:ea typeface="+mn-ea"/>
              <a:cs typeface="+mn-cs"/>
            </a:rPr>
            <a:t>ポイント上昇した。なお、将来負担比率がないことは平成</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年度から変わりないが、今後においても将来負担の大きな要因となる地方債残高の縮減等に取組み続けることで、財政の健全化に努めたい。</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南北に細長い市形であるため、消防署等の各種施設を多く設置する必要があることなどにより、例年、人件費に係るものは類似団体平均と比較すると高い水準にある。平成２８年度は人事院勧告による給料月額及び勤勉手当の支給月数の引上げ、扶養手当の見直し等により上昇した。今後においても組織機構の見直しや定員適正化計画に基づく人員の適正配置や給与体系等の見直しを進め、人件費のさらなる抑制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115570</xdr:rowOff>
    </xdr:to>
    <xdr:cxnSp macro="">
      <xdr:nvCxnSpPr>
        <xdr:cNvPr id="66" name="直線コネクタ 65"/>
        <xdr:cNvCxnSpPr/>
      </xdr:nvCxnSpPr>
      <xdr:spPr>
        <a:xfrm>
          <a:off x="3987800" y="672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39370</xdr:rowOff>
    </xdr:to>
    <xdr:cxnSp macro="">
      <xdr:nvCxnSpPr>
        <xdr:cNvPr id="69" name="直線コネクタ 68"/>
        <xdr:cNvCxnSpPr/>
      </xdr:nvCxnSpPr>
      <xdr:spPr>
        <a:xfrm>
          <a:off x="3098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38</xdr:row>
      <xdr:rowOff>165100</xdr:rowOff>
    </xdr:to>
    <xdr:cxnSp macro="">
      <xdr:nvCxnSpPr>
        <xdr:cNvPr id="72" name="直線コネクタ 71"/>
        <xdr:cNvCxnSpPr/>
      </xdr:nvCxnSpPr>
      <xdr:spPr>
        <a:xfrm>
          <a:off x="2209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115570</xdr:rowOff>
    </xdr:to>
    <xdr:cxnSp macro="">
      <xdr:nvCxnSpPr>
        <xdr:cNvPr id="75" name="直線コネクタ 74"/>
        <xdr:cNvCxnSpPr/>
      </xdr:nvCxnSpPr>
      <xdr:spPr>
        <a:xfrm flipV="1">
          <a:off x="1320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9" name="テキスト ボックス 78"/>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3" name="円/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費同様、南北に細長い市形であるため、消防署やコミュニティ施設を多く有していることから、施設の維持管理費用が多くかかり、例年、類似団体平均を上回っている。平成２８年度は、私立保育所実施負担金や臨時職員賃金の増加等に伴い、昨年度より増加した。今後も事務事業の見直し等による経費の縮減に努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37846</xdr:rowOff>
    </xdr:to>
    <xdr:cxnSp macro="">
      <xdr:nvCxnSpPr>
        <xdr:cNvPr id="125" name="直線コネクタ 124"/>
        <xdr:cNvCxnSpPr/>
      </xdr:nvCxnSpPr>
      <xdr:spPr>
        <a:xfrm>
          <a:off x="15671800" y="3258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19</xdr:row>
      <xdr:rowOff>1270</xdr:rowOff>
    </xdr:to>
    <xdr:cxnSp macro="">
      <xdr:nvCxnSpPr>
        <xdr:cNvPr id="128" name="直線コネクタ 127"/>
        <xdr:cNvCxnSpPr/>
      </xdr:nvCxnSpPr>
      <xdr:spPr>
        <a:xfrm>
          <a:off x="14782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53848</xdr:rowOff>
    </xdr:to>
    <xdr:cxnSp macro="">
      <xdr:nvCxnSpPr>
        <xdr:cNvPr id="131" name="直線コネクタ 130"/>
        <xdr:cNvCxnSpPr/>
      </xdr:nvCxnSpPr>
      <xdr:spPr>
        <a:xfrm>
          <a:off x="13893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17</xdr:row>
      <xdr:rowOff>161290</xdr:rowOff>
    </xdr:to>
    <xdr:cxnSp macro="">
      <xdr:nvCxnSpPr>
        <xdr:cNvPr id="134" name="直線コネクタ 133"/>
        <xdr:cNvCxnSpPr/>
      </xdr:nvCxnSpPr>
      <xdr:spPr>
        <a:xfrm flipV="1">
          <a:off x="13004800" y="3057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38" name="テキスト ボックス 137"/>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158496</xdr:rowOff>
    </xdr:from>
    <xdr:to>
      <xdr:col>24</xdr:col>
      <xdr:colOff>82550</xdr:colOff>
      <xdr:row>19</xdr:row>
      <xdr:rowOff>88646</xdr:rowOff>
    </xdr:to>
    <xdr:sp macro="" textlink="">
      <xdr:nvSpPr>
        <xdr:cNvPr id="144" name="円/楕円 143"/>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130573</xdr:rowOff>
    </xdr:from>
    <xdr:ext cx="762000" cy="259045"/>
    <xdr:sp macro="" textlink="">
      <xdr:nvSpPr>
        <xdr:cNvPr id="145"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6" name="円/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8" name="円/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2" name="円/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扶助費に係る経常収支比率は、例年、類似団体平均を下回っている。平成２８年度は、私立保育所保育実施負担金、障害福祉サービス費、子ども医療費等により増加しており、扶助費全体としては、年々増加傾向が続いていることからも、現行の福祉施策の見直し等の必要性は高ま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63500</xdr:rowOff>
    </xdr:to>
    <xdr:cxnSp macro="">
      <xdr:nvCxnSpPr>
        <xdr:cNvPr id="186" name="直線コネクタ 185"/>
        <xdr:cNvCxnSpPr/>
      </xdr:nvCxnSpPr>
      <xdr:spPr>
        <a:xfrm>
          <a:off x="3987800" y="9232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89" name="直線コネクタ 188"/>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57150</xdr:rowOff>
    </xdr:from>
    <xdr:to>
      <xdr:col>4</xdr:col>
      <xdr:colOff>346075</xdr:colOff>
      <xdr:row>53</xdr:row>
      <xdr:rowOff>107950</xdr:rowOff>
    </xdr:to>
    <xdr:cxnSp macro="">
      <xdr:nvCxnSpPr>
        <xdr:cNvPr id="192" name="直線コネクタ 191"/>
        <xdr:cNvCxnSpPr/>
      </xdr:nvCxnSpPr>
      <xdr:spPr>
        <a:xfrm>
          <a:off x="2209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6350</xdr:rowOff>
    </xdr:from>
    <xdr:to>
      <xdr:col>3</xdr:col>
      <xdr:colOff>142875</xdr:colOff>
      <xdr:row>53</xdr:row>
      <xdr:rowOff>57150</xdr:rowOff>
    </xdr:to>
    <xdr:cxnSp macro="">
      <xdr:nvCxnSpPr>
        <xdr:cNvPr id="195" name="直線コネクタ 194"/>
        <xdr:cNvCxnSpPr/>
      </xdr:nvCxnSpPr>
      <xdr:spPr>
        <a:xfrm>
          <a:off x="1320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7" name="テキスト ボックス 196"/>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9" name="テキスト ボックス 198"/>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5" name="円/楕円 204"/>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6"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1" name="円/楕円 210"/>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2" name="テキスト ボックス 211"/>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3" name="円/楕円 212"/>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4" name="テキスト ボックス 213"/>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介護保険特別会計、後期高齢者医療特別会計など社会保障関係費への繰出金の額は年々増加傾向であり、今後においてもこの傾向は続くものと考えられるため経常収支比率悪化の要因となるものと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19050</xdr:rowOff>
    </xdr:to>
    <xdr:cxnSp macro="">
      <xdr:nvCxnSpPr>
        <xdr:cNvPr id="247" name="直線コネクタ 246"/>
        <xdr:cNvCxnSpPr/>
      </xdr:nvCxnSpPr>
      <xdr:spPr>
        <a:xfrm>
          <a:off x="15671800" y="944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55</xdr:row>
      <xdr:rowOff>19050</xdr:rowOff>
    </xdr:to>
    <xdr:cxnSp macro="">
      <xdr:nvCxnSpPr>
        <xdr:cNvPr id="250" name="直線コネクタ 249"/>
        <xdr:cNvCxnSpPr/>
      </xdr:nvCxnSpPr>
      <xdr:spPr>
        <a:xfrm>
          <a:off x="14782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54</xdr:row>
      <xdr:rowOff>152400</xdr:rowOff>
    </xdr:to>
    <xdr:cxnSp macro="">
      <xdr:nvCxnSpPr>
        <xdr:cNvPr id="253" name="直線コネクタ 252"/>
        <xdr:cNvCxnSpPr/>
      </xdr:nvCxnSpPr>
      <xdr:spPr>
        <a:xfrm>
          <a:off x="13893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139700</xdr:rowOff>
    </xdr:to>
    <xdr:cxnSp macro="">
      <xdr:nvCxnSpPr>
        <xdr:cNvPr id="256" name="直線コネクタ 255"/>
        <xdr:cNvCxnSpPr/>
      </xdr:nvCxnSpPr>
      <xdr:spPr>
        <a:xfrm>
          <a:off x="13004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8" name="テキスト ボックス 257"/>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0" name="テキスト ボックス 259"/>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6" name="円/楕円 265"/>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7"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68" name="円/楕円 267"/>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69" name="テキスト ボックス 268"/>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0" name="円/楕円 269"/>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1" name="テキスト ボックス 270"/>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2" name="円/楕円 271"/>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3" name="テキスト ボックス 272"/>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4" name="円/楕円 273"/>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5" name="テキスト ボックス 274"/>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一部事務組合や各種団体に対する支出が少ないことから、例年、類似団体平均を下回っているものと考えられる。また補助金の見直しも行っており、今後も引き続き不適当な補助金の見直しや廃止に向けた取り組みの継続が必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34</xdr:row>
      <xdr:rowOff>88900</xdr:rowOff>
    </xdr:to>
    <xdr:cxnSp macro="">
      <xdr:nvCxnSpPr>
        <xdr:cNvPr id="308" name="直線コネクタ 307"/>
        <xdr:cNvCxnSpPr/>
      </xdr:nvCxnSpPr>
      <xdr:spPr>
        <a:xfrm>
          <a:off x="15671800" y="5753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95250</xdr:rowOff>
    </xdr:to>
    <xdr:cxnSp macro="">
      <xdr:nvCxnSpPr>
        <xdr:cNvPr id="311" name="直線コネクタ 310"/>
        <xdr:cNvCxnSpPr/>
      </xdr:nvCxnSpPr>
      <xdr:spPr>
        <a:xfrm>
          <a:off x="14782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44450</xdr:rowOff>
    </xdr:to>
    <xdr:cxnSp macro="">
      <xdr:nvCxnSpPr>
        <xdr:cNvPr id="314" name="直線コネクタ 313"/>
        <xdr:cNvCxnSpPr/>
      </xdr:nvCxnSpPr>
      <xdr:spPr>
        <a:xfrm>
          <a:off x="13893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130827</xdr:rowOff>
    </xdr:from>
    <xdr:ext cx="762000" cy="259045"/>
    <xdr:sp macro="" textlink="">
      <xdr:nvSpPr>
        <xdr:cNvPr id="316" name="テキスト ボックス 315"/>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17" name="直線コネクタ 316"/>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19" name="テキスト ボックス 318"/>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21" name="テキスト ボックス 320"/>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27" name="円/楕円 326"/>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54627</xdr:rowOff>
    </xdr:from>
    <xdr:ext cx="762000" cy="259045"/>
    <xdr:sp macro="" textlink="">
      <xdr:nvSpPr>
        <xdr:cNvPr id="328"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44450</xdr:rowOff>
    </xdr:from>
    <xdr:to>
      <xdr:col>22</xdr:col>
      <xdr:colOff>615950</xdr:colOff>
      <xdr:row>33</xdr:row>
      <xdr:rowOff>146050</xdr:rowOff>
    </xdr:to>
    <xdr:sp macro="" textlink="">
      <xdr:nvSpPr>
        <xdr:cNvPr id="329" name="円/楕円 328"/>
        <xdr:cNvSpPr/>
      </xdr:nvSpPr>
      <xdr:spPr>
        <a:xfrm>
          <a:off x="15621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156227</xdr:rowOff>
    </xdr:from>
    <xdr:ext cx="736600" cy="259045"/>
    <xdr:sp macro="" textlink="">
      <xdr:nvSpPr>
        <xdr:cNvPr id="330" name="テキスト ボックス 329"/>
        <xdr:cNvSpPr txBox="1"/>
      </xdr:nvSpPr>
      <xdr:spPr>
        <a:xfrm>
          <a:off x="15290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1" name="円/楕円 330"/>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32" name="テキスト ボックス 331"/>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3" name="円/楕円 332"/>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4" name="テキスト ボックス 333"/>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5" name="円/楕円 334"/>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36" name="テキスト ボックス 335"/>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２４年度までは類団平均を上回っていたが、繰上償還等の実施により、平成２５年度は類似団体平均値となり、平成２６年度以降においては類似団体平均を下回っている。償還期間短縮化に伴い今後、元金償還金が増加する可能性もあり、新規借入額の縮減等に努める必要が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131572</xdr:rowOff>
    </xdr:to>
    <xdr:cxnSp macro="">
      <xdr:nvCxnSpPr>
        <xdr:cNvPr id="366" name="直線コネクタ 365"/>
        <xdr:cNvCxnSpPr/>
      </xdr:nvCxnSpPr>
      <xdr:spPr>
        <a:xfrm flipV="1">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5842</xdr:rowOff>
    </xdr:to>
    <xdr:cxnSp macro="">
      <xdr:nvCxnSpPr>
        <xdr:cNvPr id="369" name="直線コネクタ 368"/>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88137</xdr:rowOff>
    </xdr:to>
    <xdr:cxnSp macro="">
      <xdr:nvCxnSpPr>
        <xdr:cNvPr id="372" name="直線コネクタ 371"/>
        <xdr:cNvCxnSpPr/>
      </xdr:nvCxnSpPr>
      <xdr:spPr>
        <a:xfrm flipV="1">
          <a:off x="2209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4" name="テキスト ボックス 373"/>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170435</xdr:rowOff>
    </xdr:to>
    <xdr:cxnSp macro="">
      <xdr:nvCxnSpPr>
        <xdr:cNvPr id="375" name="直線コネクタ 374"/>
        <xdr:cNvCxnSpPr/>
      </xdr:nvCxnSpPr>
      <xdr:spPr>
        <a:xfrm flipV="1">
          <a:off x="1320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9" name="テキスト ボックス 37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5" name="円/楕円 384"/>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6"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7" name="円/楕円 386"/>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8" name="テキスト ボックス 387"/>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9" name="円/楕円 388"/>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0" name="テキスト ボックス 389"/>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1" name="円/楕円 390"/>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92" name="テキスト ボックス 391"/>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3" name="円/楕円 39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4" name="テキスト ボックス 39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平成２８年度は前年度と比べると人件費、物件費、扶助費、補助費の経常収支比率に占める割合が増加しているが、特に人件費、物件費、補助費においては、事務事業の見直し等により抑制の必要がある。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76708</xdr:rowOff>
    </xdr:to>
    <xdr:cxnSp macro="">
      <xdr:nvCxnSpPr>
        <xdr:cNvPr id="425" name="直線コネクタ 424"/>
        <xdr:cNvCxnSpPr/>
      </xdr:nvCxnSpPr>
      <xdr:spPr>
        <a:xfrm>
          <a:off x="15671800" y="1329436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92711</xdr:rowOff>
    </xdr:to>
    <xdr:cxnSp macro="">
      <xdr:nvCxnSpPr>
        <xdr:cNvPr id="428" name="直線コネクタ 427"/>
        <xdr:cNvCxnSpPr/>
      </xdr:nvCxnSpPr>
      <xdr:spPr>
        <a:xfrm>
          <a:off x="14782800" y="131617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131572</xdr:rowOff>
    </xdr:to>
    <xdr:cxnSp macro="">
      <xdr:nvCxnSpPr>
        <xdr:cNvPr id="431" name="直線コネクタ 430"/>
        <xdr:cNvCxnSpPr/>
      </xdr:nvCxnSpPr>
      <xdr:spPr>
        <a:xfrm>
          <a:off x="13893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3" name="テキスト ボックス 43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104139</xdr:rowOff>
    </xdr:to>
    <xdr:cxnSp macro="">
      <xdr:nvCxnSpPr>
        <xdr:cNvPr id="434" name="直線コネクタ 433"/>
        <xdr:cNvCxnSpPr/>
      </xdr:nvCxnSpPr>
      <xdr:spPr>
        <a:xfrm flipV="1">
          <a:off x="13004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38" name="テキスト ボックス 43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44" name="円/楕円 443"/>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45"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7" name="テキスト ボックス 44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8" name="円/楕円 44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9" name="テキスト ボックス 448"/>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0" name="円/楕円 449"/>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51" name="テキスト ボックス 450"/>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2" name="円/楕円 45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3" name="テキスト ボックス 452"/>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奈良県生駒市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127044</xdr:rowOff>
    </xdr:from>
    <xdr:to>
      <xdr:col>4</xdr:col>
      <xdr:colOff>1117600</xdr:colOff>
      <xdr:row>16</xdr:row>
      <xdr:rowOff>148434</xdr:rowOff>
    </xdr:to>
    <xdr:cxnSp macro="">
      <xdr:nvCxnSpPr>
        <xdr:cNvPr id="52" name="直線コネクタ 51"/>
        <xdr:cNvCxnSpPr/>
      </xdr:nvCxnSpPr>
      <xdr:spPr bwMode="auto">
        <a:xfrm flipV="1">
          <a:off x="5003800" y="2917869"/>
          <a:ext cx="6477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146115</xdr:rowOff>
    </xdr:from>
    <xdr:to>
      <xdr:col>4</xdr:col>
      <xdr:colOff>469900</xdr:colOff>
      <xdr:row>16</xdr:row>
      <xdr:rowOff>148434</xdr:rowOff>
    </xdr:to>
    <xdr:cxnSp macro="">
      <xdr:nvCxnSpPr>
        <xdr:cNvPr id="55" name="直線コネクタ 54"/>
        <xdr:cNvCxnSpPr/>
      </xdr:nvCxnSpPr>
      <xdr:spPr bwMode="auto">
        <a:xfrm>
          <a:off x="4305300" y="2936940"/>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146115</xdr:rowOff>
    </xdr:from>
    <xdr:to>
      <xdr:col>3</xdr:col>
      <xdr:colOff>904875</xdr:colOff>
      <xdr:row>17</xdr:row>
      <xdr:rowOff>20777</xdr:rowOff>
    </xdr:to>
    <xdr:cxnSp macro="">
      <xdr:nvCxnSpPr>
        <xdr:cNvPr id="58" name="直線コネクタ 57"/>
        <xdr:cNvCxnSpPr/>
      </xdr:nvCxnSpPr>
      <xdr:spPr bwMode="auto">
        <a:xfrm flipV="1">
          <a:off x="36068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33160</xdr:rowOff>
    </xdr:from>
    <xdr:ext cx="762000" cy="259045"/>
    <xdr:sp macro="" textlink="">
      <xdr:nvSpPr>
        <xdr:cNvPr id="60" name="テキスト ボックス 59"/>
        <xdr:cNvSpPr txBox="1"/>
      </xdr:nvSpPr>
      <xdr:spPr>
        <a:xfrm>
          <a:off x="3924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139192</xdr:rowOff>
    </xdr:from>
    <xdr:to>
      <xdr:col>3</xdr:col>
      <xdr:colOff>206375</xdr:colOff>
      <xdr:row>17</xdr:row>
      <xdr:rowOff>20777</xdr:rowOff>
    </xdr:to>
    <xdr:cxnSp macro="">
      <xdr:nvCxnSpPr>
        <xdr:cNvPr id="61" name="直線コネクタ 60"/>
        <xdr:cNvCxnSpPr/>
      </xdr:nvCxnSpPr>
      <xdr:spPr bwMode="auto">
        <a:xfrm>
          <a:off x="2908300" y="29300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64250</xdr:rowOff>
    </xdr:from>
    <xdr:ext cx="762000" cy="259045"/>
    <xdr:sp macro="" textlink="">
      <xdr:nvSpPr>
        <xdr:cNvPr id="63" name="テキスト ボックス 62"/>
        <xdr:cNvSpPr txBox="1"/>
      </xdr:nvSpPr>
      <xdr:spPr>
        <a:xfrm>
          <a:off x="32258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4789</xdr:rowOff>
    </xdr:from>
    <xdr:ext cx="762000" cy="259045"/>
    <xdr:sp macro="" textlink="">
      <xdr:nvSpPr>
        <xdr:cNvPr id="65" name="テキスト ボックス 64"/>
        <xdr:cNvSpPr txBox="1"/>
      </xdr:nvSpPr>
      <xdr:spPr>
        <a:xfrm>
          <a:off x="25273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76244</xdr:rowOff>
    </xdr:from>
    <xdr:to>
      <xdr:col>5</xdr:col>
      <xdr:colOff>34925</xdr:colOff>
      <xdr:row>17</xdr:row>
      <xdr:rowOff>6394</xdr:rowOff>
    </xdr:to>
    <xdr:sp macro="" textlink="">
      <xdr:nvSpPr>
        <xdr:cNvPr id="71" name="円/楕円 70"/>
        <xdr:cNvSpPr/>
      </xdr:nvSpPr>
      <xdr:spPr bwMode="auto">
        <a:xfrm>
          <a:off x="56007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48321</xdr:rowOff>
    </xdr:from>
    <xdr:ext cx="762000" cy="259045"/>
    <xdr:sp macro="" textlink="">
      <xdr:nvSpPr>
        <xdr:cNvPr id="72" name="人口1人当たり決算額の推移該当値テキスト130"/>
        <xdr:cNvSpPr txBox="1"/>
      </xdr:nvSpPr>
      <xdr:spPr>
        <a:xfrm>
          <a:off x="5740400" y="28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97634</xdr:rowOff>
    </xdr:from>
    <xdr:to>
      <xdr:col>4</xdr:col>
      <xdr:colOff>520700</xdr:colOff>
      <xdr:row>17</xdr:row>
      <xdr:rowOff>27784</xdr:rowOff>
    </xdr:to>
    <xdr:sp macro="" textlink="">
      <xdr:nvSpPr>
        <xdr:cNvPr id="73" name="円/楕円 72"/>
        <xdr:cNvSpPr/>
      </xdr:nvSpPr>
      <xdr:spPr bwMode="auto">
        <a:xfrm>
          <a:off x="49530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12561</xdr:rowOff>
    </xdr:from>
    <xdr:ext cx="736600" cy="259045"/>
    <xdr:sp macro="" textlink="">
      <xdr:nvSpPr>
        <xdr:cNvPr id="74" name="テキスト ボックス 73"/>
        <xdr:cNvSpPr txBox="1"/>
      </xdr:nvSpPr>
      <xdr:spPr>
        <a:xfrm>
          <a:off x="4622800" y="2974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95315</xdr:rowOff>
    </xdr:from>
    <xdr:to>
      <xdr:col>3</xdr:col>
      <xdr:colOff>955675</xdr:colOff>
      <xdr:row>17</xdr:row>
      <xdr:rowOff>25465</xdr:rowOff>
    </xdr:to>
    <xdr:sp macro="" textlink="">
      <xdr:nvSpPr>
        <xdr:cNvPr id="75" name="円/楕円 74"/>
        <xdr:cNvSpPr/>
      </xdr:nvSpPr>
      <xdr:spPr bwMode="auto">
        <a:xfrm>
          <a:off x="42545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10242</xdr:rowOff>
    </xdr:from>
    <xdr:ext cx="762000" cy="259045"/>
    <xdr:sp macro="" textlink="">
      <xdr:nvSpPr>
        <xdr:cNvPr id="76" name="テキスト ボックス 75"/>
        <xdr:cNvSpPr txBox="1"/>
      </xdr:nvSpPr>
      <xdr:spPr>
        <a:xfrm>
          <a:off x="3924300" y="297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141427</xdr:rowOff>
    </xdr:from>
    <xdr:to>
      <xdr:col>3</xdr:col>
      <xdr:colOff>257175</xdr:colOff>
      <xdr:row>17</xdr:row>
      <xdr:rowOff>71577</xdr:rowOff>
    </xdr:to>
    <xdr:sp macro="" textlink="">
      <xdr:nvSpPr>
        <xdr:cNvPr id="77" name="円/楕円 76"/>
        <xdr:cNvSpPr/>
      </xdr:nvSpPr>
      <xdr:spPr bwMode="auto">
        <a:xfrm>
          <a:off x="35560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56354</xdr:rowOff>
    </xdr:from>
    <xdr:ext cx="762000" cy="259045"/>
    <xdr:sp macro="" textlink="">
      <xdr:nvSpPr>
        <xdr:cNvPr id="78" name="テキスト ボックス 77"/>
        <xdr:cNvSpPr txBox="1"/>
      </xdr:nvSpPr>
      <xdr:spPr>
        <a:xfrm>
          <a:off x="32258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88392</xdr:rowOff>
    </xdr:from>
    <xdr:to>
      <xdr:col>2</xdr:col>
      <xdr:colOff>692150</xdr:colOff>
      <xdr:row>17</xdr:row>
      <xdr:rowOff>18542</xdr:rowOff>
    </xdr:to>
    <xdr:sp macro="" textlink="">
      <xdr:nvSpPr>
        <xdr:cNvPr id="79" name="円/楕円 78"/>
        <xdr:cNvSpPr/>
      </xdr:nvSpPr>
      <xdr:spPr bwMode="auto">
        <a:xfrm>
          <a:off x="28575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28719</xdr:rowOff>
    </xdr:from>
    <xdr:ext cx="762000" cy="259045"/>
    <xdr:sp macro="" textlink="">
      <xdr:nvSpPr>
        <xdr:cNvPr id="80" name="テキスト ボックス 79"/>
        <xdr:cNvSpPr txBox="1"/>
      </xdr:nvSpPr>
      <xdr:spPr>
        <a:xfrm>
          <a:off x="2527300" y="264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128371</xdr:rowOff>
    </xdr:from>
    <xdr:to>
      <xdr:col>4</xdr:col>
      <xdr:colOff>1117600</xdr:colOff>
      <xdr:row>37</xdr:row>
      <xdr:rowOff>128405</xdr:rowOff>
    </xdr:to>
    <xdr:cxnSp macro="">
      <xdr:nvCxnSpPr>
        <xdr:cNvPr id="115" name="直線コネクタ 114"/>
        <xdr:cNvCxnSpPr/>
      </xdr:nvCxnSpPr>
      <xdr:spPr bwMode="auto">
        <a:xfrm>
          <a:off x="5003800" y="7253071"/>
          <a:ext cx="6477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128371</xdr:rowOff>
    </xdr:from>
    <xdr:to>
      <xdr:col>4</xdr:col>
      <xdr:colOff>469900</xdr:colOff>
      <xdr:row>37</xdr:row>
      <xdr:rowOff>180787</xdr:rowOff>
    </xdr:to>
    <xdr:cxnSp macro="">
      <xdr:nvCxnSpPr>
        <xdr:cNvPr id="118" name="直線コネクタ 117"/>
        <xdr:cNvCxnSpPr/>
      </xdr:nvCxnSpPr>
      <xdr:spPr bwMode="auto">
        <a:xfrm flipV="1">
          <a:off x="4305300" y="7253071"/>
          <a:ext cx="698500" cy="5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46272</xdr:rowOff>
    </xdr:from>
    <xdr:to>
      <xdr:col>3</xdr:col>
      <xdr:colOff>904875</xdr:colOff>
      <xdr:row>37</xdr:row>
      <xdr:rowOff>180787</xdr:rowOff>
    </xdr:to>
    <xdr:cxnSp macro="">
      <xdr:nvCxnSpPr>
        <xdr:cNvPr id="121" name="直線コネクタ 120"/>
        <xdr:cNvCxnSpPr/>
      </xdr:nvCxnSpPr>
      <xdr:spPr bwMode="auto">
        <a:xfrm>
          <a:off x="3606800" y="7170972"/>
          <a:ext cx="698500" cy="13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204142</xdr:rowOff>
    </xdr:from>
    <xdr:ext cx="762000" cy="259045"/>
    <xdr:sp macro="" textlink="">
      <xdr:nvSpPr>
        <xdr:cNvPr id="123" name="テキスト ボックス 122"/>
        <xdr:cNvSpPr txBox="1"/>
      </xdr:nvSpPr>
      <xdr:spPr>
        <a:xfrm>
          <a:off x="3924300" y="68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128274</xdr:rowOff>
    </xdr:from>
    <xdr:to>
      <xdr:col>3</xdr:col>
      <xdr:colOff>206375</xdr:colOff>
      <xdr:row>37</xdr:row>
      <xdr:rowOff>46272</xdr:rowOff>
    </xdr:to>
    <xdr:cxnSp macro="">
      <xdr:nvCxnSpPr>
        <xdr:cNvPr id="124" name="直線コネクタ 123"/>
        <xdr:cNvCxnSpPr/>
      </xdr:nvCxnSpPr>
      <xdr:spPr bwMode="auto">
        <a:xfrm>
          <a:off x="2908300" y="7081524"/>
          <a:ext cx="698500" cy="8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122891</xdr:rowOff>
    </xdr:from>
    <xdr:ext cx="762000" cy="259045"/>
    <xdr:sp macro="" textlink="">
      <xdr:nvSpPr>
        <xdr:cNvPr id="126" name="テキスト ボックス 125"/>
        <xdr:cNvSpPr txBox="1"/>
      </xdr:nvSpPr>
      <xdr:spPr>
        <a:xfrm>
          <a:off x="32258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86642</xdr:rowOff>
    </xdr:from>
    <xdr:ext cx="762000" cy="259045"/>
    <xdr:sp macro="" textlink="">
      <xdr:nvSpPr>
        <xdr:cNvPr id="128" name="テキスト ボックス 127"/>
        <xdr:cNvSpPr txBox="1"/>
      </xdr:nvSpPr>
      <xdr:spPr>
        <a:xfrm>
          <a:off x="25273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77605</xdr:rowOff>
    </xdr:from>
    <xdr:to>
      <xdr:col>5</xdr:col>
      <xdr:colOff>34925</xdr:colOff>
      <xdr:row>37</xdr:row>
      <xdr:rowOff>179205</xdr:rowOff>
    </xdr:to>
    <xdr:sp macro="" textlink="">
      <xdr:nvSpPr>
        <xdr:cNvPr id="134" name="円/楕円 133"/>
        <xdr:cNvSpPr/>
      </xdr:nvSpPr>
      <xdr:spPr bwMode="auto">
        <a:xfrm>
          <a:off x="5600700" y="720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49682</xdr:rowOff>
    </xdr:from>
    <xdr:ext cx="762000" cy="259045"/>
    <xdr:sp macro="" textlink="">
      <xdr:nvSpPr>
        <xdr:cNvPr id="135" name="人口1人当たり決算額の推移該当値テキスト445"/>
        <xdr:cNvSpPr txBox="1"/>
      </xdr:nvSpPr>
      <xdr:spPr>
        <a:xfrm>
          <a:off x="5740400" y="7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77571</xdr:rowOff>
    </xdr:from>
    <xdr:to>
      <xdr:col>4</xdr:col>
      <xdr:colOff>520700</xdr:colOff>
      <xdr:row>37</xdr:row>
      <xdr:rowOff>179171</xdr:rowOff>
    </xdr:to>
    <xdr:sp macro="" textlink="">
      <xdr:nvSpPr>
        <xdr:cNvPr id="136" name="円/楕円 135"/>
        <xdr:cNvSpPr/>
      </xdr:nvSpPr>
      <xdr:spPr bwMode="auto">
        <a:xfrm>
          <a:off x="4953000" y="720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163948</xdr:rowOff>
    </xdr:from>
    <xdr:ext cx="736600" cy="259045"/>
    <xdr:sp macro="" textlink="">
      <xdr:nvSpPr>
        <xdr:cNvPr id="137" name="テキスト ボックス 136"/>
        <xdr:cNvSpPr txBox="1"/>
      </xdr:nvSpPr>
      <xdr:spPr>
        <a:xfrm>
          <a:off x="4622800" y="728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129987</xdr:rowOff>
    </xdr:from>
    <xdr:to>
      <xdr:col>3</xdr:col>
      <xdr:colOff>955675</xdr:colOff>
      <xdr:row>37</xdr:row>
      <xdr:rowOff>231587</xdr:rowOff>
    </xdr:to>
    <xdr:sp macro="" textlink="">
      <xdr:nvSpPr>
        <xdr:cNvPr id="138" name="円/楕円 137"/>
        <xdr:cNvSpPr/>
      </xdr:nvSpPr>
      <xdr:spPr bwMode="auto">
        <a:xfrm>
          <a:off x="4254500" y="725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216364</xdr:rowOff>
    </xdr:from>
    <xdr:ext cx="762000" cy="259045"/>
    <xdr:sp macro="" textlink="">
      <xdr:nvSpPr>
        <xdr:cNvPr id="139" name="テキスト ボックス 138"/>
        <xdr:cNvSpPr txBox="1"/>
      </xdr:nvSpPr>
      <xdr:spPr>
        <a:xfrm>
          <a:off x="3924300" y="73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166922</xdr:rowOff>
    </xdr:from>
    <xdr:to>
      <xdr:col>3</xdr:col>
      <xdr:colOff>257175</xdr:colOff>
      <xdr:row>37</xdr:row>
      <xdr:rowOff>97072</xdr:rowOff>
    </xdr:to>
    <xdr:sp macro="" textlink="">
      <xdr:nvSpPr>
        <xdr:cNvPr id="140" name="円/楕円 139"/>
        <xdr:cNvSpPr/>
      </xdr:nvSpPr>
      <xdr:spPr bwMode="auto">
        <a:xfrm>
          <a:off x="3556000" y="712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81849</xdr:rowOff>
    </xdr:from>
    <xdr:ext cx="762000" cy="259045"/>
    <xdr:sp macro="" textlink="">
      <xdr:nvSpPr>
        <xdr:cNvPr id="141" name="テキスト ボックス 140"/>
        <xdr:cNvSpPr txBox="1"/>
      </xdr:nvSpPr>
      <xdr:spPr>
        <a:xfrm>
          <a:off x="3225800" y="72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77474</xdr:rowOff>
    </xdr:from>
    <xdr:to>
      <xdr:col>2</xdr:col>
      <xdr:colOff>692150</xdr:colOff>
      <xdr:row>37</xdr:row>
      <xdr:rowOff>7624</xdr:rowOff>
    </xdr:to>
    <xdr:sp macro="" textlink="">
      <xdr:nvSpPr>
        <xdr:cNvPr id="142" name="円/楕円 141"/>
        <xdr:cNvSpPr/>
      </xdr:nvSpPr>
      <xdr:spPr bwMode="auto">
        <a:xfrm>
          <a:off x="2857500" y="703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163851</xdr:rowOff>
    </xdr:from>
    <xdr:ext cx="762000" cy="259045"/>
    <xdr:sp macro="" textlink="">
      <xdr:nvSpPr>
        <xdr:cNvPr id="143" name="テキスト ボックス 142"/>
        <xdr:cNvSpPr txBox="1"/>
      </xdr:nvSpPr>
      <xdr:spPr>
        <a:xfrm>
          <a:off x="2527300" y="711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4369</xdr:rowOff>
    </xdr:from>
    <xdr:to>
      <xdr:col>6</xdr:col>
      <xdr:colOff>511175</xdr:colOff>
      <xdr:row>34</xdr:row>
      <xdr:rowOff>15668</xdr:rowOff>
    </xdr:to>
    <xdr:cxnSp macro="">
      <xdr:nvCxnSpPr>
        <xdr:cNvPr id="63" name="直線コネクタ 62"/>
        <xdr:cNvCxnSpPr/>
      </xdr:nvCxnSpPr>
      <xdr:spPr>
        <a:xfrm flipV="1">
          <a:off x="3797300" y="5833669"/>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15668</xdr:rowOff>
    </xdr:from>
    <xdr:to>
      <xdr:col>5</xdr:col>
      <xdr:colOff>358775</xdr:colOff>
      <xdr:row>34</xdr:row>
      <xdr:rowOff>16387</xdr:rowOff>
    </xdr:to>
    <xdr:cxnSp macro="">
      <xdr:nvCxnSpPr>
        <xdr:cNvPr id="66" name="直線コネクタ 65"/>
        <xdr:cNvCxnSpPr/>
      </xdr:nvCxnSpPr>
      <xdr:spPr>
        <a:xfrm flipV="1">
          <a:off x="2908300" y="5844968"/>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16387</xdr:rowOff>
    </xdr:from>
    <xdr:to>
      <xdr:col>4</xdr:col>
      <xdr:colOff>155575</xdr:colOff>
      <xdr:row>34</xdr:row>
      <xdr:rowOff>86894</xdr:rowOff>
    </xdr:to>
    <xdr:cxnSp macro="">
      <xdr:nvCxnSpPr>
        <xdr:cNvPr id="69" name="直線コネクタ 68"/>
        <xdr:cNvCxnSpPr/>
      </xdr:nvCxnSpPr>
      <xdr:spPr>
        <a:xfrm flipV="1">
          <a:off x="2019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11418</xdr:rowOff>
    </xdr:from>
    <xdr:ext cx="534377" cy="259045"/>
    <xdr:sp macro="" textlink="">
      <xdr:nvSpPr>
        <xdr:cNvPr id="71" name="テキスト ボックス 70"/>
        <xdr:cNvSpPr txBox="1"/>
      </xdr:nvSpPr>
      <xdr:spPr>
        <a:xfrm>
          <a:off x="2641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81244</xdr:rowOff>
    </xdr:from>
    <xdr:to>
      <xdr:col>2</xdr:col>
      <xdr:colOff>638175</xdr:colOff>
      <xdr:row>34</xdr:row>
      <xdr:rowOff>86894</xdr:rowOff>
    </xdr:to>
    <xdr:cxnSp macro="">
      <xdr:nvCxnSpPr>
        <xdr:cNvPr id="72" name="直線コネクタ 71"/>
        <xdr:cNvCxnSpPr/>
      </xdr:nvCxnSpPr>
      <xdr:spPr>
        <a:xfrm>
          <a:off x="1130300" y="5739094"/>
          <a:ext cx="889000" cy="1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58836</xdr:rowOff>
    </xdr:from>
    <xdr:ext cx="534377" cy="259045"/>
    <xdr:sp macro="" textlink="">
      <xdr:nvSpPr>
        <xdr:cNvPr id="74" name="テキスト ボックス 73"/>
        <xdr:cNvSpPr txBox="1"/>
      </xdr:nvSpPr>
      <xdr:spPr>
        <a:xfrm>
          <a:off x="1752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151876</xdr:rowOff>
    </xdr:from>
    <xdr:ext cx="534377" cy="259045"/>
    <xdr:sp macro="" textlink="">
      <xdr:nvSpPr>
        <xdr:cNvPr id="76" name="テキスト ボックス 75"/>
        <xdr:cNvSpPr txBox="1"/>
      </xdr:nvSpPr>
      <xdr:spPr>
        <a:xfrm>
          <a:off x="863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125019</xdr:rowOff>
    </xdr:from>
    <xdr:to>
      <xdr:col>6</xdr:col>
      <xdr:colOff>561975</xdr:colOff>
      <xdr:row>34</xdr:row>
      <xdr:rowOff>55169</xdr:rowOff>
    </xdr:to>
    <xdr:sp macro="" textlink="">
      <xdr:nvSpPr>
        <xdr:cNvPr id="82" name="円/楕円 81"/>
        <xdr:cNvSpPr/>
      </xdr:nvSpPr>
      <xdr:spPr>
        <a:xfrm>
          <a:off x="45847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147896</xdr:rowOff>
    </xdr:from>
    <xdr:ext cx="534377" cy="259045"/>
    <xdr:sp macro="" textlink="">
      <xdr:nvSpPr>
        <xdr:cNvPr id="83" name="人件費該当値テキスト"/>
        <xdr:cNvSpPr txBox="1"/>
      </xdr:nvSpPr>
      <xdr:spPr>
        <a:xfrm>
          <a:off x="4686300" y="56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136318</xdr:rowOff>
    </xdr:from>
    <xdr:to>
      <xdr:col>5</xdr:col>
      <xdr:colOff>409575</xdr:colOff>
      <xdr:row>34</xdr:row>
      <xdr:rowOff>66468</xdr:rowOff>
    </xdr:to>
    <xdr:sp macro="" textlink="">
      <xdr:nvSpPr>
        <xdr:cNvPr id="84" name="円/楕円 83"/>
        <xdr:cNvSpPr/>
      </xdr:nvSpPr>
      <xdr:spPr>
        <a:xfrm>
          <a:off x="37465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82995</xdr:rowOff>
    </xdr:from>
    <xdr:ext cx="534377" cy="259045"/>
    <xdr:sp macro="" textlink="">
      <xdr:nvSpPr>
        <xdr:cNvPr id="85" name="テキスト ボックス 84"/>
        <xdr:cNvSpPr txBox="1"/>
      </xdr:nvSpPr>
      <xdr:spPr>
        <a:xfrm>
          <a:off x="3530111" y="55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137037</xdr:rowOff>
    </xdr:from>
    <xdr:to>
      <xdr:col>4</xdr:col>
      <xdr:colOff>206375</xdr:colOff>
      <xdr:row>34</xdr:row>
      <xdr:rowOff>67187</xdr:rowOff>
    </xdr:to>
    <xdr:sp macro="" textlink="">
      <xdr:nvSpPr>
        <xdr:cNvPr id="86" name="円/楕円 85"/>
        <xdr:cNvSpPr/>
      </xdr:nvSpPr>
      <xdr:spPr>
        <a:xfrm>
          <a:off x="2857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83714</xdr:rowOff>
    </xdr:from>
    <xdr:ext cx="534377" cy="259045"/>
    <xdr:sp macro="" textlink="">
      <xdr:nvSpPr>
        <xdr:cNvPr id="87" name="テキスト ボックス 86"/>
        <xdr:cNvSpPr txBox="1"/>
      </xdr:nvSpPr>
      <xdr:spPr>
        <a:xfrm>
          <a:off x="2641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36094</xdr:rowOff>
    </xdr:from>
    <xdr:to>
      <xdr:col>3</xdr:col>
      <xdr:colOff>3175</xdr:colOff>
      <xdr:row>34</xdr:row>
      <xdr:rowOff>137694</xdr:rowOff>
    </xdr:to>
    <xdr:sp macro="" textlink="">
      <xdr:nvSpPr>
        <xdr:cNvPr id="88" name="円/楕円 87"/>
        <xdr:cNvSpPr/>
      </xdr:nvSpPr>
      <xdr:spPr>
        <a:xfrm>
          <a:off x="1968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154221</xdr:rowOff>
    </xdr:from>
    <xdr:ext cx="534377" cy="259045"/>
    <xdr:sp macro="" textlink="">
      <xdr:nvSpPr>
        <xdr:cNvPr id="89" name="テキスト ボックス 88"/>
        <xdr:cNvSpPr txBox="1"/>
      </xdr:nvSpPr>
      <xdr:spPr>
        <a:xfrm>
          <a:off x="1752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30444</xdr:rowOff>
    </xdr:from>
    <xdr:to>
      <xdr:col>1</xdr:col>
      <xdr:colOff>485775</xdr:colOff>
      <xdr:row>33</xdr:row>
      <xdr:rowOff>132044</xdr:rowOff>
    </xdr:to>
    <xdr:sp macro="" textlink="">
      <xdr:nvSpPr>
        <xdr:cNvPr id="90" name="円/楕円 89"/>
        <xdr:cNvSpPr/>
      </xdr:nvSpPr>
      <xdr:spPr>
        <a:xfrm>
          <a:off x="1079500" y="56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148571</xdr:rowOff>
    </xdr:from>
    <xdr:ext cx="534377" cy="259045"/>
    <xdr:sp macro="" textlink="">
      <xdr:nvSpPr>
        <xdr:cNvPr id="91" name="テキスト ボックス 90"/>
        <xdr:cNvSpPr txBox="1"/>
      </xdr:nvSpPr>
      <xdr:spPr>
        <a:xfrm>
          <a:off x="863111" y="54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115148</xdr:rowOff>
    </xdr:from>
    <xdr:to>
      <xdr:col>6</xdr:col>
      <xdr:colOff>511175</xdr:colOff>
      <xdr:row>55</xdr:row>
      <xdr:rowOff>125984</xdr:rowOff>
    </xdr:to>
    <xdr:cxnSp macro="">
      <xdr:nvCxnSpPr>
        <xdr:cNvPr id="119" name="直線コネクタ 118"/>
        <xdr:cNvCxnSpPr/>
      </xdr:nvCxnSpPr>
      <xdr:spPr>
        <a:xfrm flipV="1">
          <a:off x="3797300" y="9544898"/>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125984</xdr:rowOff>
    </xdr:from>
    <xdr:to>
      <xdr:col>5</xdr:col>
      <xdr:colOff>358775</xdr:colOff>
      <xdr:row>56</xdr:row>
      <xdr:rowOff>60741</xdr:rowOff>
    </xdr:to>
    <xdr:cxnSp macro="">
      <xdr:nvCxnSpPr>
        <xdr:cNvPr id="122" name="直線コネクタ 121"/>
        <xdr:cNvCxnSpPr/>
      </xdr:nvCxnSpPr>
      <xdr:spPr>
        <a:xfrm flipV="1">
          <a:off x="2908300" y="9555734"/>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60741</xdr:rowOff>
    </xdr:from>
    <xdr:to>
      <xdr:col>4</xdr:col>
      <xdr:colOff>155575</xdr:colOff>
      <xdr:row>56</xdr:row>
      <xdr:rowOff>138626</xdr:rowOff>
    </xdr:to>
    <xdr:cxnSp macro="">
      <xdr:nvCxnSpPr>
        <xdr:cNvPr id="125" name="直線コネクタ 124"/>
        <xdr:cNvCxnSpPr/>
      </xdr:nvCxnSpPr>
      <xdr:spPr>
        <a:xfrm flipV="1">
          <a:off x="2019300" y="9661941"/>
          <a:ext cx="889000" cy="7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138626</xdr:rowOff>
    </xdr:from>
    <xdr:to>
      <xdr:col>2</xdr:col>
      <xdr:colOff>638175</xdr:colOff>
      <xdr:row>57</xdr:row>
      <xdr:rowOff>3318</xdr:rowOff>
    </xdr:to>
    <xdr:cxnSp macro="">
      <xdr:nvCxnSpPr>
        <xdr:cNvPr id="128" name="直線コネクタ 127"/>
        <xdr:cNvCxnSpPr/>
      </xdr:nvCxnSpPr>
      <xdr:spPr>
        <a:xfrm flipV="1">
          <a:off x="1130300" y="9739826"/>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165716</xdr:rowOff>
    </xdr:from>
    <xdr:ext cx="534377" cy="259045"/>
    <xdr:sp macro="" textlink="">
      <xdr:nvSpPr>
        <xdr:cNvPr id="130" name="テキスト ボックス 129"/>
        <xdr:cNvSpPr txBox="1"/>
      </xdr:nvSpPr>
      <xdr:spPr>
        <a:xfrm>
          <a:off x="1752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64348</xdr:rowOff>
    </xdr:from>
    <xdr:to>
      <xdr:col>6</xdr:col>
      <xdr:colOff>561975</xdr:colOff>
      <xdr:row>55</xdr:row>
      <xdr:rowOff>165948</xdr:rowOff>
    </xdr:to>
    <xdr:sp macro="" textlink="">
      <xdr:nvSpPr>
        <xdr:cNvPr id="138" name="円/楕円 137"/>
        <xdr:cNvSpPr/>
      </xdr:nvSpPr>
      <xdr:spPr>
        <a:xfrm>
          <a:off x="45847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87225</xdr:rowOff>
    </xdr:from>
    <xdr:ext cx="534377" cy="259045"/>
    <xdr:sp macro="" textlink="">
      <xdr:nvSpPr>
        <xdr:cNvPr id="139" name="物件費該当値テキスト"/>
        <xdr:cNvSpPr txBox="1"/>
      </xdr:nvSpPr>
      <xdr:spPr>
        <a:xfrm>
          <a:off x="4686300" y="9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75184</xdr:rowOff>
    </xdr:from>
    <xdr:to>
      <xdr:col>5</xdr:col>
      <xdr:colOff>409575</xdr:colOff>
      <xdr:row>56</xdr:row>
      <xdr:rowOff>5334</xdr:rowOff>
    </xdr:to>
    <xdr:sp macro="" textlink="">
      <xdr:nvSpPr>
        <xdr:cNvPr id="140" name="円/楕円 139"/>
        <xdr:cNvSpPr/>
      </xdr:nvSpPr>
      <xdr:spPr>
        <a:xfrm>
          <a:off x="3746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21861</xdr:rowOff>
    </xdr:from>
    <xdr:ext cx="534377" cy="259045"/>
    <xdr:sp macro="" textlink="">
      <xdr:nvSpPr>
        <xdr:cNvPr id="141" name="テキスト ボックス 140"/>
        <xdr:cNvSpPr txBox="1"/>
      </xdr:nvSpPr>
      <xdr:spPr>
        <a:xfrm>
          <a:off x="3530111" y="92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9941</xdr:rowOff>
    </xdr:from>
    <xdr:to>
      <xdr:col>4</xdr:col>
      <xdr:colOff>206375</xdr:colOff>
      <xdr:row>56</xdr:row>
      <xdr:rowOff>111541</xdr:rowOff>
    </xdr:to>
    <xdr:sp macro="" textlink="">
      <xdr:nvSpPr>
        <xdr:cNvPr id="142" name="円/楕円 141"/>
        <xdr:cNvSpPr/>
      </xdr:nvSpPr>
      <xdr:spPr>
        <a:xfrm>
          <a:off x="2857500" y="96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128068</xdr:rowOff>
    </xdr:from>
    <xdr:ext cx="534377" cy="259045"/>
    <xdr:sp macro="" textlink="">
      <xdr:nvSpPr>
        <xdr:cNvPr id="143" name="テキスト ボックス 142"/>
        <xdr:cNvSpPr txBox="1"/>
      </xdr:nvSpPr>
      <xdr:spPr>
        <a:xfrm>
          <a:off x="2641111" y="9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87826</xdr:rowOff>
    </xdr:from>
    <xdr:to>
      <xdr:col>3</xdr:col>
      <xdr:colOff>3175</xdr:colOff>
      <xdr:row>57</xdr:row>
      <xdr:rowOff>17976</xdr:rowOff>
    </xdr:to>
    <xdr:sp macro="" textlink="">
      <xdr:nvSpPr>
        <xdr:cNvPr id="144" name="円/楕円 143"/>
        <xdr:cNvSpPr/>
      </xdr:nvSpPr>
      <xdr:spPr>
        <a:xfrm>
          <a:off x="1968500" y="9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34503</xdr:rowOff>
    </xdr:from>
    <xdr:ext cx="534377" cy="259045"/>
    <xdr:sp macro="" textlink="">
      <xdr:nvSpPr>
        <xdr:cNvPr id="145" name="テキスト ボックス 144"/>
        <xdr:cNvSpPr txBox="1"/>
      </xdr:nvSpPr>
      <xdr:spPr>
        <a:xfrm>
          <a:off x="1752111" y="94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123968</xdr:rowOff>
    </xdr:from>
    <xdr:to>
      <xdr:col>1</xdr:col>
      <xdr:colOff>485775</xdr:colOff>
      <xdr:row>57</xdr:row>
      <xdr:rowOff>54118</xdr:rowOff>
    </xdr:to>
    <xdr:sp macro="" textlink="">
      <xdr:nvSpPr>
        <xdr:cNvPr id="146" name="円/楕円 145"/>
        <xdr:cNvSpPr/>
      </xdr:nvSpPr>
      <xdr:spPr>
        <a:xfrm>
          <a:off x="1079500" y="97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70645</xdr:rowOff>
    </xdr:from>
    <xdr:ext cx="534377" cy="259045"/>
    <xdr:sp macro="" textlink="">
      <xdr:nvSpPr>
        <xdr:cNvPr id="147" name="テキスト ボックス 146"/>
        <xdr:cNvSpPr txBox="1"/>
      </xdr:nvSpPr>
      <xdr:spPr>
        <a:xfrm>
          <a:off x="863111" y="95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136779</xdr:rowOff>
    </xdr:from>
    <xdr:to>
      <xdr:col>6</xdr:col>
      <xdr:colOff>511175</xdr:colOff>
      <xdr:row>78</xdr:row>
      <xdr:rowOff>139319</xdr:rowOff>
    </xdr:to>
    <xdr:cxnSp macro="">
      <xdr:nvCxnSpPr>
        <xdr:cNvPr id="176" name="直線コネクタ 175"/>
        <xdr:cNvCxnSpPr/>
      </xdr:nvCxnSpPr>
      <xdr:spPr>
        <a:xfrm>
          <a:off x="3797300" y="13509879"/>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122555</xdr:rowOff>
    </xdr:from>
    <xdr:to>
      <xdr:col>5</xdr:col>
      <xdr:colOff>358775</xdr:colOff>
      <xdr:row>78</xdr:row>
      <xdr:rowOff>136779</xdr:rowOff>
    </xdr:to>
    <xdr:cxnSp macro="">
      <xdr:nvCxnSpPr>
        <xdr:cNvPr id="179" name="直線コネクタ 178"/>
        <xdr:cNvCxnSpPr/>
      </xdr:nvCxnSpPr>
      <xdr:spPr>
        <a:xfrm>
          <a:off x="2908300" y="13324205"/>
          <a:ext cx="889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122555</xdr:rowOff>
    </xdr:from>
    <xdr:to>
      <xdr:col>4</xdr:col>
      <xdr:colOff>155575</xdr:colOff>
      <xdr:row>77</xdr:row>
      <xdr:rowOff>123317</xdr:rowOff>
    </xdr:to>
    <xdr:cxnSp macro="">
      <xdr:nvCxnSpPr>
        <xdr:cNvPr id="182" name="直線コネクタ 181"/>
        <xdr:cNvCxnSpPr/>
      </xdr:nvCxnSpPr>
      <xdr:spPr>
        <a:xfrm flipV="1">
          <a:off x="2019300" y="133242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17797</xdr:rowOff>
    </xdr:from>
    <xdr:ext cx="469744" cy="259045"/>
    <xdr:sp macro="" textlink="">
      <xdr:nvSpPr>
        <xdr:cNvPr id="184" name="テキスト ボックス 183"/>
        <xdr:cNvSpPr txBox="1"/>
      </xdr:nvSpPr>
      <xdr:spPr>
        <a:xfrm>
          <a:off x="2673427"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115697</xdr:rowOff>
    </xdr:from>
    <xdr:to>
      <xdr:col>2</xdr:col>
      <xdr:colOff>638175</xdr:colOff>
      <xdr:row>77</xdr:row>
      <xdr:rowOff>123317</xdr:rowOff>
    </xdr:to>
    <xdr:cxnSp macro="">
      <xdr:nvCxnSpPr>
        <xdr:cNvPr id="185" name="直線コネクタ 184"/>
        <xdr:cNvCxnSpPr/>
      </xdr:nvCxnSpPr>
      <xdr:spPr>
        <a:xfrm>
          <a:off x="1130300" y="133173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26941</xdr:rowOff>
    </xdr:from>
    <xdr:ext cx="469744" cy="259045"/>
    <xdr:sp macro="" textlink="">
      <xdr:nvSpPr>
        <xdr:cNvPr id="189" name="テキスト ボックス 188"/>
        <xdr:cNvSpPr txBox="1"/>
      </xdr:nvSpPr>
      <xdr:spPr>
        <a:xfrm>
          <a:off x="895427" y="128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88519</xdr:rowOff>
    </xdr:from>
    <xdr:to>
      <xdr:col>6</xdr:col>
      <xdr:colOff>561975</xdr:colOff>
      <xdr:row>79</xdr:row>
      <xdr:rowOff>18669</xdr:rowOff>
    </xdr:to>
    <xdr:sp macro="" textlink="">
      <xdr:nvSpPr>
        <xdr:cNvPr id="195" name="円/楕円 194"/>
        <xdr:cNvSpPr/>
      </xdr:nvSpPr>
      <xdr:spPr>
        <a:xfrm>
          <a:off x="45847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3446</xdr:rowOff>
    </xdr:from>
    <xdr:ext cx="378565" cy="259045"/>
    <xdr:sp macro="" textlink="">
      <xdr:nvSpPr>
        <xdr:cNvPr id="196" name="維持補修費該当値テキスト"/>
        <xdr:cNvSpPr txBox="1"/>
      </xdr:nvSpPr>
      <xdr:spPr>
        <a:xfrm>
          <a:off x="4686300" y="1337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85979</xdr:rowOff>
    </xdr:from>
    <xdr:to>
      <xdr:col>5</xdr:col>
      <xdr:colOff>409575</xdr:colOff>
      <xdr:row>79</xdr:row>
      <xdr:rowOff>16129</xdr:rowOff>
    </xdr:to>
    <xdr:sp macro="" textlink="">
      <xdr:nvSpPr>
        <xdr:cNvPr id="197" name="円/楕円 196"/>
        <xdr:cNvSpPr/>
      </xdr:nvSpPr>
      <xdr:spPr>
        <a:xfrm>
          <a:off x="3746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7256</xdr:rowOff>
    </xdr:from>
    <xdr:ext cx="378565" cy="259045"/>
    <xdr:sp macro="" textlink="">
      <xdr:nvSpPr>
        <xdr:cNvPr id="198" name="テキスト ボックス 197"/>
        <xdr:cNvSpPr txBox="1"/>
      </xdr:nvSpPr>
      <xdr:spPr>
        <a:xfrm>
          <a:off x="3608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71755</xdr:rowOff>
    </xdr:from>
    <xdr:to>
      <xdr:col>4</xdr:col>
      <xdr:colOff>206375</xdr:colOff>
      <xdr:row>78</xdr:row>
      <xdr:rowOff>1905</xdr:rowOff>
    </xdr:to>
    <xdr:sp macro="" textlink="">
      <xdr:nvSpPr>
        <xdr:cNvPr id="199" name="円/楕円 198"/>
        <xdr:cNvSpPr/>
      </xdr:nvSpPr>
      <xdr:spPr>
        <a:xfrm>
          <a:off x="2857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164482</xdr:rowOff>
    </xdr:from>
    <xdr:ext cx="469744" cy="259045"/>
    <xdr:sp macro="" textlink="">
      <xdr:nvSpPr>
        <xdr:cNvPr id="200" name="テキスト ボックス 199"/>
        <xdr:cNvSpPr txBox="1"/>
      </xdr:nvSpPr>
      <xdr:spPr>
        <a:xfrm>
          <a:off x="2673427"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72517</xdr:rowOff>
    </xdr:from>
    <xdr:to>
      <xdr:col>3</xdr:col>
      <xdr:colOff>3175</xdr:colOff>
      <xdr:row>78</xdr:row>
      <xdr:rowOff>2667</xdr:rowOff>
    </xdr:to>
    <xdr:sp macro="" textlink="">
      <xdr:nvSpPr>
        <xdr:cNvPr id="201" name="円/楕円 200"/>
        <xdr:cNvSpPr/>
      </xdr:nvSpPr>
      <xdr:spPr>
        <a:xfrm>
          <a:off x="1968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165244</xdr:rowOff>
    </xdr:from>
    <xdr:ext cx="469744" cy="259045"/>
    <xdr:sp macro="" textlink="">
      <xdr:nvSpPr>
        <xdr:cNvPr id="202" name="テキスト ボックス 201"/>
        <xdr:cNvSpPr txBox="1"/>
      </xdr:nvSpPr>
      <xdr:spPr>
        <a:xfrm>
          <a:off x="1784427"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64897</xdr:rowOff>
    </xdr:from>
    <xdr:to>
      <xdr:col>1</xdr:col>
      <xdr:colOff>485775</xdr:colOff>
      <xdr:row>77</xdr:row>
      <xdr:rowOff>166497</xdr:rowOff>
    </xdr:to>
    <xdr:sp macro="" textlink="">
      <xdr:nvSpPr>
        <xdr:cNvPr id="203" name="円/楕円 202"/>
        <xdr:cNvSpPr/>
      </xdr:nvSpPr>
      <xdr:spPr>
        <a:xfrm>
          <a:off x="1079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157624</xdr:rowOff>
    </xdr:from>
    <xdr:ext cx="469744" cy="259045"/>
    <xdr:sp macro="" textlink="">
      <xdr:nvSpPr>
        <xdr:cNvPr id="204" name="テキスト ボックス 203"/>
        <xdr:cNvSpPr txBox="1"/>
      </xdr:nvSpPr>
      <xdr:spPr>
        <a:xfrm>
          <a:off x="895427" y="1335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141390</xdr:rowOff>
    </xdr:from>
    <xdr:to>
      <xdr:col>6</xdr:col>
      <xdr:colOff>511175</xdr:colOff>
      <xdr:row>99</xdr:row>
      <xdr:rowOff>14300</xdr:rowOff>
    </xdr:to>
    <xdr:cxnSp macro="">
      <xdr:nvCxnSpPr>
        <xdr:cNvPr id="234" name="直線コネクタ 233"/>
        <xdr:cNvCxnSpPr/>
      </xdr:nvCxnSpPr>
      <xdr:spPr>
        <a:xfrm flipV="1">
          <a:off x="3797300" y="16943490"/>
          <a:ext cx="83820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14300</xdr:rowOff>
    </xdr:from>
    <xdr:to>
      <xdr:col>5</xdr:col>
      <xdr:colOff>358775</xdr:colOff>
      <xdr:row>99</xdr:row>
      <xdr:rowOff>39281</xdr:rowOff>
    </xdr:to>
    <xdr:cxnSp macro="">
      <xdr:nvCxnSpPr>
        <xdr:cNvPr id="237" name="直線コネクタ 236"/>
        <xdr:cNvCxnSpPr/>
      </xdr:nvCxnSpPr>
      <xdr:spPr>
        <a:xfrm flipV="1">
          <a:off x="2908300" y="16987850"/>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39281</xdr:rowOff>
    </xdr:from>
    <xdr:to>
      <xdr:col>4</xdr:col>
      <xdr:colOff>155575</xdr:colOff>
      <xdr:row>99</xdr:row>
      <xdr:rowOff>94323</xdr:rowOff>
    </xdr:to>
    <xdr:cxnSp macro="">
      <xdr:nvCxnSpPr>
        <xdr:cNvPr id="240" name="直線コネクタ 239"/>
        <xdr:cNvCxnSpPr/>
      </xdr:nvCxnSpPr>
      <xdr:spPr>
        <a:xfrm flipV="1">
          <a:off x="2019300" y="17012831"/>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16921</xdr:rowOff>
    </xdr:from>
    <xdr:ext cx="534377" cy="259045"/>
    <xdr:sp macro="" textlink="">
      <xdr:nvSpPr>
        <xdr:cNvPr id="242" name="テキスト ボックス 241"/>
        <xdr:cNvSpPr txBox="1"/>
      </xdr:nvSpPr>
      <xdr:spPr>
        <a:xfrm>
          <a:off x="2641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94323</xdr:rowOff>
    </xdr:from>
    <xdr:to>
      <xdr:col>2</xdr:col>
      <xdr:colOff>638175</xdr:colOff>
      <xdr:row>99</xdr:row>
      <xdr:rowOff>117742</xdr:rowOff>
    </xdr:to>
    <xdr:cxnSp macro="">
      <xdr:nvCxnSpPr>
        <xdr:cNvPr id="243" name="直線コネクタ 242"/>
        <xdr:cNvCxnSpPr/>
      </xdr:nvCxnSpPr>
      <xdr:spPr>
        <a:xfrm flipV="1">
          <a:off x="1130300" y="17067873"/>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85565</xdr:rowOff>
    </xdr:from>
    <xdr:ext cx="534377" cy="259045"/>
    <xdr:sp macro="" textlink="">
      <xdr:nvSpPr>
        <xdr:cNvPr id="245" name="テキスト ボックス 244"/>
        <xdr:cNvSpPr txBox="1"/>
      </xdr:nvSpPr>
      <xdr:spPr>
        <a:xfrm>
          <a:off x="1752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103661</xdr:rowOff>
    </xdr:from>
    <xdr:ext cx="534377" cy="259045"/>
    <xdr:sp macro="" textlink="">
      <xdr:nvSpPr>
        <xdr:cNvPr id="247" name="テキスト ボックス 246"/>
        <xdr:cNvSpPr txBox="1"/>
      </xdr:nvSpPr>
      <xdr:spPr>
        <a:xfrm>
          <a:off x="863111" y="163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90590</xdr:rowOff>
    </xdr:from>
    <xdr:to>
      <xdr:col>6</xdr:col>
      <xdr:colOff>561975</xdr:colOff>
      <xdr:row>99</xdr:row>
      <xdr:rowOff>20740</xdr:rowOff>
    </xdr:to>
    <xdr:sp macro="" textlink="">
      <xdr:nvSpPr>
        <xdr:cNvPr id="253" name="円/楕円 252"/>
        <xdr:cNvSpPr/>
      </xdr:nvSpPr>
      <xdr:spPr>
        <a:xfrm>
          <a:off x="45847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5517</xdr:rowOff>
    </xdr:from>
    <xdr:ext cx="534377" cy="259045"/>
    <xdr:sp macro="" textlink="">
      <xdr:nvSpPr>
        <xdr:cNvPr id="254" name="扶助費該当値テキスト"/>
        <xdr:cNvSpPr txBox="1"/>
      </xdr:nvSpPr>
      <xdr:spPr>
        <a:xfrm>
          <a:off x="4686300" y="168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134950</xdr:rowOff>
    </xdr:from>
    <xdr:to>
      <xdr:col>5</xdr:col>
      <xdr:colOff>409575</xdr:colOff>
      <xdr:row>99</xdr:row>
      <xdr:rowOff>65100</xdr:rowOff>
    </xdr:to>
    <xdr:sp macro="" textlink="">
      <xdr:nvSpPr>
        <xdr:cNvPr id="255" name="円/楕円 254"/>
        <xdr:cNvSpPr/>
      </xdr:nvSpPr>
      <xdr:spPr>
        <a:xfrm>
          <a:off x="3746500" y="169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56227</xdr:rowOff>
    </xdr:from>
    <xdr:ext cx="534377" cy="259045"/>
    <xdr:sp macro="" textlink="">
      <xdr:nvSpPr>
        <xdr:cNvPr id="256" name="テキスト ボックス 255"/>
        <xdr:cNvSpPr txBox="1"/>
      </xdr:nvSpPr>
      <xdr:spPr>
        <a:xfrm>
          <a:off x="3530111" y="170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159931</xdr:rowOff>
    </xdr:from>
    <xdr:to>
      <xdr:col>4</xdr:col>
      <xdr:colOff>206375</xdr:colOff>
      <xdr:row>99</xdr:row>
      <xdr:rowOff>90081</xdr:rowOff>
    </xdr:to>
    <xdr:sp macro="" textlink="">
      <xdr:nvSpPr>
        <xdr:cNvPr id="257" name="円/楕円 256"/>
        <xdr:cNvSpPr/>
      </xdr:nvSpPr>
      <xdr:spPr>
        <a:xfrm>
          <a:off x="2857500" y="169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81208</xdr:rowOff>
    </xdr:from>
    <xdr:ext cx="534377" cy="259045"/>
    <xdr:sp macro="" textlink="">
      <xdr:nvSpPr>
        <xdr:cNvPr id="258" name="テキスト ボックス 257"/>
        <xdr:cNvSpPr txBox="1"/>
      </xdr:nvSpPr>
      <xdr:spPr>
        <a:xfrm>
          <a:off x="2641111" y="170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43523</xdr:rowOff>
    </xdr:from>
    <xdr:to>
      <xdr:col>3</xdr:col>
      <xdr:colOff>3175</xdr:colOff>
      <xdr:row>99</xdr:row>
      <xdr:rowOff>145123</xdr:rowOff>
    </xdr:to>
    <xdr:sp macro="" textlink="">
      <xdr:nvSpPr>
        <xdr:cNvPr id="259" name="円/楕円 258"/>
        <xdr:cNvSpPr/>
      </xdr:nvSpPr>
      <xdr:spPr>
        <a:xfrm>
          <a:off x="1968500" y="17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136250</xdr:rowOff>
    </xdr:from>
    <xdr:ext cx="534377" cy="259045"/>
    <xdr:sp macro="" textlink="">
      <xdr:nvSpPr>
        <xdr:cNvPr id="260" name="テキスト ボックス 259"/>
        <xdr:cNvSpPr txBox="1"/>
      </xdr:nvSpPr>
      <xdr:spPr>
        <a:xfrm>
          <a:off x="1752111" y="171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66942</xdr:rowOff>
    </xdr:from>
    <xdr:to>
      <xdr:col>1</xdr:col>
      <xdr:colOff>485775</xdr:colOff>
      <xdr:row>99</xdr:row>
      <xdr:rowOff>168542</xdr:rowOff>
    </xdr:to>
    <xdr:sp macro="" textlink="">
      <xdr:nvSpPr>
        <xdr:cNvPr id="261" name="円/楕円 260"/>
        <xdr:cNvSpPr/>
      </xdr:nvSpPr>
      <xdr:spPr>
        <a:xfrm>
          <a:off x="1079500" y="170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159669</xdr:rowOff>
    </xdr:from>
    <xdr:ext cx="534377" cy="259045"/>
    <xdr:sp macro="" textlink="">
      <xdr:nvSpPr>
        <xdr:cNvPr id="262" name="テキスト ボックス 261"/>
        <xdr:cNvSpPr txBox="1"/>
      </xdr:nvSpPr>
      <xdr:spPr>
        <a:xfrm>
          <a:off x="863111" y="171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5992</xdr:rowOff>
    </xdr:from>
    <xdr:to>
      <xdr:col>15</xdr:col>
      <xdr:colOff>180975</xdr:colOff>
      <xdr:row>37</xdr:row>
      <xdr:rowOff>33493</xdr:rowOff>
    </xdr:to>
    <xdr:cxnSp macro="">
      <xdr:nvCxnSpPr>
        <xdr:cNvPr id="289" name="直線コネクタ 288"/>
        <xdr:cNvCxnSpPr/>
      </xdr:nvCxnSpPr>
      <xdr:spPr>
        <a:xfrm flipV="1">
          <a:off x="9639300" y="6349642"/>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33493</xdr:rowOff>
    </xdr:from>
    <xdr:to>
      <xdr:col>14</xdr:col>
      <xdr:colOff>28575</xdr:colOff>
      <xdr:row>37</xdr:row>
      <xdr:rowOff>62411</xdr:rowOff>
    </xdr:to>
    <xdr:cxnSp macro="">
      <xdr:nvCxnSpPr>
        <xdr:cNvPr id="292" name="直線コネクタ 291"/>
        <xdr:cNvCxnSpPr/>
      </xdr:nvCxnSpPr>
      <xdr:spPr>
        <a:xfrm flipV="1">
          <a:off x="8750300" y="6377143"/>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62411</xdr:rowOff>
    </xdr:from>
    <xdr:to>
      <xdr:col>12</xdr:col>
      <xdr:colOff>511175</xdr:colOff>
      <xdr:row>37</xdr:row>
      <xdr:rowOff>65359</xdr:rowOff>
    </xdr:to>
    <xdr:cxnSp macro="">
      <xdr:nvCxnSpPr>
        <xdr:cNvPr id="295" name="直線コネクタ 294"/>
        <xdr:cNvCxnSpPr/>
      </xdr:nvCxnSpPr>
      <xdr:spPr>
        <a:xfrm flipV="1">
          <a:off x="7861300" y="6406061"/>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88704</xdr:rowOff>
    </xdr:from>
    <xdr:ext cx="534377" cy="259045"/>
    <xdr:sp macro="" textlink="">
      <xdr:nvSpPr>
        <xdr:cNvPr id="297" name="テキスト ボックス 296"/>
        <xdr:cNvSpPr txBox="1"/>
      </xdr:nvSpPr>
      <xdr:spPr>
        <a:xfrm>
          <a:off x="8483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65359</xdr:rowOff>
    </xdr:from>
    <xdr:to>
      <xdr:col>11</xdr:col>
      <xdr:colOff>307975</xdr:colOff>
      <xdr:row>37</xdr:row>
      <xdr:rowOff>109913</xdr:rowOff>
    </xdr:to>
    <xdr:cxnSp macro="">
      <xdr:nvCxnSpPr>
        <xdr:cNvPr id="298" name="直線コネクタ 297"/>
        <xdr:cNvCxnSpPr/>
      </xdr:nvCxnSpPr>
      <xdr:spPr>
        <a:xfrm flipV="1">
          <a:off x="6972300" y="6409009"/>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61683</xdr:rowOff>
    </xdr:from>
    <xdr:ext cx="534377" cy="259045"/>
    <xdr:sp macro="" textlink="">
      <xdr:nvSpPr>
        <xdr:cNvPr id="300" name="テキスト ボックス 299"/>
        <xdr:cNvSpPr txBox="1"/>
      </xdr:nvSpPr>
      <xdr:spPr>
        <a:xfrm>
          <a:off x="7594111" y="57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107083</xdr:rowOff>
    </xdr:from>
    <xdr:ext cx="534377" cy="259045"/>
    <xdr:sp macro="" textlink="">
      <xdr:nvSpPr>
        <xdr:cNvPr id="302" name="テキスト ボックス 301"/>
        <xdr:cNvSpPr txBox="1"/>
      </xdr:nvSpPr>
      <xdr:spPr>
        <a:xfrm>
          <a:off x="6705111" y="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126642</xdr:rowOff>
    </xdr:from>
    <xdr:to>
      <xdr:col>15</xdr:col>
      <xdr:colOff>231775</xdr:colOff>
      <xdr:row>37</xdr:row>
      <xdr:rowOff>56792</xdr:rowOff>
    </xdr:to>
    <xdr:sp macro="" textlink="">
      <xdr:nvSpPr>
        <xdr:cNvPr id="308" name="円/楕円 307"/>
        <xdr:cNvSpPr/>
      </xdr:nvSpPr>
      <xdr:spPr>
        <a:xfrm>
          <a:off x="10426700" y="62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41569</xdr:rowOff>
    </xdr:from>
    <xdr:ext cx="534377" cy="259045"/>
    <xdr:sp macro="" textlink="">
      <xdr:nvSpPr>
        <xdr:cNvPr id="309" name="補助費等該当値テキスト"/>
        <xdr:cNvSpPr txBox="1"/>
      </xdr:nvSpPr>
      <xdr:spPr>
        <a:xfrm>
          <a:off x="10528300" y="62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154143</xdr:rowOff>
    </xdr:from>
    <xdr:to>
      <xdr:col>14</xdr:col>
      <xdr:colOff>79375</xdr:colOff>
      <xdr:row>37</xdr:row>
      <xdr:rowOff>84293</xdr:rowOff>
    </xdr:to>
    <xdr:sp macro="" textlink="">
      <xdr:nvSpPr>
        <xdr:cNvPr id="310" name="円/楕円 309"/>
        <xdr:cNvSpPr/>
      </xdr:nvSpPr>
      <xdr:spPr>
        <a:xfrm>
          <a:off x="9588500" y="63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75420</xdr:rowOff>
    </xdr:from>
    <xdr:ext cx="534377" cy="259045"/>
    <xdr:sp macro="" textlink="">
      <xdr:nvSpPr>
        <xdr:cNvPr id="311" name="テキスト ボックス 310"/>
        <xdr:cNvSpPr txBox="1"/>
      </xdr:nvSpPr>
      <xdr:spPr>
        <a:xfrm>
          <a:off x="9372111" y="64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11611</xdr:rowOff>
    </xdr:from>
    <xdr:to>
      <xdr:col>12</xdr:col>
      <xdr:colOff>561975</xdr:colOff>
      <xdr:row>37</xdr:row>
      <xdr:rowOff>113211</xdr:rowOff>
    </xdr:to>
    <xdr:sp macro="" textlink="">
      <xdr:nvSpPr>
        <xdr:cNvPr id="312" name="円/楕円 311"/>
        <xdr:cNvSpPr/>
      </xdr:nvSpPr>
      <xdr:spPr>
        <a:xfrm>
          <a:off x="8699500" y="63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104338</xdr:rowOff>
    </xdr:from>
    <xdr:ext cx="534377" cy="259045"/>
    <xdr:sp macro="" textlink="">
      <xdr:nvSpPr>
        <xdr:cNvPr id="313" name="テキスト ボックス 312"/>
        <xdr:cNvSpPr txBox="1"/>
      </xdr:nvSpPr>
      <xdr:spPr>
        <a:xfrm>
          <a:off x="8483111" y="644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14559</xdr:rowOff>
    </xdr:from>
    <xdr:to>
      <xdr:col>11</xdr:col>
      <xdr:colOff>358775</xdr:colOff>
      <xdr:row>37</xdr:row>
      <xdr:rowOff>116159</xdr:rowOff>
    </xdr:to>
    <xdr:sp macro="" textlink="">
      <xdr:nvSpPr>
        <xdr:cNvPr id="314" name="円/楕円 313"/>
        <xdr:cNvSpPr/>
      </xdr:nvSpPr>
      <xdr:spPr>
        <a:xfrm>
          <a:off x="78105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107286</xdr:rowOff>
    </xdr:from>
    <xdr:ext cx="534377" cy="259045"/>
    <xdr:sp macro="" textlink="">
      <xdr:nvSpPr>
        <xdr:cNvPr id="315" name="テキスト ボックス 314"/>
        <xdr:cNvSpPr txBox="1"/>
      </xdr:nvSpPr>
      <xdr:spPr>
        <a:xfrm>
          <a:off x="7594111" y="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59113</xdr:rowOff>
    </xdr:from>
    <xdr:to>
      <xdr:col>10</xdr:col>
      <xdr:colOff>155575</xdr:colOff>
      <xdr:row>37</xdr:row>
      <xdr:rowOff>160713</xdr:rowOff>
    </xdr:to>
    <xdr:sp macro="" textlink="">
      <xdr:nvSpPr>
        <xdr:cNvPr id="316" name="円/楕円 315"/>
        <xdr:cNvSpPr/>
      </xdr:nvSpPr>
      <xdr:spPr>
        <a:xfrm>
          <a:off x="6921500" y="64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151840</xdr:rowOff>
    </xdr:from>
    <xdr:ext cx="469744" cy="259045"/>
    <xdr:sp macro="" textlink="">
      <xdr:nvSpPr>
        <xdr:cNvPr id="317" name="テキスト ボックス 316"/>
        <xdr:cNvSpPr txBox="1"/>
      </xdr:nvSpPr>
      <xdr:spPr>
        <a:xfrm>
          <a:off x="6737427" y="64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166642</xdr:rowOff>
    </xdr:from>
    <xdr:to>
      <xdr:col>15</xdr:col>
      <xdr:colOff>180975</xdr:colOff>
      <xdr:row>57</xdr:row>
      <xdr:rowOff>2910</xdr:rowOff>
    </xdr:to>
    <xdr:cxnSp macro="">
      <xdr:nvCxnSpPr>
        <xdr:cNvPr id="348" name="直線コネクタ 347"/>
        <xdr:cNvCxnSpPr/>
      </xdr:nvCxnSpPr>
      <xdr:spPr>
        <a:xfrm>
          <a:off x="9639300" y="9767842"/>
          <a:ext cx="8382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166642</xdr:rowOff>
    </xdr:from>
    <xdr:to>
      <xdr:col>14</xdr:col>
      <xdr:colOff>28575</xdr:colOff>
      <xdr:row>57</xdr:row>
      <xdr:rowOff>169919</xdr:rowOff>
    </xdr:to>
    <xdr:cxnSp macro="">
      <xdr:nvCxnSpPr>
        <xdr:cNvPr id="351" name="直線コネクタ 350"/>
        <xdr:cNvCxnSpPr/>
      </xdr:nvCxnSpPr>
      <xdr:spPr>
        <a:xfrm flipV="1">
          <a:off x="8750300" y="9767842"/>
          <a:ext cx="8890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20730</xdr:rowOff>
    </xdr:from>
    <xdr:to>
      <xdr:col>12</xdr:col>
      <xdr:colOff>511175</xdr:colOff>
      <xdr:row>57</xdr:row>
      <xdr:rowOff>169919</xdr:rowOff>
    </xdr:to>
    <xdr:cxnSp macro="">
      <xdr:nvCxnSpPr>
        <xdr:cNvPr id="354" name="直線コネクタ 353"/>
        <xdr:cNvCxnSpPr/>
      </xdr:nvCxnSpPr>
      <xdr:spPr>
        <a:xfrm>
          <a:off x="7861300" y="9793380"/>
          <a:ext cx="889000" cy="1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15167</xdr:rowOff>
    </xdr:from>
    <xdr:ext cx="534377" cy="259045"/>
    <xdr:sp macro="" textlink="">
      <xdr:nvSpPr>
        <xdr:cNvPr id="356" name="テキスト ボックス 355"/>
        <xdr:cNvSpPr txBox="1"/>
      </xdr:nvSpPr>
      <xdr:spPr>
        <a:xfrm>
          <a:off x="8483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20730</xdr:rowOff>
    </xdr:from>
    <xdr:to>
      <xdr:col>11</xdr:col>
      <xdr:colOff>307975</xdr:colOff>
      <xdr:row>57</xdr:row>
      <xdr:rowOff>134257</xdr:rowOff>
    </xdr:to>
    <xdr:cxnSp macro="">
      <xdr:nvCxnSpPr>
        <xdr:cNvPr id="357" name="直線コネクタ 356"/>
        <xdr:cNvCxnSpPr/>
      </xdr:nvCxnSpPr>
      <xdr:spPr>
        <a:xfrm flipV="1">
          <a:off x="6972300" y="9793380"/>
          <a:ext cx="889000" cy="1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66798</xdr:rowOff>
    </xdr:from>
    <xdr:ext cx="534377" cy="259045"/>
    <xdr:sp macro="" textlink="">
      <xdr:nvSpPr>
        <xdr:cNvPr id="359" name="テキスト ボックス 358"/>
        <xdr:cNvSpPr txBox="1"/>
      </xdr:nvSpPr>
      <xdr:spPr>
        <a:xfrm>
          <a:off x="7594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64435</xdr:rowOff>
    </xdr:from>
    <xdr:ext cx="534377" cy="259045"/>
    <xdr:sp macro="" textlink="">
      <xdr:nvSpPr>
        <xdr:cNvPr id="361" name="テキスト ボックス 360"/>
        <xdr:cNvSpPr txBox="1"/>
      </xdr:nvSpPr>
      <xdr:spPr>
        <a:xfrm>
          <a:off x="6705111" y="9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123560</xdr:rowOff>
    </xdr:from>
    <xdr:to>
      <xdr:col>15</xdr:col>
      <xdr:colOff>231775</xdr:colOff>
      <xdr:row>57</xdr:row>
      <xdr:rowOff>53710</xdr:rowOff>
    </xdr:to>
    <xdr:sp macro="" textlink="">
      <xdr:nvSpPr>
        <xdr:cNvPr id="367" name="円/楕円 366"/>
        <xdr:cNvSpPr/>
      </xdr:nvSpPr>
      <xdr:spPr>
        <a:xfrm>
          <a:off x="104267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101987</xdr:rowOff>
    </xdr:from>
    <xdr:ext cx="534377" cy="259045"/>
    <xdr:sp macro="" textlink="">
      <xdr:nvSpPr>
        <xdr:cNvPr id="368" name="普通建設事業費該当値テキスト"/>
        <xdr:cNvSpPr txBox="1"/>
      </xdr:nvSpPr>
      <xdr:spPr>
        <a:xfrm>
          <a:off x="10528300" y="97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115842</xdr:rowOff>
    </xdr:from>
    <xdr:to>
      <xdr:col>14</xdr:col>
      <xdr:colOff>79375</xdr:colOff>
      <xdr:row>57</xdr:row>
      <xdr:rowOff>45992</xdr:rowOff>
    </xdr:to>
    <xdr:sp macro="" textlink="">
      <xdr:nvSpPr>
        <xdr:cNvPr id="369" name="円/楕円 368"/>
        <xdr:cNvSpPr/>
      </xdr:nvSpPr>
      <xdr:spPr>
        <a:xfrm>
          <a:off x="9588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37119</xdr:rowOff>
    </xdr:from>
    <xdr:ext cx="534377" cy="259045"/>
    <xdr:sp macro="" textlink="">
      <xdr:nvSpPr>
        <xdr:cNvPr id="370" name="テキスト ボックス 369"/>
        <xdr:cNvSpPr txBox="1"/>
      </xdr:nvSpPr>
      <xdr:spPr>
        <a:xfrm>
          <a:off x="9372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119119</xdr:rowOff>
    </xdr:from>
    <xdr:to>
      <xdr:col>12</xdr:col>
      <xdr:colOff>561975</xdr:colOff>
      <xdr:row>58</xdr:row>
      <xdr:rowOff>49269</xdr:rowOff>
    </xdr:to>
    <xdr:sp macro="" textlink="">
      <xdr:nvSpPr>
        <xdr:cNvPr id="371" name="円/楕円 370"/>
        <xdr:cNvSpPr/>
      </xdr:nvSpPr>
      <xdr:spPr>
        <a:xfrm>
          <a:off x="8699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40396</xdr:rowOff>
    </xdr:from>
    <xdr:ext cx="534377" cy="259045"/>
    <xdr:sp macro="" textlink="">
      <xdr:nvSpPr>
        <xdr:cNvPr id="372" name="テキスト ボックス 371"/>
        <xdr:cNvSpPr txBox="1"/>
      </xdr:nvSpPr>
      <xdr:spPr>
        <a:xfrm>
          <a:off x="8483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141380</xdr:rowOff>
    </xdr:from>
    <xdr:to>
      <xdr:col>11</xdr:col>
      <xdr:colOff>358775</xdr:colOff>
      <xdr:row>57</xdr:row>
      <xdr:rowOff>71530</xdr:rowOff>
    </xdr:to>
    <xdr:sp macro="" textlink="">
      <xdr:nvSpPr>
        <xdr:cNvPr id="373" name="円/楕円 372"/>
        <xdr:cNvSpPr/>
      </xdr:nvSpPr>
      <xdr:spPr>
        <a:xfrm>
          <a:off x="7810500" y="97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62657</xdr:rowOff>
    </xdr:from>
    <xdr:ext cx="534377" cy="259045"/>
    <xdr:sp macro="" textlink="">
      <xdr:nvSpPr>
        <xdr:cNvPr id="374" name="テキスト ボックス 373"/>
        <xdr:cNvSpPr txBox="1"/>
      </xdr:nvSpPr>
      <xdr:spPr>
        <a:xfrm>
          <a:off x="7594111" y="9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83457</xdr:rowOff>
    </xdr:from>
    <xdr:to>
      <xdr:col>10</xdr:col>
      <xdr:colOff>155575</xdr:colOff>
      <xdr:row>58</xdr:row>
      <xdr:rowOff>13607</xdr:rowOff>
    </xdr:to>
    <xdr:sp macro="" textlink="">
      <xdr:nvSpPr>
        <xdr:cNvPr id="375" name="円/楕円 374"/>
        <xdr:cNvSpPr/>
      </xdr:nvSpPr>
      <xdr:spPr>
        <a:xfrm>
          <a:off x="69215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4734</xdr:rowOff>
    </xdr:from>
    <xdr:ext cx="534377" cy="259045"/>
    <xdr:sp macro="" textlink="">
      <xdr:nvSpPr>
        <xdr:cNvPr id="376" name="テキスト ボックス 375"/>
        <xdr:cNvSpPr txBox="1"/>
      </xdr:nvSpPr>
      <xdr:spPr>
        <a:xfrm>
          <a:off x="6705111" y="99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159055</xdr:rowOff>
    </xdr:from>
    <xdr:to>
      <xdr:col>15</xdr:col>
      <xdr:colOff>180975</xdr:colOff>
      <xdr:row>74</xdr:row>
      <xdr:rowOff>93675</xdr:rowOff>
    </xdr:to>
    <xdr:cxnSp macro="">
      <xdr:nvCxnSpPr>
        <xdr:cNvPr id="405" name="直線コネクタ 404"/>
        <xdr:cNvCxnSpPr/>
      </xdr:nvCxnSpPr>
      <xdr:spPr>
        <a:xfrm flipV="1">
          <a:off x="9639300" y="12674905"/>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93675</xdr:rowOff>
    </xdr:from>
    <xdr:to>
      <xdr:col>14</xdr:col>
      <xdr:colOff>28575</xdr:colOff>
      <xdr:row>76</xdr:row>
      <xdr:rowOff>127279</xdr:rowOff>
    </xdr:to>
    <xdr:cxnSp macro="">
      <xdr:nvCxnSpPr>
        <xdr:cNvPr id="408" name="直線コネクタ 407"/>
        <xdr:cNvCxnSpPr/>
      </xdr:nvCxnSpPr>
      <xdr:spPr>
        <a:xfrm flipV="1">
          <a:off x="8750300" y="12780975"/>
          <a:ext cx="889000" cy="3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93807</xdr:rowOff>
    </xdr:from>
    <xdr:ext cx="534377" cy="259045"/>
    <xdr:sp macro="" textlink="">
      <xdr:nvSpPr>
        <xdr:cNvPr id="410" name="テキスト ボックス 409"/>
        <xdr:cNvSpPr txBox="1"/>
      </xdr:nvSpPr>
      <xdr:spPr>
        <a:xfrm>
          <a:off x="9372111" y="129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27652</xdr:rowOff>
    </xdr:from>
    <xdr:ext cx="534377" cy="259045"/>
    <xdr:sp macro="" textlink="">
      <xdr:nvSpPr>
        <xdr:cNvPr id="412" name="テキスト ボックス 411"/>
        <xdr:cNvSpPr txBox="1"/>
      </xdr:nvSpPr>
      <xdr:spPr>
        <a:xfrm>
          <a:off x="8483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108255</xdr:rowOff>
    </xdr:from>
    <xdr:to>
      <xdr:col>15</xdr:col>
      <xdr:colOff>231775</xdr:colOff>
      <xdr:row>74</xdr:row>
      <xdr:rowOff>38405</xdr:rowOff>
    </xdr:to>
    <xdr:sp macro="" textlink="">
      <xdr:nvSpPr>
        <xdr:cNvPr id="418" name="円/楕円 417"/>
        <xdr:cNvSpPr/>
      </xdr:nvSpPr>
      <xdr:spPr>
        <a:xfrm>
          <a:off x="10426700" y="126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131132</xdr:rowOff>
    </xdr:from>
    <xdr:ext cx="534377" cy="259045"/>
    <xdr:sp macro="" textlink="">
      <xdr:nvSpPr>
        <xdr:cNvPr id="419" name="普通建設事業費 （ うち新規整備　）該当値テキスト"/>
        <xdr:cNvSpPr txBox="1"/>
      </xdr:nvSpPr>
      <xdr:spPr>
        <a:xfrm>
          <a:off x="10528300" y="124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42875</xdr:rowOff>
    </xdr:from>
    <xdr:to>
      <xdr:col>14</xdr:col>
      <xdr:colOff>79375</xdr:colOff>
      <xdr:row>74</xdr:row>
      <xdr:rowOff>144475</xdr:rowOff>
    </xdr:to>
    <xdr:sp macro="" textlink="">
      <xdr:nvSpPr>
        <xdr:cNvPr id="420" name="円/楕円 419"/>
        <xdr:cNvSpPr/>
      </xdr:nvSpPr>
      <xdr:spPr>
        <a:xfrm>
          <a:off x="9588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161002</xdr:rowOff>
    </xdr:from>
    <xdr:ext cx="534377" cy="259045"/>
    <xdr:sp macro="" textlink="">
      <xdr:nvSpPr>
        <xdr:cNvPr id="421" name="テキスト ボックス 420"/>
        <xdr:cNvSpPr txBox="1"/>
      </xdr:nvSpPr>
      <xdr:spPr>
        <a:xfrm>
          <a:off x="9372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76479</xdr:rowOff>
    </xdr:from>
    <xdr:to>
      <xdr:col>12</xdr:col>
      <xdr:colOff>561975</xdr:colOff>
      <xdr:row>77</xdr:row>
      <xdr:rowOff>6629</xdr:rowOff>
    </xdr:to>
    <xdr:sp macro="" textlink="">
      <xdr:nvSpPr>
        <xdr:cNvPr id="422" name="円/楕円 421"/>
        <xdr:cNvSpPr/>
      </xdr:nvSpPr>
      <xdr:spPr>
        <a:xfrm>
          <a:off x="8699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169206</xdr:rowOff>
    </xdr:from>
    <xdr:ext cx="534377" cy="259045"/>
    <xdr:sp macro="" textlink="">
      <xdr:nvSpPr>
        <xdr:cNvPr id="423" name="テキスト ボックス 422"/>
        <xdr:cNvSpPr txBox="1"/>
      </xdr:nvSpPr>
      <xdr:spPr>
        <a:xfrm>
          <a:off x="8483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35471</xdr:rowOff>
    </xdr:from>
    <xdr:to>
      <xdr:col>15</xdr:col>
      <xdr:colOff>180975</xdr:colOff>
      <xdr:row>98</xdr:row>
      <xdr:rowOff>40145</xdr:rowOff>
    </xdr:to>
    <xdr:cxnSp macro="">
      <xdr:nvCxnSpPr>
        <xdr:cNvPr id="452" name="直線コネクタ 451"/>
        <xdr:cNvCxnSpPr/>
      </xdr:nvCxnSpPr>
      <xdr:spPr>
        <a:xfrm flipV="1">
          <a:off x="9639300" y="16837571"/>
          <a:ext cx="8382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40145</xdr:rowOff>
    </xdr:from>
    <xdr:to>
      <xdr:col>14</xdr:col>
      <xdr:colOff>28575</xdr:colOff>
      <xdr:row>98</xdr:row>
      <xdr:rowOff>94793</xdr:rowOff>
    </xdr:to>
    <xdr:cxnSp macro="">
      <xdr:nvCxnSpPr>
        <xdr:cNvPr id="455" name="直線コネクタ 454"/>
        <xdr:cNvCxnSpPr/>
      </xdr:nvCxnSpPr>
      <xdr:spPr>
        <a:xfrm flipV="1">
          <a:off x="8750300" y="16842245"/>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3776</xdr:rowOff>
    </xdr:from>
    <xdr:ext cx="534377" cy="259045"/>
    <xdr:sp macro="" textlink="">
      <xdr:nvSpPr>
        <xdr:cNvPr id="459" name="テキスト ボックス 458"/>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156121</xdr:rowOff>
    </xdr:from>
    <xdr:to>
      <xdr:col>15</xdr:col>
      <xdr:colOff>231775</xdr:colOff>
      <xdr:row>98</xdr:row>
      <xdr:rowOff>86271</xdr:rowOff>
    </xdr:to>
    <xdr:sp macro="" textlink="">
      <xdr:nvSpPr>
        <xdr:cNvPr id="465" name="円/楕円 464"/>
        <xdr:cNvSpPr/>
      </xdr:nvSpPr>
      <xdr:spPr>
        <a:xfrm>
          <a:off x="104267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134548</xdr:rowOff>
    </xdr:from>
    <xdr:ext cx="534377" cy="259045"/>
    <xdr:sp macro="" textlink="">
      <xdr:nvSpPr>
        <xdr:cNvPr id="466" name="普通建設事業費 （ うち更新整備　）該当値テキスト"/>
        <xdr:cNvSpPr txBox="1"/>
      </xdr:nvSpPr>
      <xdr:spPr>
        <a:xfrm>
          <a:off x="10528300" y="167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160795</xdr:rowOff>
    </xdr:from>
    <xdr:to>
      <xdr:col>14</xdr:col>
      <xdr:colOff>79375</xdr:colOff>
      <xdr:row>98</xdr:row>
      <xdr:rowOff>90945</xdr:rowOff>
    </xdr:to>
    <xdr:sp macro="" textlink="">
      <xdr:nvSpPr>
        <xdr:cNvPr id="467" name="円/楕円 466"/>
        <xdr:cNvSpPr/>
      </xdr:nvSpPr>
      <xdr:spPr>
        <a:xfrm>
          <a:off x="9588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82072</xdr:rowOff>
    </xdr:from>
    <xdr:ext cx="534377" cy="259045"/>
    <xdr:sp macro="" textlink="">
      <xdr:nvSpPr>
        <xdr:cNvPr id="468" name="テキスト ボックス 467"/>
        <xdr:cNvSpPr txBox="1"/>
      </xdr:nvSpPr>
      <xdr:spPr>
        <a:xfrm>
          <a:off x="9372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43993</xdr:rowOff>
    </xdr:from>
    <xdr:to>
      <xdr:col>12</xdr:col>
      <xdr:colOff>561975</xdr:colOff>
      <xdr:row>98</xdr:row>
      <xdr:rowOff>145593</xdr:rowOff>
    </xdr:to>
    <xdr:sp macro="" textlink="">
      <xdr:nvSpPr>
        <xdr:cNvPr id="469" name="円/楕円 468"/>
        <xdr:cNvSpPr/>
      </xdr:nvSpPr>
      <xdr:spPr>
        <a:xfrm>
          <a:off x="8699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136720</xdr:rowOff>
    </xdr:from>
    <xdr:ext cx="469744" cy="259045"/>
    <xdr:sp macro="" textlink="">
      <xdr:nvSpPr>
        <xdr:cNvPr id="470" name="テキスト ボックス 469"/>
        <xdr:cNvSpPr txBox="1"/>
      </xdr:nvSpPr>
      <xdr:spPr>
        <a:xfrm>
          <a:off x="8515427"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93980</xdr:rowOff>
    </xdr:from>
    <xdr:to>
      <xdr:col>23</xdr:col>
      <xdr:colOff>517525</xdr:colOff>
      <xdr:row>39</xdr:row>
      <xdr:rowOff>98878</xdr:rowOff>
    </xdr:to>
    <xdr:cxnSp macro="">
      <xdr:nvCxnSpPr>
        <xdr:cNvPr id="501" name="直線コネクタ 500"/>
        <xdr:cNvCxnSpPr/>
      </xdr:nvCxnSpPr>
      <xdr:spPr>
        <a:xfrm flipV="1">
          <a:off x="15481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32258</xdr:rowOff>
    </xdr:from>
    <xdr:to>
      <xdr:col>22</xdr:col>
      <xdr:colOff>365125</xdr:colOff>
      <xdr:row>39</xdr:row>
      <xdr:rowOff>98878</xdr:rowOff>
    </xdr:to>
    <xdr:cxnSp macro="">
      <xdr:nvCxnSpPr>
        <xdr:cNvPr id="504" name="直線コネクタ 503"/>
        <xdr:cNvCxnSpPr/>
      </xdr:nvCxnSpPr>
      <xdr:spPr>
        <a:xfrm>
          <a:off x="14592300" y="671880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32258</xdr:rowOff>
    </xdr:from>
    <xdr:to>
      <xdr:col>21</xdr:col>
      <xdr:colOff>161925</xdr:colOff>
      <xdr:row>39</xdr:row>
      <xdr:rowOff>77162</xdr:rowOff>
    </xdr:to>
    <xdr:cxnSp macro="">
      <xdr:nvCxnSpPr>
        <xdr:cNvPr id="507" name="直線コネクタ 506"/>
        <xdr:cNvCxnSpPr/>
      </xdr:nvCxnSpPr>
      <xdr:spPr>
        <a:xfrm flipV="1">
          <a:off x="13703300" y="6718808"/>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79900</xdr:rowOff>
    </xdr:from>
    <xdr:ext cx="378565" cy="259045"/>
    <xdr:sp macro="" textlink="">
      <xdr:nvSpPr>
        <xdr:cNvPr id="509" name="テキスト ボックス 508"/>
        <xdr:cNvSpPr txBox="1"/>
      </xdr:nvSpPr>
      <xdr:spPr>
        <a:xfrm>
          <a:off x="14403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32911</xdr:rowOff>
    </xdr:from>
    <xdr:to>
      <xdr:col>19</xdr:col>
      <xdr:colOff>644525</xdr:colOff>
      <xdr:row>39</xdr:row>
      <xdr:rowOff>77162</xdr:rowOff>
    </xdr:to>
    <xdr:cxnSp macro="">
      <xdr:nvCxnSpPr>
        <xdr:cNvPr id="510" name="直線コネクタ 509"/>
        <xdr:cNvCxnSpPr/>
      </xdr:nvCxnSpPr>
      <xdr:spPr>
        <a:xfrm>
          <a:off x="12814300" y="6719461"/>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113954</xdr:rowOff>
    </xdr:from>
    <xdr:ext cx="378565" cy="259045"/>
    <xdr:sp macro="" textlink="">
      <xdr:nvSpPr>
        <xdr:cNvPr id="512" name="テキスト ボックス 511"/>
        <xdr:cNvSpPr txBox="1"/>
      </xdr:nvSpPr>
      <xdr:spPr>
        <a:xfrm>
          <a:off x="13514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43180</xdr:rowOff>
    </xdr:from>
    <xdr:to>
      <xdr:col>23</xdr:col>
      <xdr:colOff>568325</xdr:colOff>
      <xdr:row>39</xdr:row>
      <xdr:rowOff>144780</xdr:rowOff>
    </xdr:to>
    <xdr:sp macro="" textlink="">
      <xdr:nvSpPr>
        <xdr:cNvPr id="520" name="円/楕円 519"/>
        <xdr:cNvSpPr/>
      </xdr:nvSpPr>
      <xdr:spPr>
        <a:xfrm>
          <a:off x="16268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129557</xdr:rowOff>
    </xdr:from>
    <xdr:ext cx="313932" cy="259045"/>
    <xdr:sp macro="" textlink="">
      <xdr:nvSpPr>
        <xdr:cNvPr id="521" name="災害復旧事業費該当値テキスト"/>
        <xdr:cNvSpPr txBox="1"/>
      </xdr:nvSpPr>
      <xdr:spPr>
        <a:xfrm>
          <a:off x="16370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152908</xdr:rowOff>
    </xdr:from>
    <xdr:to>
      <xdr:col>21</xdr:col>
      <xdr:colOff>212725</xdr:colOff>
      <xdr:row>39</xdr:row>
      <xdr:rowOff>83058</xdr:rowOff>
    </xdr:to>
    <xdr:sp macro="" textlink="">
      <xdr:nvSpPr>
        <xdr:cNvPr id="524" name="円/楕円 523"/>
        <xdr:cNvSpPr/>
      </xdr:nvSpPr>
      <xdr:spPr>
        <a:xfrm>
          <a:off x="1454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99585</xdr:rowOff>
    </xdr:from>
    <xdr:ext cx="378565" cy="259045"/>
    <xdr:sp macro="" textlink="">
      <xdr:nvSpPr>
        <xdr:cNvPr id="525" name="テキスト ボックス 524"/>
        <xdr:cNvSpPr txBox="1"/>
      </xdr:nvSpPr>
      <xdr:spPr>
        <a:xfrm>
          <a:off x="14403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26362</xdr:rowOff>
    </xdr:from>
    <xdr:to>
      <xdr:col>20</xdr:col>
      <xdr:colOff>9525</xdr:colOff>
      <xdr:row>39</xdr:row>
      <xdr:rowOff>127962</xdr:rowOff>
    </xdr:to>
    <xdr:sp macro="" textlink="">
      <xdr:nvSpPr>
        <xdr:cNvPr id="526" name="円/楕円 525"/>
        <xdr:cNvSpPr/>
      </xdr:nvSpPr>
      <xdr:spPr>
        <a:xfrm>
          <a:off x="13652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119089</xdr:rowOff>
    </xdr:from>
    <xdr:ext cx="378565" cy="259045"/>
    <xdr:sp macro="" textlink="">
      <xdr:nvSpPr>
        <xdr:cNvPr id="527" name="テキスト ボックス 526"/>
        <xdr:cNvSpPr txBox="1"/>
      </xdr:nvSpPr>
      <xdr:spPr>
        <a:xfrm>
          <a:off x="13514017" y="680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153561</xdr:rowOff>
    </xdr:from>
    <xdr:to>
      <xdr:col>18</xdr:col>
      <xdr:colOff>492125</xdr:colOff>
      <xdr:row>39</xdr:row>
      <xdr:rowOff>83711</xdr:rowOff>
    </xdr:to>
    <xdr:sp macro="" textlink="">
      <xdr:nvSpPr>
        <xdr:cNvPr id="528" name="円/楕円 527"/>
        <xdr:cNvSpPr/>
      </xdr:nvSpPr>
      <xdr:spPr>
        <a:xfrm>
          <a:off x="12763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74838</xdr:rowOff>
    </xdr:from>
    <xdr:ext cx="378565" cy="259045"/>
    <xdr:sp macro="" textlink="">
      <xdr:nvSpPr>
        <xdr:cNvPr id="529" name="テキスト ボックス 528"/>
        <xdr:cNvSpPr txBox="1"/>
      </xdr:nvSpPr>
      <xdr:spPr>
        <a:xfrm>
          <a:off x="12625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26817</xdr:rowOff>
    </xdr:from>
    <xdr:to>
      <xdr:col>23</xdr:col>
      <xdr:colOff>517525</xdr:colOff>
      <xdr:row>78</xdr:row>
      <xdr:rowOff>43498</xdr:rowOff>
    </xdr:to>
    <xdr:cxnSp macro="">
      <xdr:nvCxnSpPr>
        <xdr:cNvPr id="607" name="直線コネクタ 606"/>
        <xdr:cNvCxnSpPr/>
      </xdr:nvCxnSpPr>
      <xdr:spPr>
        <a:xfrm>
          <a:off x="15481300" y="13399917"/>
          <a:ext cx="8382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161051</xdr:rowOff>
    </xdr:from>
    <xdr:to>
      <xdr:col>22</xdr:col>
      <xdr:colOff>365125</xdr:colOff>
      <xdr:row>78</xdr:row>
      <xdr:rowOff>26817</xdr:rowOff>
    </xdr:to>
    <xdr:cxnSp macro="">
      <xdr:nvCxnSpPr>
        <xdr:cNvPr id="610" name="直線コネクタ 609"/>
        <xdr:cNvCxnSpPr/>
      </xdr:nvCxnSpPr>
      <xdr:spPr>
        <a:xfrm>
          <a:off x="14592300" y="1336270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101950</xdr:rowOff>
    </xdr:from>
    <xdr:to>
      <xdr:col>21</xdr:col>
      <xdr:colOff>161925</xdr:colOff>
      <xdr:row>77</xdr:row>
      <xdr:rowOff>161051</xdr:rowOff>
    </xdr:to>
    <xdr:cxnSp macro="">
      <xdr:nvCxnSpPr>
        <xdr:cNvPr id="613" name="直線コネクタ 612"/>
        <xdr:cNvCxnSpPr/>
      </xdr:nvCxnSpPr>
      <xdr:spPr>
        <a:xfrm>
          <a:off x="13703300" y="13303600"/>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35859</xdr:rowOff>
    </xdr:from>
    <xdr:ext cx="534377" cy="259045"/>
    <xdr:sp macro="" textlink="">
      <xdr:nvSpPr>
        <xdr:cNvPr id="615" name="テキスト ボックス 614"/>
        <xdr:cNvSpPr txBox="1"/>
      </xdr:nvSpPr>
      <xdr:spPr>
        <a:xfrm>
          <a:off x="14325111" y="130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68827</xdr:rowOff>
    </xdr:from>
    <xdr:to>
      <xdr:col>19</xdr:col>
      <xdr:colOff>644525</xdr:colOff>
      <xdr:row>77</xdr:row>
      <xdr:rowOff>101950</xdr:rowOff>
    </xdr:to>
    <xdr:cxnSp macro="">
      <xdr:nvCxnSpPr>
        <xdr:cNvPr id="616" name="直線コネクタ 615"/>
        <xdr:cNvCxnSpPr/>
      </xdr:nvCxnSpPr>
      <xdr:spPr>
        <a:xfrm>
          <a:off x="12814300" y="13270477"/>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5559</xdr:rowOff>
    </xdr:from>
    <xdr:ext cx="534377" cy="259045"/>
    <xdr:sp macro="" textlink="">
      <xdr:nvSpPr>
        <xdr:cNvPr id="618" name="テキスト ボックス 617"/>
        <xdr:cNvSpPr txBox="1"/>
      </xdr:nvSpPr>
      <xdr:spPr>
        <a:xfrm>
          <a:off x="13436111" y="133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168848</xdr:rowOff>
    </xdr:from>
    <xdr:ext cx="534377" cy="259045"/>
    <xdr:sp macro="" textlink="">
      <xdr:nvSpPr>
        <xdr:cNvPr id="620" name="テキスト ボックス 619"/>
        <xdr:cNvSpPr txBox="1"/>
      </xdr:nvSpPr>
      <xdr:spPr>
        <a:xfrm>
          <a:off x="12547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164148</xdr:rowOff>
    </xdr:from>
    <xdr:to>
      <xdr:col>23</xdr:col>
      <xdr:colOff>568325</xdr:colOff>
      <xdr:row>78</xdr:row>
      <xdr:rowOff>94298</xdr:rowOff>
    </xdr:to>
    <xdr:sp macro="" textlink="">
      <xdr:nvSpPr>
        <xdr:cNvPr id="626" name="円/楕円 625"/>
        <xdr:cNvSpPr/>
      </xdr:nvSpPr>
      <xdr:spPr>
        <a:xfrm>
          <a:off x="162687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79075</xdr:rowOff>
    </xdr:from>
    <xdr:ext cx="534377" cy="259045"/>
    <xdr:sp macro="" textlink="">
      <xdr:nvSpPr>
        <xdr:cNvPr id="627" name="公債費該当値テキスト"/>
        <xdr:cNvSpPr txBox="1"/>
      </xdr:nvSpPr>
      <xdr:spPr>
        <a:xfrm>
          <a:off x="16370300" y="132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147467</xdr:rowOff>
    </xdr:from>
    <xdr:to>
      <xdr:col>22</xdr:col>
      <xdr:colOff>415925</xdr:colOff>
      <xdr:row>78</xdr:row>
      <xdr:rowOff>77617</xdr:rowOff>
    </xdr:to>
    <xdr:sp macro="" textlink="">
      <xdr:nvSpPr>
        <xdr:cNvPr id="628" name="円/楕円 627"/>
        <xdr:cNvSpPr/>
      </xdr:nvSpPr>
      <xdr:spPr>
        <a:xfrm>
          <a:off x="15430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68744</xdr:rowOff>
    </xdr:from>
    <xdr:ext cx="534377" cy="259045"/>
    <xdr:sp macro="" textlink="">
      <xdr:nvSpPr>
        <xdr:cNvPr id="629" name="テキスト ボックス 628"/>
        <xdr:cNvSpPr txBox="1"/>
      </xdr:nvSpPr>
      <xdr:spPr>
        <a:xfrm>
          <a:off x="15214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110251</xdr:rowOff>
    </xdr:from>
    <xdr:to>
      <xdr:col>21</xdr:col>
      <xdr:colOff>212725</xdr:colOff>
      <xdr:row>78</xdr:row>
      <xdr:rowOff>40401</xdr:rowOff>
    </xdr:to>
    <xdr:sp macro="" textlink="">
      <xdr:nvSpPr>
        <xdr:cNvPr id="630" name="円/楕円 629"/>
        <xdr:cNvSpPr/>
      </xdr:nvSpPr>
      <xdr:spPr>
        <a:xfrm>
          <a:off x="14541500" y="133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31528</xdr:rowOff>
    </xdr:from>
    <xdr:ext cx="534377" cy="259045"/>
    <xdr:sp macro="" textlink="">
      <xdr:nvSpPr>
        <xdr:cNvPr id="631" name="テキスト ボックス 630"/>
        <xdr:cNvSpPr txBox="1"/>
      </xdr:nvSpPr>
      <xdr:spPr>
        <a:xfrm>
          <a:off x="14325111" y="134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51150</xdr:rowOff>
    </xdr:from>
    <xdr:to>
      <xdr:col>20</xdr:col>
      <xdr:colOff>9525</xdr:colOff>
      <xdr:row>77</xdr:row>
      <xdr:rowOff>152750</xdr:rowOff>
    </xdr:to>
    <xdr:sp macro="" textlink="">
      <xdr:nvSpPr>
        <xdr:cNvPr id="632" name="円/楕円 631"/>
        <xdr:cNvSpPr/>
      </xdr:nvSpPr>
      <xdr:spPr>
        <a:xfrm>
          <a:off x="13652500" y="132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169277</xdr:rowOff>
    </xdr:from>
    <xdr:ext cx="534377" cy="259045"/>
    <xdr:sp macro="" textlink="">
      <xdr:nvSpPr>
        <xdr:cNvPr id="633" name="テキスト ボックス 632"/>
        <xdr:cNvSpPr txBox="1"/>
      </xdr:nvSpPr>
      <xdr:spPr>
        <a:xfrm>
          <a:off x="13436111" y="130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18027</xdr:rowOff>
    </xdr:from>
    <xdr:to>
      <xdr:col>18</xdr:col>
      <xdr:colOff>492125</xdr:colOff>
      <xdr:row>77</xdr:row>
      <xdr:rowOff>119627</xdr:rowOff>
    </xdr:to>
    <xdr:sp macro="" textlink="">
      <xdr:nvSpPr>
        <xdr:cNvPr id="634" name="円/楕円 633"/>
        <xdr:cNvSpPr/>
      </xdr:nvSpPr>
      <xdr:spPr>
        <a:xfrm>
          <a:off x="12763500" y="132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136154</xdr:rowOff>
    </xdr:from>
    <xdr:ext cx="534377" cy="259045"/>
    <xdr:sp macro="" textlink="">
      <xdr:nvSpPr>
        <xdr:cNvPr id="635" name="テキスト ボックス 634"/>
        <xdr:cNvSpPr txBox="1"/>
      </xdr:nvSpPr>
      <xdr:spPr>
        <a:xfrm>
          <a:off x="12547111" y="129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115545</xdr:rowOff>
    </xdr:from>
    <xdr:to>
      <xdr:col>23</xdr:col>
      <xdr:colOff>517525</xdr:colOff>
      <xdr:row>97</xdr:row>
      <xdr:rowOff>115049</xdr:rowOff>
    </xdr:to>
    <xdr:cxnSp macro="">
      <xdr:nvCxnSpPr>
        <xdr:cNvPr id="664" name="直線コネクタ 663"/>
        <xdr:cNvCxnSpPr/>
      </xdr:nvCxnSpPr>
      <xdr:spPr>
        <a:xfrm>
          <a:off x="15481300" y="16574745"/>
          <a:ext cx="838200" cy="1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115545</xdr:rowOff>
    </xdr:from>
    <xdr:to>
      <xdr:col>22</xdr:col>
      <xdr:colOff>365125</xdr:colOff>
      <xdr:row>96</xdr:row>
      <xdr:rowOff>159513</xdr:rowOff>
    </xdr:to>
    <xdr:cxnSp macro="">
      <xdr:nvCxnSpPr>
        <xdr:cNvPr id="667" name="直線コネクタ 666"/>
        <xdr:cNvCxnSpPr/>
      </xdr:nvCxnSpPr>
      <xdr:spPr>
        <a:xfrm flipV="1">
          <a:off x="14592300" y="16574745"/>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159513</xdr:rowOff>
    </xdr:from>
    <xdr:to>
      <xdr:col>21</xdr:col>
      <xdr:colOff>161925</xdr:colOff>
      <xdr:row>97</xdr:row>
      <xdr:rowOff>136576</xdr:rowOff>
    </xdr:to>
    <xdr:cxnSp macro="">
      <xdr:nvCxnSpPr>
        <xdr:cNvPr id="670" name="直線コネクタ 669"/>
        <xdr:cNvCxnSpPr/>
      </xdr:nvCxnSpPr>
      <xdr:spPr>
        <a:xfrm flipV="1">
          <a:off x="13703300" y="16618713"/>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149586</xdr:rowOff>
    </xdr:from>
    <xdr:ext cx="469744" cy="259045"/>
    <xdr:sp macro="" textlink="">
      <xdr:nvSpPr>
        <xdr:cNvPr id="672" name="テキスト ボックス 671"/>
        <xdr:cNvSpPr txBox="1"/>
      </xdr:nvSpPr>
      <xdr:spPr>
        <a:xfrm>
          <a:off x="14357427" y="167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136576</xdr:rowOff>
    </xdr:from>
    <xdr:to>
      <xdr:col>19</xdr:col>
      <xdr:colOff>644525</xdr:colOff>
      <xdr:row>98</xdr:row>
      <xdr:rowOff>112573</xdr:rowOff>
    </xdr:to>
    <xdr:cxnSp macro="">
      <xdr:nvCxnSpPr>
        <xdr:cNvPr id="673" name="直線コネクタ 672"/>
        <xdr:cNvCxnSpPr/>
      </xdr:nvCxnSpPr>
      <xdr:spPr>
        <a:xfrm flipV="1">
          <a:off x="12814300" y="16767226"/>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59199</xdr:rowOff>
    </xdr:from>
    <xdr:ext cx="534377" cy="259045"/>
    <xdr:sp macro="" textlink="">
      <xdr:nvSpPr>
        <xdr:cNvPr id="675" name="テキスト ボックス 674"/>
        <xdr:cNvSpPr txBox="1"/>
      </xdr:nvSpPr>
      <xdr:spPr>
        <a:xfrm>
          <a:off x="13436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19194</xdr:rowOff>
    </xdr:from>
    <xdr:ext cx="469744" cy="259045"/>
    <xdr:sp macro="" textlink="">
      <xdr:nvSpPr>
        <xdr:cNvPr id="677" name="テキスト ボックス 676"/>
        <xdr:cNvSpPr txBox="1"/>
      </xdr:nvSpPr>
      <xdr:spPr>
        <a:xfrm>
          <a:off x="12579427" y="164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64249</xdr:rowOff>
    </xdr:from>
    <xdr:to>
      <xdr:col>23</xdr:col>
      <xdr:colOff>568325</xdr:colOff>
      <xdr:row>97</xdr:row>
      <xdr:rowOff>165849</xdr:rowOff>
    </xdr:to>
    <xdr:sp macro="" textlink="">
      <xdr:nvSpPr>
        <xdr:cNvPr id="683" name="円/楕円 682"/>
        <xdr:cNvSpPr/>
      </xdr:nvSpPr>
      <xdr:spPr>
        <a:xfrm>
          <a:off x="16268700" y="16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42676</xdr:rowOff>
    </xdr:from>
    <xdr:ext cx="469744" cy="259045"/>
    <xdr:sp macro="" textlink="">
      <xdr:nvSpPr>
        <xdr:cNvPr id="684" name="積立金該当値テキスト"/>
        <xdr:cNvSpPr txBox="1"/>
      </xdr:nvSpPr>
      <xdr:spPr>
        <a:xfrm>
          <a:off x="16370300" y="166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64745</xdr:rowOff>
    </xdr:from>
    <xdr:to>
      <xdr:col>22</xdr:col>
      <xdr:colOff>415925</xdr:colOff>
      <xdr:row>96</xdr:row>
      <xdr:rowOff>166345</xdr:rowOff>
    </xdr:to>
    <xdr:sp macro="" textlink="">
      <xdr:nvSpPr>
        <xdr:cNvPr id="685" name="円/楕円 684"/>
        <xdr:cNvSpPr/>
      </xdr:nvSpPr>
      <xdr:spPr>
        <a:xfrm>
          <a:off x="15430500" y="165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157472</xdr:rowOff>
    </xdr:from>
    <xdr:ext cx="534377" cy="259045"/>
    <xdr:sp macro="" textlink="">
      <xdr:nvSpPr>
        <xdr:cNvPr id="686" name="テキスト ボックス 685"/>
        <xdr:cNvSpPr txBox="1"/>
      </xdr:nvSpPr>
      <xdr:spPr>
        <a:xfrm>
          <a:off x="15214111" y="166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108713</xdr:rowOff>
    </xdr:from>
    <xdr:to>
      <xdr:col>21</xdr:col>
      <xdr:colOff>212725</xdr:colOff>
      <xdr:row>97</xdr:row>
      <xdr:rowOff>38863</xdr:rowOff>
    </xdr:to>
    <xdr:sp macro="" textlink="">
      <xdr:nvSpPr>
        <xdr:cNvPr id="687" name="円/楕円 686"/>
        <xdr:cNvSpPr/>
      </xdr:nvSpPr>
      <xdr:spPr>
        <a:xfrm>
          <a:off x="14541500" y="165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55390</xdr:rowOff>
    </xdr:from>
    <xdr:ext cx="534377" cy="259045"/>
    <xdr:sp macro="" textlink="">
      <xdr:nvSpPr>
        <xdr:cNvPr id="688" name="テキスト ボックス 687"/>
        <xdr:cNvSpPr txBox="1"/>
      </xdr:nvSpPr>
      <xdr:spPr>
        <a:xfrm>
          <a:off x="14325111" y="163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85776</xdr:rowOff>
    </xdr:from>
    <xdr:to>
      <xdr:col>20</xdr:col>
      <xdr:colOff>9525</xdr:colOff>
      <xdr:row>98</xdr:row>
      <xdr:rowOff>15926</xdr:rowOff>
    </xdr:to>
    <xdr:sp macro="" textlink="">
      <xdr:nvSpPr>
        <xdr:cNvPr id="689" name="円/楕円 688"/>
        <xdr:cNvSpPr/>
      </xdr:nvSpPr>
      <xdr:spPr>
        <a:xfrm>
          <a:off x="13652500" y="16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7053</xdr:rowOff>
    </xdr:from>
    <xdr:ext cx="469744" cy="259045"/>
    <xdr:sp macro="" textlink="">
      <xdr:nvSpPr>
        <xdr:cNvPr id="690" name="テキスト ボックス 689"/>
        <xdr:cNvSpPr txBox="1"/>
      </xdr:nvSpPr>
      <xdr:spPr>
        <a:xfrm>
          <a:off x="13468427" y="1680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61773</xdr:rowOff>
    </xdr:from>
    <xdr:to>
      <xdr:col>18</xdr:col>
      <xdr:colOff>492125</xdr:colOff>
      <xdr:row>98</xdr:row>
      <xdr:rowOff>163373</xdr:rowOff>
    </xdr:to>
    <xdr:sp macro="" textlink="">
      <xdr:nvSpPr>
        <xdr:cNvPr id="691" name="円/楕円 690"/>
        <xdr:cNvSpPr/>
      </xdr:nvSpPr>
      <xdr:spPr>
        <a:xfrm>
          <a:off x="12763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154500</xdr:rowOff>
    </xdr:from>
    <xdr:ext cx="469744" cy="259045"/>
    <xdr:sp macro="" textlink="">
      <xdr:nvSpPr>
        <xdr:cNvPr id="692" name="テキスト ボックス 691"/>
        <xdr:cNvSpPr txBox="1"/>
      </xdr:nvSpPr>
      <xdr:spPr>
        <a:xfrm>
          <a:off x="12579427" y="169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93294</xdr:rowOff>
    </xdr:from>
    <xdr:to>
      <xdr:col>29</xdr:col>
      <xdr:colOff>517525</xdr:colOff>
      <xdr:row>38</xdr:row>
      <xdr:rowOff>139700</xdr:rowOff>
    </xdr:to>
    <xdr:cxnSp macro="">
      <xdr:nvCxnSpPr>
        <xdr:cNvPr id="725" name="直線コネクタ 724"/>
        <xdr:cNvCxnSpPr/>
      </xdr:nvCxnSpPr>
      <xdr:spPr>
        <a:xfrm>
          <a:off x="19545300" y="66083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7" name="テキスト ボックス 726"/>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104953</xdr:rowOff>
    </xdr:from>
    <xdr:to>
      <xdr:col>28</xdr:col>
      <xdr:colOff>314325</xdr:colOff>
      <xdr:row>38</xdr:row>
      <xdr:rowOff>93294</xdr:rowOff>
    </xdr:to>
    <xdr:cxnSp macro="">
      <xdr:nvCxnSpPr>
        <xdr:cNvPr id="728" name="直線コネクタ 727"/>
        <xdr:cNvCxnSpPr/>
      </xdr:nvCxnSpPr>
      <xdr:spPr>
        <a:xfrm>
          <a:off x="18656300" y="6277153"/>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0" name="テキスト ボックス 729"/>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85386</xdr:rowOff>
    </xdr:from>
    <xdr:ext cx="469744" cy="259045"/>
    <xdr:sp macro="" textlink="">
      <xdr:nvSpPr>
        <xdr:cNvPr id="732" name="テキスト ボックス 731"/>
        <xdr:cNvSpPr txBox="1"/>
      </xdr:nvSpPr>
      <xdr:spPr>
        <a:xfrm>
          <a:off x="18421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42494</xdr:rowOff>
    </xdr:from>
    <xdr:to>
      <xdr:col>28</xdr:col>
      <xdr:colOff>365125</xdr:colOff>
      <xdr:row>38</xdr:row>
      <xdr:rowOff>144094</xdr:rowOff>
    </xdr:to>
    <xdr:sp macro="" textlink="">
      <xdr:nvSpPr>
        <xdr:cNvPr id="744" name="円/楕円 743"/>
        <xdr:cNvSpPr/>
      </xdr:nvSpPr>
      <xdr:spPr>
        <a:xfrm>
          <a:off x="19494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135221</xdr:rowOff>
    </xdr:from>
    <xdr:ext cx="378565" cy="259045"/>
    <xdr:sp macro="" textlink="">
      <xdr:nvSpPr>
        <xdr:cNvPr id="745" name="テキスト ボックス 744"/>
        <xdr:cNvSpPr txBox="1"/>
      </xdr:nvSpPr>
      <xdr:spPr>
        <a:xfrm>
          <a:off x="19356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54153</xdr:rowOff>
    </xdr:from>
    <xdr:to>
      <xdr:col>27</xdr:col>
      <xdr:colOff>161925</xdr:colOff>
      <xdr:row>36</xdr:row>
      <xdr:rowOff>155753</xdr:rowOff>
    </xdr:to>
    <xdr:sp macro="" textlink="">
      <xdr:nvSpPr>
        <xdr:cNvPr id="746" name="円/楕円 745"/>
        <xdr:cNvSpPr/>
      </xdr:nvSpPr>
      <xdr:spPr>
        <a:xfrm>
          <a:off x="18605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830</xdr:rowOff>
    </xdr:from>
    <xdr:ext cx="469744" cy="259045"/>
    <xdr:sp macro="" textlink="">
      <xdr:nvSpPr>
        <xdr:cNvPr id="747" name="テキスト ボックス 746"/>
        <xdr:cNvSpPr txBox="1"/>
      </xdr:nvSpPr>
      <xdr:spPr>
        <a:xfrm>
          <a:off x="18421427"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30494</xdr:rowOff>
    </xdr:from>
    <xdr:to>
      <xdr:col>32</xdr:col>
      <xdr:colOff>187325</xdr:colOff>
      <xdr:row>59</xdr:row>
      <xdr:rowOff>97997</xdr:rowOff>
    </xdr:to>
    <xdr:cxnSp macro="">
      <xdr:nvCxnSpPr>
        <xdr:cNvPr id="778" name="直線コネクタ 777"/>
        <xdr:cNvCxnSpPr/>
      </xdr:nvCxnSpPr>
      <xdr:spPr>
        <a:xfrm>
          <a:off x="21323300" y="10146044"/>
          <a:ext cx="8382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30494</xdr:rowOff>
    </xdr:from>
    <xdr:to>
      <xdr:col>31</xdr:col>
      <xdr:colOff>34925</xdr:colOff>
      <xdr:row>59</xdr:row>
      <xdr:rowOff>73765</xdr:rowOff>
    </xdr:to>
    <xdr:cxnSp macro="">
      <xdr:nvCxnSpPr>
        <xdr:cNvPr id="781" name="直線コネクタ 780"/>
        <xdr:cNvCxnSpPr/>
      </xdr:nvCxnSpPr>
      <xdr:spPr>
        <a:xfrm flipV="1">
          <a:off x="20434300" y="101460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73765</xdr:rowOff>
    </xdr:from>
    <xdr:to>
      <xdr:col>29</xdr:col>
      <xdr:colOff>517525</xdr:colOff>
      <xdr:row>59</xdr:row>
      <xdr:rowOff>98062</xdr:rowOff>
    </xdr:to>
    <xdr:cxnSp macro="">
      <xdr:nvCxnSpPr>
        <xdr:cNvPr id="784" name="直線コネクタ 783"/>
        <xdr:cNvCxnSpPr/>
      </xdr:nvCxnSpPr>
      <xdr:spPr>
        <a:xfrm flipV="1">
          <a:off x="19545300" y="10189315"/>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6" name="テキスト ボックス 785"/>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97637</xdr:rowOff>
    </xdr:from>
    <xdr:to>
      <xdr:col>28</xdr:col>
      <xdr:colOff>314325</xdr:colOff>
      <xdr:row>59</xdr:row>
      <xdr:rowOff>98062</xdr:rowOff>
    </xdr:to>
    <xdr:cxnSp macro="">
      <xdr:nvCxnSpPr>
        <xdr:cNvPr id="787" name="直線コネクタ 786"/>
        <xdr:cNvCxnSpPr/>
      </xdr:nvCxnSpPr>
      <xdr:spPr>
        <a:xfrm>
          <a:off x="18656300" y="10213187"/>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89" name="テキスト ボックス 788"/>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1" name="テキスト ボックス 790"/>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47197</xdr:rowOff>
    </xdr:from>
    <xdr:to>
      <xdr:col>32</xdr:col>
      <xdr:colOff>238125</xdr:colOff>
      <xdr:row>59</xdr:row>
      <xdr:rowOff>148797</xdr:rowOff>
    </xdr:to>
    <xdr:sp macro="" textlink="">
      <xdr:nvSpPr>
        <xdr:cNvPr id="797" name="円/楕円 796"/>
        <xdr:cNvSpPr/>
      </xdr:nvSpPr>
      <xdr:spPr>
        <a:xfrm>
          <a:off x="221107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133574</xdr:rowOff>
    </xdr:from>
    <xdr:ext cx="313932" cy="259045"/>
    <xdr:sp macro="" textlink="">
      <xdr:nvSpPr>
        <xdr:cNvPr id="798" name="貸付金該当値テキスト"/>
        <xdr:cNvSpPr txBox="1"/>
      </xdr:nvSpPr>
      <xdr:spPr>
        <a:xfrm>
          <a:off x="22212300" y="1007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151144</xdr:rowOff>
    </xdr:from>
    <xdr:to>
      <xdr:col>31</xdr:col>
      <xdr:colOff>85725</xdr:colOff>
      <xdr:row>59</xdr:row>
      <xdr:rowOff>81294</xdr:rowOff>
    </xdr:to>
    <xdr:sp macro="" textlink="">
      <xdr:nvSpPr>
        <xdr:cNvPr id="799" name="円/楕円 798"/>
        <xdr:cNvSpPr/>
      </xdr:nvSpPr>
      <xdr:spPr>
        <a:xfrm>
          <a:off x="21272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72421</xdr:rowOff>
    </xdr:from>
    <xdr:ext cx="469744" cy="259045"/>
    <xdr:sp macro="" textlink="">
      <xdr:nvSpPr>
        <xdr:cNvPr id="800" name="テキスト ボックス 799"/>
        <xdr:cNvSpPr txBox="1"/>
      </xdr:nvSpPr>
      <xdr:spPr>
        <a:xfrm>
          <a:off x="21088427"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22965</xdr:rowOff>
    </xdr:from>
    <xdr:to>
      <xdr:col>29</xdr:col>
      <xdr:colOff>568325</xdr:colOff>
      <xdr:row>59</xdr:row>
      <xdr:rowOff>124565</xdr:rowOff>
    </xdr:to>
    <xdr:sp macro="" textlink="">
      <xdr:nvSpPr>
        <xdr:cNvPr id="801" name="円/楕円 800"/>
        <xdr:cNvSpPr/>
      </xdr:nvSpPr>
      <xdr:spPr>
        <a:xfrm>
          <a:off x="203835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115692</xdr:rowOff>
    </xdr:from>
    <xdr:ext cx="378565" cy="259045"/>
    <xdr:sp macro="" textlink="">
      <xdr:nvSpPr>
        <xdr:cNvPr id="802" name="テキスト ボックス 801"/>
        <xdr:cNvSpPr txBox="1"/>
      </xdr:nvSpPr>
      <xdr:spPr>
        <a:xfrm>
          <a:off x="20245017" y="1023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47262</xdr:rowOff>
    </xdr:from>
    <xdr:to>
      <xdr:col>28</xdr:col>
      <xdr:colOff>365125</xdr:colOff>
      <xdr:row>59</xdr:row>
      <xdr:rowOff>148862</xdr:rowOff>
    </xdr:to>
    <xdr:sp macro="" textlink="">
      <xdr:nvSpPr>
        <xdr:cNvPr id="803" name="円/楕円 802"/>
        <xdr:cNvSpPr/>
      </xdr:nvSpPr>
      <xdr:spPr>
        <a:xfrm>
          <a:off x="19494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139989</xdr:rowOff>
    </xdr:from>
    <xdr:ext cx="313932" cy="259045"/>
    <xdr:sp macro="" textlink="">
      <xdr:nvSpPr>
        <xdr:cNvPr id="804" name="テキスト ボックス 803"/>
        <xdr:cNvSpPr txBox="1"/>
      </xdr:nvSpPr>
      <xdr:spPr>
        <a:xfrm>
          <a:off x="19388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46837</xdr:rowOff>
    </xdr:from>
    <xdr:to>
      <xdr:col>27</xdr:col>
      <xdr:colOff>161925</xdr:colOff>
      <xdr:row>59</xdr:row>
      <xdr:rowOff>148437</xdr:rowOff>
    </xdr:to>
    <xdr:sp macro="" textlink="">
      <xdr:nvSpPr>
        <xdr:cNvPr id="805" name="円/楕円 804"/>
        <xdr:cNvSpPr/>
      </xdr:nvSpPr>
      <xdr:spPr>
        <a:xfrm>
          <a:off x="18605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139564</xdr:rowOff>
    </xdr:from>
    <xdr:ext cx="313932" cy="259045"/>
    <xdr:sp macro="" textlink="">
      <xdr:nvSpPr>
        <xdr:cNvPr id="806" name="テキスト ボックス 805"/>
        <xdr:cNvSpPr txBox="1"/>
      </xdr:nvSpPr>
      <xdr:spPr>
        <a:xfrm>
          <a:off x="18499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159000</xdr:rowOff>
    </xdr:from>
    <xdr:to>
      <xdr:col>32</xdr:col>
      <xdr:colOff>187325</xdr:colOff>
      <xdr:row>77</xdr:row>
      <xdr:rowOff>18281</xdr:rowOff>
    </xdr:to>
    <xdr:cxnSp macro="">
      <xdr:nvCxnSpPr>
        <xdr:cNvPr id="838" name="直線コネクタ 837"/>
        <xdr:cNvCxnSpPr/>
      </xdr:nvCxnSpPr>
      <xdr:spPr>
        <a:xfrm>
          <a:off x="21323300" y="13189200"/>
          <a:ext cx="8382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159000</xdr:rowOff>
    </xdr:from>
    <xdr:to>
      <xdr:col>31</xdr:col>
      <xdr:colOff>34925</xdr:colOff>
      <xdr:row>77</xdr:row>
      <xdr:rowOff>91726</xdr:rowOff>
    </xdr:to>
    <xdr:cxnSp macro="">
      <xdr:nvCxnSpPr>
        <xdr:cNvPr id="841" name="直線コネクタ 840"/>
        <xdr:cNvCxnSpPr/>
      </xdr:nvCxnSpPr>
      <xdr:spPr>
        <a:xfrm flipV="1">
          <a:off x="20434300" y="13189200"/>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91726</xdr:rowOff>
    </xdr:from>
    <xdr:to>
      <xdr:col>29</xdr:col>
      <xdr:colOff>517525</xdr:colOff>
      <xdr:row>77</xdr:row>
      <xdr:rowOff>133626</xdr:rowOff>
    </xdr:to>
    <xdr:cxnSp macro="">
      <xdr:nvCxnSpPr>
        <xdr:cNvPr id="844" name="直線コネクタ 843"/>
        <xdr:cNvCxnSpPr/>
      </xdr:nvCxnSpPr>
      <xdr:spPr>
        <a:xfrm flipV="1">
          <a:off x="19545300" y="13293376"/>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6" name="テキスト ボックス 845"/>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133626</xdr:rowOff>
    </xdr:from>
    <xdr:to>
      <xdr:col>28</xdr:col>
      <xdr:colOff>314325</xdr:colOff>
      <xdr:row>78</xdr:row>
      <xdr:rowOff>44014</xdr:rowOff>
    </xdr:to>
    <xdr:cxnSp macro="">
      <xdr:nvCxnSpPr>
        <xdr:cNvPr id="847" name="直線コネクタ 846"/>
        <xdr:cNvCxnSpPr/>
      </xdr:nvCxnSpPr>
      <xdr:spPr>
        <a:xfrm flipV="1">
          <a:off x="18656300" y="13335276"/>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49" name="テキスト ボックス 848"/>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92368</xdr:rowOff>
    </xdr:from>
    <xdr:ext cx="534377" cy="259045"/>
    <xdr:sp macro="" textlink="">
      <xdr:nvSpPr>
        <xdr:cNvPr id="851" name="テキスト ボックス 850"/>
        <xdr:cNvSpPr txBox="1"/>
      </xdr:nvSpPr>
      <xdr:spPr>
        <a:xfrm>
          <a:off x="18389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138931</xdr:rowOff>
    </xdr:from>
    <xdr:to>
      <xdr:col>32</xdr:col>
      <xdr:colOff>238125</xdr:colOff>
      <xdr:row>77</xdr:row>
      <xdr:rowOff>69081</xdr:rowOff>
    </xdr:to>
    <xdr:sp macro="" textlink="">
      <xdr:nvSpPr>
        <xdr:cNvPr id="857" name="円/楕円 856"/>
        <xdr:cNvSpPr/>
      </xdr:nvSpPr>
      <xdr:spPr>
        <a:xfrm>
          <a:off x="22110700" y="131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117358</xdr:rowOff>
    </xdr:from>
    <xdr:ext cx="534377" cy="259045"/>
    <xdr:sp macro="" textlink="">
      <xdr:nvSpPr>
        <xdr:cNvPr id="858" name="繰出金該当値テキスト"/>
        <xdr:cNvSpPr txBox="1"/>
      </xdr:nvSpPr>
      <xdr:spPr>
        <a:xfrm>
          <a:off x="22212300" y="131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108200</xdr:rowOff>
    </xdr:from>
    <xdr:to>
      <xdr:col>31</xdr:col>
      <xdr:colOff>85725</xdr:colOff>
      <xdr:row>77</xdr:row>
      <xdr:rowOff>38350</xdr:rowOff>
    </xdr:to>
    <xdr:sp macro="" textlink="">
      <xdr:nvSpPr>
        <xdr:cNvPr id="859" name="円/楕円 858"/>
        <xdr:cNvSpPr/>
      </xdr:nvSpPr>
      <xdr:spPr>
        <a:xfrm>
          <a:off x="21272500" y="131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29477</xdr:rowOff>
    </xdr:from>
    <xdr:ext cx="534377" cy="259045"/>
    <xdr:sp macro="" textlink="">
      <xdr:nvSpPr>
        <xdr:cNvPr id="860" name="テキスト ボックス 859"/>
        <xdr:cNvSpPr txBox="1"/>
      </xdr:nvSpPr>
      <xdr:spPr>
        <a:xfrm>
          <a:off x="21056111" y="132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40926</xdr:rowOff>
    </xdr:from>
    <xdr:to>
      <xdr:col>29</xdr:col>
      <xdr:colOff>568325</xdr:colOff>
      <xdr:row>77</xdr:row>
      <xdr:rowOff>142526</xdr:rowOff>
    </xdr:to>
    <xdr:sp macro="" textlink="">
      <xdr:nvSpPr>
        <xdr:cNvPr id="861" name="円/楕円 860"/>
        <xdr:cNvSpPr/>
      </xdr:nvSpPr>
      <xdr:spPr>
        <a:xfrm>
          <a:off x="20383500" y="13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133653</xdr:rowOff>
    </xdr:from>
    <xdr:ext cx="534377" cy="259045"/>
    <xdr:sp macro="" textlink="">
      <xdr:nvSpPr>
        <xdr:cNvPr id="862" name="テキスト ボックス 861"/>
        <xdr:cNvSpPr txBox="1"/>
      </xdr:nvSpPr>
      <xdr:spPr>
        <a:xfrm>
          <a:off x="20167111" y="133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82826</xdr:rowOff>
    </xdr:from>
    <xdr:to>
      <xdr:col>28</xdr:col>
      <xdr:colOff>365125</xdr:colOff>
      <xdr:row>78</xdr:row>
      <xdr:rowOff>12976</xdr:rowOff>
    </xdr:to>
    <xdr:sp macro="" textlink="">
      <xdr:nvSpPr>
        <xdr:cNvPr id="863" name="円/楕円 862"/>
        <xdr:cNvSpPr/>
      </xdr:nvSpPr>
      <xdr:spPr>
        <a:xfrm>
          <a:off x="19494500" y="13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4103</xdr:rowOff>
    </xdr:from>
    <xdr:ext cx="534377" cy="259045"/>
    <xdr:sp macro="" textlink="">
      <xdr:nvSpPr>
        <xdr:cNvPr id="864" name="テキスト ボックス 863"/>
        <xdr:cNvSpPr txBox="1"/>
      </xdr:nvSpPr>
      <xdr:spPr>
        <a:xfrm>
          <a:off x="19278111" y="133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164664</xdr:rowOff>
    </xdr:from>
    <xdr:to>
      <xdr:col>27</xdr:col>
      <xdr:colOff>161925</xdr:colOff>
      <xdr:row>78</xdr:row>
      <xdr:rowOff>94814</xdr:rowOff>
    </xdr:to>
    <xdr:sp macro="" textlink="">
      <xdr:nvSpPr>
        <xdr:cNvPr id="865" name="円/楕円 864"/>
        <xdr:cNvSpPr/>
      </xdr:nvSpPr>
      <xdr:spPr>
        <a:xfrm>
          <a:off x="18605500" y="133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85941</xdr:rowOff>
    </xdr:from>
    <xdr:ext cx="534377" cy="259045"/>
    <xdr:sp macro="" textlink="">
      <xdr:nvSpPr>
        <xdr:cNvPr id="866" name="テキスト ボックス 865"/>
        <xdr:cNvSpPr txBox="1"/>
      </xdr:nvSpPr>
      <xdr:spPr>
        <a:xfrm>
          <a:off x="18389111" y="134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人件費と物件費を除くと、概ね住民一人当たりのコストは類似団体平均を下回っている。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及び物件費が類似団体平均を上回っている要因については、南北に細長い地勢的要因による各種施設数の多さが維持管理の人件費及び物件費を上昇させていることと考えられる。定員適正化計画に則った適正な職員配置による人件費の抑制や、事務事業の見直し、民間活力のさらなる導入等により人件費及び物件費の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120,925
119,809
53.15
37,841,751
36,960,711
682,248
22,360,436
19,207,033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138938</xdr:rowOff>
    </xdr:from>
    <xdr:to>
      <xdr:col>6</xdr:col>
      <xdr:colOff>511175</xdr:colOff>
      <xdr:row>34</xdr:row>
      <xdr:rowOff>129794</xdr:rowOff>
    </xdr:to>
    <xdr:cxnSp macro="">
      <xdr:nvCxnSpPr>
        <xdr:cNvPr id="61" name="直線コネクタ 60"/>
        <xdr:cNvCxnSpPr/>
      </xdr:nvCxnSpPr>
      <xdr:spPr>
        <a:xfrm>
          <a:off x="3797300" y="5796788"/>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138938</xdr:rowOff>
    </xdr:from>
    <xdr:to>
      <xdr:col>5</xdr:col>
      <xdr:colOff>358775</xdr:colOff>
      <xdr:row>34</xdr:row>
      <xdr:rowOff>126746</xdr:rowOff>
    </xdr:to>
    <xdr:cxnSp macro="">
      <xdr:nvCxnSpPr>
        <xdr:cNvPr id="64" name="直線コネクタ 63"/>
        <xdr:cNvCxnSpPr/>
      </xdr:nvCxnSpPr>
      <xdr:spPr>
        <a:xfrm flipV="1">
          <a:off x="2908300" y="57967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81026</xdr:rowOff>
    </xdr:from>
    <xdr:to>
      <xdr:col>4</xdr:col>
      <xdr:colOff>155575</xdr:colOff>
      <xdr:row>34</xdr:row>
      <xdr:rowOff>126746</xdr:rowOff>
    </xdr:to>
    <xdr:cxnSp macro="">
      <xdr:nvCxnSpPr>
        <xdr:cNvPr id="67" name="直線コネクタ 66"/>
        <xdr:cNvCxnSpPr/>
      </xdr:nvCxnSpPr>
      <xdr:spPr>
        <a:xfrm>
          <a:off x="2019300" y="5910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20845</xdr:rowOff>
    </xdr:from>
    <xdr:ext cx="469744" cy="259045"/>
    <xdr:sp macro="" textlink="">
      <xdr:nvSpPr>
        <xdr:cNvPr id="69" name="テキスト ボックス 68"/>
        <xdr:cNvSpPr txBox="1"/>
      </xdr:nvSpPr>
      <xdr:spPr>
        <a:xfrm>
          <a:off x="2673427"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81026</xdr:rowOff>
    </xdr:from>
    <xdr:to>
      <xdr:col>2</xdr:col>
      <xdr:colOff>638175</xdr:colOff>
      <xdr:row>34</xdr:row>
      <xdr:rowOff>154178</xdr:rowOff>
    </xdr:to>
    <xdr:cxnSp macro="">
      <xdr:nvCxnSpPr>
        <xdr:cNvPr id="70" name="直線コネクタ 69"/>
        <xdr:cNvCxnSpPr/>
      </xdr:nvCxnSpPr>
      <xdr:spPr>
        <a:xfrm flipV="1">
          <a:off x="1130300" y="591032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38371</xdr:rowOff>
    </xdr:from>
    <xdr:ext cx="469744" cy="259045"/>
    <xdr:sp macro="" textlink="">
      <xdr:nvSpPr>
        <xdr:cNvPr id="72" name="テキスト ボックス 71"/>
        <xdr:cNvSpPr txBox="1"/>
      </xdr:nvSpPr>
      <xdr:spPr>
        <a:xfrm>
          <a:off x="178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166387</xdr:rowOff>
    </xdr:from>
    <xdr:ext cx="469744" cy="259045"/>
    <xdr:sp macro="" textlink="">
      <xdr:nvSpPr>
        <xdr:cNvPr id="74" name="テキスト ボックス 73"/>
        <xdr:cNvSpPr txBox="1"/>
      </xdr:nvSpPr>
      <xdr:spPr>
        <a:xfrm>
          <a:off x="895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78994</xdr:rowOff>
    </xdr:from>
    <xdr:to>
      <xdr:col>6</xdr:col>
      <xdr:colOff>561975</xdr:colOff>
      <xdr:row>35</xdr:row>
      <xdr:rowOff>9144</xdr:rowOff>
    </xdr:to>
    <xdr:sp macro="" textlink="">
      <xdr:nvSpPr>
        <xdr:cNvPr id="80" name="円/楕円 79"/>
        <xdr:cNvSpPr/>
      </xdr:nvSpPr>
      <xdr:spPr>
        <a:xfrm>
          <a:off x="4584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101871</xdr:rowOff>
    </xdr:from>
    <xdr:ext cx="469744" cy="259045"/>
    <xdr:sp macro="" textlink="">
      <xdr:nvSpPr>
        <xdr:cNvPr id="81" name="議会費該当値テキスト"/>
        <xdr:cNvSpPr txBox="1"/>
      </xdr:nvSpPr>
      <xdr:spPr>
        <a:xfrm>
          <a:off x="4686300"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88138</xdr:rowOff>
    </xdr:from>
    <xdr:to>
      <xdr:col>5</xdr:col>
      <xdr:colOff>409575</xdr:colOff>
      <xdr:row>34</xdr:row>
      <xdr:rowOff>18288</xdr:rowOff>
    </xdr:to>
    <xdr:sp macro="" textlink="">
      <xdr:nvSpPr>
        <xdr:cNvPr id="82" name="円/楕円 81"/>
        <xdr:cNvSpPr/>
      </xdr:nvSpPr>
      <xdr:spPr>
        <a:xfrm>
          <a:off x="3746500" y="57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34815</xdr:rowOff>
    </xdr:from>
    <xdr:ext cx="469744" cy="259045"/>
    <xdr:sp macro="" textlink="">
      <xdr:nvSpPr>
        <xdr:cNvPr id="83" name="テキスト ボックス 82"/>
        <xdr:cNvSpPr txBox="1"/>
      </xdr:nvSpPr>
      <xdr:spPr>
        <a:xfrm>
          <a:off x="3562427"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75946</xdr:rowOff>
    </xdr:from>
    <xdr:to>
      <xdr:col>4</xdr:col>
      <xdr:colOff>206375</xdr:colOff>
      <xdr:row>35</xdr:row>
      <xdr:rowOff>6096</xdr:rowOff>
    </xdr:to>
    <xdr:sp macro="" textlink="">
      <xdr:nvSpPr>
        <xdr:cNvPr id="84" name="円/楕円 83"/>
        <xdr:cNvSpPr/>
      </xdr:nvSpPr>
      <xdr:spPr>
        <a:xfrm>
          <a:off x="2857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22623</xdr:rowOff>
    </xdr:from>
    <xdr:ext cx="469744" cy="259045"/>
    <xdr:sp macro="" textlink="">
      <xdr:nvSpPr>
        <xdr:cNvPr id="85" name="テキスト ボックス 84"/>
        <xdr:cNvSpPr txBox="1"/>
      </xdr:nvSpPr>
      <xdr:spPr>
        <a:xfrm>
          <a:off x="2673427"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30226</xdr:rowOff>
    </xdr:from>
    <xdr:to>
      <xdr:col>3</xdr:col>
      <xdr:colOff>3175</xdr:colOff>
      <xdr:row>34</xdr:row>
      <xdr:rowOff>131826</xdr:rowOff>
    </xdr:to>
    <xdr:sp macro="" textlink="">
      <xdr:nvSpPr>
        <xdr:cNvPr id="86" name="円/楕円 85"/>
        <xdr:cNvSpPr/>
      </xdr:nvSpPr>
      <xdr:spPr>
        <a:xfrm>
          <a:off x="1968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148353</xdr:rowOff>
    </xdr:from>
    <xdr:ext cx="469744" cy="259045"/>
    <xdr:sp macro="" textlink="">
      <xdr:nvSpPr>
        <xdr:cNvPr id="87" name="テキスト ボックス 86"/>
        <xdr:cNvSpPr txBox="1"/>
      </xdr:nvSpPr>
      <xdr:spPr>
        <a:xfrm>
          <a:off x="1784427"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103378</xdr:rowOff>
    </xdr:from>
    <xdr:to>
      <xdr:col>1</xdr:col>
      <xdr:colOff>485775</xdr:colOff>
      <xdr:row>35</xdr:row>
      <xdr:rowOff>33528</xdr:rowOff>
    </xdr:to>
    <xdr:sp macro="" textlink="">
      <xdr:nvSpPr>
        <xdr:cNvPr id="88" name="円/楕円 87"/>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50055</xdr:rowOff>
    </xdr:from>
    <xdr:ext cx="469744" cy="259045"/>
    <xdr:sp macro="" textlink="">
      <xdr:nvSpPr>
        <xdr:cNvPr id="89" name="テキスト ボックス 88"/>
        <xdr:cNvSpPr txBox="1"/>
      </xdr:nvSpPr>
      <xdr:spPr>
        <a:xfrm>
          <a:off x="895427"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90227</xdr:rowOff>
    </xdr:from>
    <xdr:to>
      <xdr:col>6</xdr:col>
      <xdr:colOff>511175</xdr:colOff>
      <xdr:row>57</xdr:row>
      <xdr:rowOff>10637</xdr:rowOff>
    </xdr:to>
    <xdr:cxnSp macro="">
      <xdr:nvCxnSpPr>
        <xdr:cNvPr id="119" name="直線コネクタ 118"/>
        <xdr:cNvCxnSpPr/>
      </xdr:nvCxnSpPr>
      <xdr:spPr>
        <a:xfrm>
          <a:off x="3797300" y="9691427"/>
          <a:ext cx="838200" cy="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90227</xdr:rowOff>
    </xdr:from>
    <xdr:to>
      <xdr:col>5</xdr:col>
      <xdr:colOff>358775</xdr:colOff>
      <xdr:row>57</xdr:row>
      <xdr:rowOff>59595</xdr:rowOff>
    </xdr:to>
    <xdr:cxnSp macro="">
      <xdr:nvCxnSpPr>
        <xdr:cNvPr id="122" name="直線コネクタ 121"/>
        <xdr:cNvCxnSpPr/>
      </xdr:nvCxnSpPr>
      <xdr:spPr>
        <a:xfrm flipV="1">
          <a:off x="2908300" y="9691427"/>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59595</xdr:rowOff>
    </xdr:from>
    <xdr:to>
      <xdr:col>4</xdr:col>
      <xdr:colOff>155575</xdr:colOff>
      <xdr:row>58</xdr:row>
      <xdr:rowOff>11360</xdr:rowOff>
    </xdr:to>
    <xdr:cxnSp macro="">
      <xdr:nvCxnSpPr>
        <xdr:cNvPr id="125" name="直線コネクタ 124"/>
        <xdr:cNvCxnSpPr/>
      </xdr:nvCxnSpPr>
      <xdr:spPr>
        <a:xfrm flipV="1">
          <a:off x="2019300" y="9832245"/>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49578</xdr:rowOff>
    </xdr:from>
    <xdr:ext cx="534377" cy="259045"/>
    <xdr:sp macro="" textlink="">
      <xdr:nvSpPr>
        <xdr:cNvPr id="127" name="テキスト ボックス 126"/>
        <xdr:cNvSpPr txBox="1"/>
      </xdr:nvSpPr>
      <xdr:spPr>
        <a:xfrm>
          <a:off x="2641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163932</xdr:rowOff>
    </xdr:from>
    <xdr:to>
      <xdr:col>2</xdr:col>
      <xdr:colOff>638175</xdr:colOff>
      <xdr:row>58</xdr:row>
      <xdr:rowOff>11360</xdr:rowOff>
    </xdr:to>
    <xdr:cxnSp macro="">
      <xdr:nvCxnSpPr>
        <xdr:cNvPr id="128" name="直線コネクタ 127"/>
        <xdr:cNvCxnSpPr/>
      </xdr:nvCxnSpPr>
      <xdr:spPr>
        <a:xfrm>
          <a:off x="1130300" y="993658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73048</xdr:rowOff>
    </xdr:from>
    <xdr:ext cx="534377" cy="259045"/>
    <xdr:sp macro="" textlink="">
      <xdr:nvSpPr>
        <xdr:cNvPr id="130" name="テキスト ボックス 129"/>
        <xdr:cNvSpPr txBox="1"/>
      </xdr:nvSpPr>
      <xdr:spPr>
        <a:xfrm>
          <a:off x="1752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159669</xdr:rowOff>
    </xdr:from>
    <xdr:ext cx="534377" cy="259045"/>
    <xdr:sp macro="" textlink="">
      <xdr:nvSpPr>
        <xdr:cNvPr id="132" name="テキスト ボックス 131"/>
        <xdr:cNvSpPr txBox="1"/>
      </xdr:nvSpPr>
      <xdr:spPr>
        <a:xfrm>
          <a:off x="86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131287</xdr:rowOff>
    </xdr:from>
    <xdr:to>
      <xdr:col>6</xdr:col>
      <xdr:colOff>561975</xdr:colOff>
      <xdr:row>57</xdr:row>
      <xdr:rowOff>61437</xdr:rowOff>
    </xdr:to>
    <xdr:sp macro="" textlink="">
      <xdr:nvSpPr>
        <xdr:cNvPr id="138" name="円/楕円 137"/>
        <xdr:cNvSpPr/>
      </xdr:nvSpPr>
      <xdr:spPr>
        <a:xfrm>
          <a:off x="45847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109714</xdr:rowOff>
    </xdr:from>
    <xdr:ext cx="534377" cy="259045"/>
    <xdr:sp macro="" textlink="">
      <xdr:nvSpPr>
        <xdr:cNvPr id="139" name="総務費該当値テキスト"/>
        <xdr:cNvSpPr txBox="1"/>
      </xdr:nvSpPr>
      <xdr:spPr>
        <a:xfrm>
          <a:off x="4686300" y="97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39427</xdr:rowOff>
    </xdr:from>
    <xdr:to>
      <xdr:col>5</xdr:col>
      <xdr:colOff>409575</xdr:colOff>
      <xdr:row>56</xdr:row>
      <xdr:rowOff>141027</xdr:rowOff>
    </xdr:to>
    <xdr:sp macro="" textlink="">
      <xdr:nvSpPr>
        <xdr:cNvPr id="140" name="円/楕円 139"/>
        <xdr:cNvSpPr/>
      </xdr:nvSpPr>
      <xdr:spPr>
        <a:xfrm>
          <a:off x="3746500" y="96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132154</xdr:rowOff>
    </xdr:from>
    <xdr:ext cx="534377" cy="259045"/>
    <xdr:sp macro="" textlink="">
      <xdr:nvSpPr>
        <xdr:cNvPr id="141" name="テキスト ボックス 140"/>
        <xdr:cNvSpPr txBox="1"/>
      </xdr:nvSpPr>
      <xdr:spPr>
        <a:xfrm>
          <a:off x="3530111" y="97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8795</xdr:rowOff>
    </xdr:from>
    <xdr:to>
      <xdr:col>4</xdr:col>
      <xdr:colOff>206375</xdr:colOff>
      <xdr:row>57</xdr:row>
      <xdr:rowOff>110395</xdr:rowOff>
    </xdr:to>
    <xdr:sp macro="" textlink="">
      <xdr:nvSpPr>
        <xdr:cNvPr id="142" name="円/楕円 141"/>
        <xdr:cNvSpPr/>
      </xdr:nvSpPr>
      <xdr:spPr>
        <a:xfrm>
          <a:off x="2857500" y="97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101522</xdr:rowOff>
    </xdr:from>
    <xdr:ext cx="534377" cy="259045"/>
    <xdr:sp macro="" textlink="">
      <xdr:nvSpPr>
        <xdr:cNvPr id="143" name="テキスト ボックス 142"/>
        <xdr:cNvSpPr txBox="1"/>
      </xdr:nvSpPr>
      <xdr:spPr>
        <a:xfrm>
          <a:off x="2641111" y="9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132010</xdr:rowOff>
    </xdr:from>
    <xdr:to>
      <xdr:col>3</xdr:col>
      <xdr:colOff>3175</xdr:colOff>
      <xdr:row>58</xdr:row>
      <xdr:rowOff>62160</xdr:rowOff>
    </xdr:to>
    <xdr:sp macro="" textlink="">
      <xdr:nvSpPr>
        <xdr:cNvPr id="144" name="円/楕円 143"/>
        <xdr:cNvSpPr/>
      </xdr:nvSpPr>
      <xdr:spPr>
        <a:xfrm>
          <a:off x="1968500" y="99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53287</xdr:rowOff>
    </xdr:from>
    <xdr:ext cx="534377" cy="259045"/>
    <xdr:sp macro="" textlink="">
      <xdr:nvSpPr>
        <xdr:cNvPr id="145" name="テキスト ボックス 144"/>
        <xdr:cNvSpPr txBox="1"/>
      </xdr:nvSpPr>
      <xdr:spPr>
        <a:xfrm>
          <a:off x="1752111" y="99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113132</xdr:rowOff>
    </xdr:from>
    <xdr:to>
      <xdr:col>1</xdr:col>
      <xdr:colOff>485775</xdr:colOff>
      <xdr:row>58</xdr:row>
      <xdr:rowOff>43282</xdr:rowOff>
    </xdr:to>
    <xdr:sp macro="" textlink="">
      <xdr:nvSpPr>
        <xdr:cNvPr id="146" name="円/楕円 145"/>
        <xdr:cNvSpPr/>
      </xdr:nvSpPr>
      <xdr:spPr>
        <a:xfrm>
          <a:off x="1079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34409</xdr:rowOff>
    </xdr:from>
    <xdr:ext cx="534377" cy="259045"/>
    <xdr:sp macro="" textlink="">
      <xdr:nvSpPr>
        <xdr:cNvPr id="147" name="テキスト ボックス 146"/>
        <xdr:cNvSpPr txBox="1"/>
      </xdr:nvSpPr>
      <xdr:spPr>
        <a:xfrm>
          <a:off x="863111"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156485</xdr:rowOff>
    </xdr:from>
    <xdr:to>
      <xdr:col>6</xdr:col>
      <xdr:colOff>511175</xdr:colOff>
      <xdr:row>77</xdr:row>
      <xdr:rowOff>163627</xdr:rowOff>
    </xdr:to>
    <xdr:cxnSp macro="">
      <xdr:nvCxnSpPr>
        <xdr:cNvPr id="179" name="直線コネクタ 178"/>
        <xdr:cNvCxnSpPr/>
      </xdr:nvCxnSpPr>
      <xdr:spPr>
        <a:xfrm flipV="1">
          <a:off x="3797300" y="13358135"/>
          <a:ext cx="8382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163627</xdr:rowOff>
    </xdr:from>
    <xdr:to>
      <xdr:col>5</xdr:col>
      <xdr:colOff>358775</xdr:colOff>
      <xdr:row>78</xdr:row>
      <xdr:rowOff>82212</xdr:rowOff>
    </xdr:to>
    <xdr:cxnSp macro="">
      <xdr:nvCxnSpPr>
        <xdr:cNvPr id="182" name="直線コネクタ 181"/>
        <xdr:cNvCxnSpPr/>
      </xdr:nvCxnSpPr>
      <xdr:spPr>
        <a:xfrm flipV="1">
          <a:off x="2908300" y="13365277"/>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82212</xdr:rowOff>
    </xdr:from>
    <xdr:to>
      <xdr:col>4</xdr:col>
      <xdr:colOff>155575</xdr:colOff>
      <xdr:row>79</xdr:row>
      <xdr:rowOff>471</xdr:rowOff>
    </xdr:to>
    <xdr:cxnSp macro="">
      <xdr:nvCxnSpPr>
        <xdr:cNvPr id="185" name="直線コネクタ 184"/>
        <xdr:cNvCxnSpPr/>
      </xdr:nvCxnSpPr>
      <xdr:spPr>
        <a:xfrm flipV="1">
          <a:off x="2019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471</xdr:rowOff>
    </xdr:from>
    <xdr:to>
      <xdr:col>2</xdr:col>
      <xdr:colOff>638175</xdr:colOff>
      <xdr:row>79</xdr:row>
      <xdr:rowOff>4642</xdr:rowOff>
    </xdr:to>
    <xdr:cxnSp macro="">
      <xdr:nvCxnSpPr>
        <xdr:cNvPr id="188" name="直線コネクタ 187"/>
        <xdr:cNvCxnSpPr/>
      </xdr:nvCxnSpPr>
      <xdr:spPr>
        <a:xfrm flipV="1">
          <a:off x="1130300" y="1354502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105685</xdr:rowOff>
    </xdr:from>
    <xdr:to>
      <xdr:col>6</xdr:col>
      <xdr:colOff>561975</xdr:colOff>
      <xdr:row>78</xdr:row>
      <xdr:rowOff>35835</xdr:rowOff>
    </xdr:to>
    <xdr:sp macro="" textlink="">
      <xdr:nvSpPr>
        <xdr:cNvPr id="198" name="円/楕円 197"/>
        <xdr:cNvSpPr/>
      </xdr:nvSpPr>
      <xdr:spPr>
        <a:xfrm>
          <a:off x="45847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20612</xdr:rowOff>
    </xdr:from>
    <xdr:ext cx="599010" cy="259045"/>
    <xdr:sp macro="" textlink="">
      <xdr:nvSpPr>
        <xdr:cNvPr id="199" name="民生費該当値テキスト"/>
        <xdr:cNvSpPr txBox="1"/>
      </xdr:nvSpPr>
      <xdr:spPr>
        <a:xfrm>
          <a:off x="4686300" y="1322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112827</xdr:rowOff>
    </xdr:from>
    <xdr:to>
      <xdr:col>5</xdr:col>
      <xdr:colOff>409575</xdr:colOff>
      <xdr:row>78</xdr:row>
      <xdr:rowOff>42977</xdr:rowOff>
    </xdr:to>
    <xdr:sp macro="" textlink="">
      <xdr:nvSpPr>
        <xdr:cNvPr id="200" name="円/楕円 199"/>
        <xdr:cNvSpPr/>
      </xdr:nvSpPr>
      <xdr:spPr>
        <a:xfrm>
          <a:off x="3746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34104</xdr:rowOff>
    </xdr:from>
    <xdr:ext cx="599010" cy="259045"/>
    <xdr:sp macro="" textlink="">
      <xdr:nvSpPr>
        <xdr:cNvPr id="201" name="テキスト ボックス 200"/>
        <xdr:cNvSpPr txBox="1"/>
      </xdr:nvSpPr>
      <xdr:spPr>
        <a:xfrm>
          <a:off x="3497794" y="134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31412</xdr:rowOff>
    </xdr:from>
    <xdr:to>
      <xdr:col>4</xdr:col>
      <xdr:colOff>206375</xdr:colOff>
      <xdr:row>78</xdr:row>
      <xdr:rowOff>133012</xdr:rowOff>
    </xdr:to>
    <xdr:sp macro="" textlink="">
      <xdr:nvSpPr>
        <xdr:cNvPr id="202" name="円/楕円 201"/>
        <xdr:cNvSpPr/>
      </xdr:nvSpPr>
      <xdr:spPr>
        <a:xfrm>
          <a:off x="2857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124139</xdr:rowOff>
    </xdr:from>
    <xdr:ext cx="599010" cy="259045"/>
    <xdr:sp macro="" textlink="">
      <xdr:nvSpPr>
        <xdr:cNvPr id="203" name="テキスト ボックス 202"/>
        <xdr:cNvSpPr txBox="1"/>
      </xdr:nvSpPr>
      <xdr:spPr>
        <a:xfrm>
          <a:off x="2608794"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121121</xdr:rowOff>
    </xdr:from>
    <xdr:to>
      <xdr:col>3</xdr:col>
      <xdr:colOff>3175</xdr:colOff>
      <xdr:row>79</xdr:row>
      <xdr:rowOff>51271</xdr:rowOff>
    </xdr:to>
    <xdr:sp macro="" textlink="">
      <xdr:nvSpPr>
        <xdr:cNvPr id="204" name="円/楕円 203"/>
        <xdr:cNvSpPr/>
      </xdr:nvSpPr>
      <xdr:spPr>
        <a:xfrm>
          <a:off x="1968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42398</xdr:rowOff>
    </xdr:from>
    <xdr:ext cx="534377" cy="259045"/>
    <xdr:sp macro="" textlink="">
      <xdr:nvSpPr>
        <xdr:cNvPr id="205" name="テキスト ボックス 204"/>
        <xdr:cNvSpPr txBox="1"/>
      </xdr:nvSpPr>
      <xdr:spPr>
        <a:xfrm>
          <a:off x="1752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125292</xdr:rowOff>
    </xdr:from>
    <xdr:to>
      <xdr:col>1</xdr:col>
      <xdr:colOff>485775</xdr:colOff>
      <xdr:row>79</xdr:row>
      <xdr:rowOff>55442</xdr:rowOff>
    </xdr:to>
    <xdr:sp macro="" textlink="">
      <xdr:nvSpPr>
        <xdr:cNvPr id="206" name="円/楕円 205"/>
        <xdr:cNvSpPr/>
      </xdr:nvSpPr>
      <xdr:spPr>
        <a:xfrm>
          <a:off x="1079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46569</xdr:rowOff>
    </xdr:from>
    <xdr:ext cx="534377" cy="259045"/>
    <xdr:sp macro="" textlink="">
      <xdr:nvSpPr>
        <xdr:cNvPr id="207" name="テキスト ボックス 206"/>
        <xdr:cNvSpPr txBox="1"/>
      </xdr:nvSpPr>
      <xdr:spPr>
        <a:xfrm>
          <a:off x="863111" y="135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71554</xdr:rowOff>
    </xdr:from>
    <xdr:to>
      <xdr:col>6</xdr:col>
      <xdr:colOff>511175</xdr:colOff>
      <xdr:row>97</xdr:row>
      <xdr:rowOff>83624</xdr:rowOff>
    </xdr:to>
    <xdr:cxnSp macro="">
      <xdr:nvCxnSpPr>
        <xdr:cNvPr id="235" name="直線コネクタ 234"/>
        <xdr:cNvCxnSpPr/>
      </xdr:nvCxnSpPr>
      <xdr:spPr>
        <a:xfrm>
          <a:off x="3797300" y="16702204"/>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71554</xdr:rowOff>
    </xdr:from>
    <xdr:to>
      <xdr:col>5</xdr:col>
      <xdr:colOff>358775</xdr:colOff>
      <xdr:row>97</xdr:row>
      <xdr:rowOff>118235</xdr:rowOff>
    </xdr:to>
    <xdr:cxnSp macro="">
      <xdr:nvCxnSpPr>
        <xdr:cNvPr id="238" name="直線コネクタ 237"/>
        <xdr:cNvCxnSpPr/>
      </xdr:nvCxnSpPr>
      <xdr:spPr>
        <a:xfrm flipV="1">
          <a:off x="2908300" y="1670220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118235</xdr:rowOff>
    </xdr:from>
    <xdr:to>
      <xdr:col>4</xdr:col>
      <xdr:colOff>155575</xdr:colOff>
      <xdr:row>98</xdr:row>
      <xdr:rowOff>1305</xdr:rowOff>
    </xdr:to>
    <xdr:cxnSp macro="">
      <xdr:nvCxnSpPr>
        <xdr:cNvPr id="241" name="直線コネクタ 240"/>
        <xdr:cNvCxnSpPr/>
      </xdr:nvCxnSpPr>
      <xdr:spPr>
        <a:xfrm flipV="1">
          <a:off x="2019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52562</xdr:rowOff>
    </xdr:from>
    <xdr:ext cx="534377" cy="259045"/>
    <xdr:sp macro="" textlink="">
      <xdr:nvSpPr>
        <xdr:cNvPr id="243" name="テキスト ボックス 242"/>
        <xdr:cNvSpPr txBox="1"/>
      </xdr:nvSpPr>
      <xdr:spPr>
        <a:xfrm>
          <a:off x="2641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73109</xdr:rowOff>
    </xdr:from>
    <xdr:to>
      <xdr:col>2</xdr:col>
      <xdr:colOff>638175</xdr:colOff>
      <xdr:row>98</xdr:row>
      <xdr:rowOff>1305</xdr:rowOff>
    </xdr:to>
    <xdr:cxnSp macro="">
      <xdr:nvCxnSpPr>
        <xdr:cNvPr id="244" name="直線コネクタ 243"/>
        <xdr:cNvCxnSpPr/>
      </xdr:nvCxnSpPr>
      <xdr:spPr>
        <a:xfrm>
          <a:off x="1130300" y="16703759"/>
          <a:ext cx="889000" cy="9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82737</xdr:rowOff>
    </xdr:from>
    <xdr:ext cx="534377" cy="259045"/>
    <xdr:sp macro="" textlink="">
      <xdr:nvSpPr>
        <xdr:cNvPr id="246" name="テキスト ボックス 245"/>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58712</xdr:rowOff>
    </xdr:from>
    <xdr:ext cx="534377" cy="259045"/>
    <xdr:sp macro="" textlink="">
      <xdr:nvSpPr>
        <xdr:cNvPr id="248" name="テキスト ボックス 247"/>
        <xdr:cNvSpPr txBox="1"/>
      </xdr:nvSpPr>
      <xdr:spPr>
        <a:xfrm>
          <a:off x="863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32824</xdr:rowOff>
    </xdr:from>
    <xdr:to>
      <xdr:col>6</xdr:col>
      <xdr:colOff>561975</xdr:colOff>
      <xdr:row>97</xdr:row>
      <xdr:rowOff>134424</xdr:rowOff>
    </xdr:to>
    <xdr:sp macro="" textlink="">
      <xdr:nvSpPr>
        <xdr:cNvPr id="254" name="円/楕円 253"/>
        <xdr:cNvSpPr/>
      </xdr:nvSpPr>
      <xdr:spPr>
        <a:xfrm>
          <a:off x="45847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11251</xdr:rowOff>
    </xdr:from>
    <xdr:ext cx="534377" cy="259045"/>
    <xdr:sp macro="" textlink="">
      <xdr:nvSpPr>
        <xdr:cNvPr id="255" name="衛生費該当値テキスト"/>
        <xdr:cNvSpPr txBox="1"/>
      </xdr:nvSpPr>
      <xdr:spPr>
        <a:xfrm>
          <a:off x="4686300" y="166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20754</xdr:rowOff>
    </xdr:from>
    <xdr:to>
      <xdr:col>5</xdr:col>
      <xdr:colOff>409575</xdr:colOff>
      <xdr:row>97</xdr:row>
      <xdr:rowOff>122354</xdr:rowOff>
    </xdr:to>
    <xdr:sp macro="" textlink="">
      <xdr:nvSpPr>
        <xdr:cNvPr id="256" name="円/楕円 255"/>
        <xdr:cNvSpPr/>
      </xdr:nvSpPr>
      <xdr:spPr>
        <a:xfrm>
          <a:off x="37465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113481</xdr:rowOff>
    </xdr:from>
    <xdr:ext cx="534377" cy="259045"/>
    <xdr:sp macro="" textlink="">
      <xdr:nvSpPr>
        <xdr:cNvPr id="257" name="テキスト ボックス 256"/>
        <xdr:cNvSpPr txBox="1"/>
      </xdr:nvSpPr>
      <xdr:spPr>
        <a:xfrm>
          <a:off x="3530111" y="16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67435</xdr:rowOff>
    </xdr:from>
    <xdr:to>
      <xdr:col>4</xdr:col>
      <xdr:colOff>206375</xdr:colOff>
      <xdr:row>97</xdr:row>
      <xdr:rowOff>169035</xdr:rowOff>
    </xdr:to>
    <xdr:sp macro="" textlink="">
      <xdr:nvSpPr>
        <xdr:cNvPr id="258" name="円/楕円 257"/>
        <xdr:cNvSpPr/>
      </xdr:nvSpPr>
      <xdr:spPr>
        <a:xfrm>
          <a:off x="2857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160162</xdr:rowOff>
    </xdr:from>
    <xdr:ext cx="534377" cy="259045"/>
    <xdr:sp macro="" textlink="">
      <xdr:nvSpPr>
        <xdr:cNvPr id="259" name="テキスト ボックス 258"/>
        <xdr:cNvSpPr txBox="1"/>
      </xdr:nvSpPr>
      <xdr:spPr>
        <a:xfrm>
          <a:off x="2641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121955</xdr:rowOff>
    </xdr:from>
    <xdr:to>
      <xdr:col>3</xdr:col>
      <xdr:colOff>3175</xdr:colOff>
      <xdr:row>98</xdr:row>
      <xdr:rowOff>52105</xdr:rowOff>
    </xdr:to>
    <xdr:sp macro="" textlink="">
      <xdr:nvSpPr>
        <xdr:cNvPr id="260" name="円/楕円 259"/>
        <xdr:cNvSpPr/>
      </xdr:nvSpPr>
      <xdr:spPr>
        <a:xfrm>
          <a:off x="1968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43232</xdr:rowOff>
    </xdr:from>
    <xdr:ext cx="534377" cy="259045"/>
    <xdr:sp macro="" textlink="">
      <xdr:nvSpPr>
        <xdr:cNvPr id="261" name="テキスト ボックス 260"/>
        <xdr:cNvSpPr txBox="1"/>
      </xdr:nvSpPr>
      <xdr:spPr>
        <a:xfrm>
          <a:off x="1752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22309</xdr:rowOff>
    </xdr:from>
    <xdr:to>
      <xdr:col>1</xdr:col>
      <xdr:colOff>485775</xdr:colOff>
      <xdr:row>97</xdr:row>
      <xdr:rowOff>123909</xdr:rowOff>
    </xdr:to>
    <xdr:sp macro="" textlink="">
      <xdr:nvSpPr>
        <xdr:cNvPr id="262" name="円/楕円 261"/>
        <xdr:cNvSpPr/>
      </xdr:nvSpPr>
      <xdr:spPr>
        <a:xfrm>
          <a:off x="1079500" y="166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115036</xdr:rowOff>
    </xdr:from>
    <xdr:ext cx="534377" cy="259045"/>
    <xdr:sp macro="" textlink="">
      <xdr:nvSpPr>
        <xdr:cNvPr id="263" name="テキスト ボックス 262"/>
        <xdr:cNvSpPr txBox="1"/>
      </xdr:nvSpPr>
      <xdr:spPr>
        <a:xfrm>
          <a:off x="863111" y="16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7493</xdr:rowOff>
    </xdr:from>
    <xdr:to>
      <xdr:col>15</xdr:col>
      <xdr:colOff>180975</xdr:colOff>
      <xdr:row>39</xdr:row>
      <xdr:rowOff>16637</xdr:rowOff>
    </xdr:to>
    <xdr:cxnSp macro="">
      <xdr:nvCxnSpPr>
        <xdr:cNvPr id="292" name="直線コネクタ 291"/>
        <xdr:cNvCxnSpPr/>
      </xdr:nvCxnSpPr>
      <xdr:spPr>
        <a:xfrm flipV="1">
          <a:off x="9639300" y="669404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16637</xdr:rowOff>
    </xdr:from>
    <xdr:to>
      <xdr:col>14</xdr:col>
      <xdr:colOff>28575</xdr:colOff>
      <xdr:row>39</xdr:row>
      <xdr:rowOff>18161</xdr:rowOff>
    </xdr:to>
    <xdr:cxnSp macro="">
      <xdr:nvCxnSpPr>
        <xdr:cNvPr id="295" name="直線コネクタ 294"/>
        <xdr:cNvCxnSpPr/>
      </xdr:nvCxnSpPr>
      <xdr:spPr>
        <a:xfrm flipV="1">
          <a:off x="8750300" y="67031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18161</xdr:rowOff>
    </xdr:from>
    <xdr:to>
      <xdr:col>12</xdr:col>
      <xdr:colOff>511175</xdr:colOff>
      <xdr:row>39</xdr:row>
      <xdr:rowOff>21971</xdr:rowOff>
    </xdr:to>
    <xdr:cxnSp macro="">
      <xdr:nvCxnSpPr>
        <xdr:cNvPr id="298" name="直線コネクタ 297"/>
        <xdr:cNvCxnSpPr/>
      </xdr:nvCxnSpPr>
      <xdr:spPr>
        <a:xfrm flipV="1">
          <a:off x="7861300" y="67047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13970</xdr:rowOff>
    </xdr:from>
    <xdr:to>
      <xdr:col>11</xdr:col>
      <xdr:colOff>307975</xdr:colOff>
      <xdr:row>39</xdr:row>
      <xdr:rowOff>21971</xdr:rowOff>
    </xdr:to>
    <xdr:cxnSp macro="">
      <xdr:nvCxnSpPr>
        <xdr:cNvPr id="301" name="直線コネクタ 300"/>
        <xdr:cNvCxnSpPr/>
      </xdr:nvCxnSpPr>
      <xdr:spPr>
        <a:xfrm>
          <a:off x="6972300" y="67005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128143</xdr:rowOff>
    </xdr:from>
    <xdr:to>
      <xdr:col>15</xdr:col>
      <xdr:colOff>231775</xdr:colOff>
      <xdr:row>39</xdr:row>
      <xdr:rowOff>58293</xdr:rowOff>
    </xdr:to>
    <xdr:sp macro="" textlink="">
      <xdr:nvSpPr>
        <xdr:cNvPr id="311" name="円/楕円 310"/>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43070</xdr:rowOff>
    </xdr:from>
    <xdr:ext cx="313932" cy="259045"/>
    <xdr:sp macro="" textlink="">
      <xdr:nvSpPr>
        <xdr:cNvPr id="312" name="労働費該当値テキスト"/>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137287</xdr:rowOff>
    </xdr:from>
    <xdr:to>
      <xdr:col>14</xdr:col>
      <xdr:colOff>79375</xdr:colOff>
      <xdr:row>39</xdr:row>
      <xdr:rowOff>67437</xdr:rowOff>
    </xdr:to>
    <xdr:sp macro="" textlink="">
      <xdr:nvSpPr>
        <xdr:cNvPr id="313" name="円/楕円 312"/>
        <xdr:cNvSpPr/>
      </xdr:nvSpPr>
      <xdr:spPr>
        <a:xfrm>
          <a:off x="9588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58564</xdr:rowOff>
    </xdr:from>
    <xdr:ext cx="313932" cy="259045"/>
    <xdr:sp macro="" textlink="">
      <xdr:nvSpPr>
        <xdr:cNvPr id="314" name="テキスト ボックス 313"/>
        <xdr:cNvSpPr txBox="1"/>
      </xdr:nvSpPr>
      <xdr:spPr>
        <a:xfrm>
          <a:off x="9482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138811</xdr:rowOff>
    </xdr:from>
    <xdr:to>
      <xdr:col>12</xdr:col>
      <xdr:colOff>561975</xdr:colOff>
      <xdr:row>39</xdr:row>
      <xdr:rowOff>68961</xdr:rowOff>
    </xdr:to>
    <xdr:sp macro="" textlink="">
      <xdr:nvSpPr>
        <xdr:cNvPr id="315" name="円/楕円 314"/>
        <xdr:cNvSpPr/>
      </xdr:nvSpPr>
      <xdr:spPr>
        <a:xfrm>
          <a:off x="869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60088</xdr:rowOff>
    </xdr:from>
    <xdr:ext cx="313932" cy="259045"/>
    <xdr:sp macro="" textlink="">
      <xdr:nvSpPr>
        <xdr:cNvPr id="316" name="テキスト ボックス 315"/>
        <xdr:cNvSpPr txBox="1"/>
      </xdr:nvSpPr>
      <xdr:spPr>
        <a:xfrm>
          <a:off x="8593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142621</xdr:rowOff>
    </xdr:from>
    <xdr:to>
      <xdr:col>11</xdr:col>
      <xdr:colOff>358775</xdr:colOff>
      <xdr:row>39</xdr:row>
      <xdr:rowOff>72771</xdr:rowOff>
    </xdr:to>
    <xdr:sp macro="" textlink="">
      <xdr:nvSpPr>
        <xdr:cNvPr id="317" name="円/楕円 316"/>
        <xdr:cNvSpPr/>
      </xdr:nvSpPr>
      <xdr:spPr>
        <a:xfrm>
          <a:off x="7810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63898</xdr:rowOff>
    </xdr:from>
    <xdr:ext cx="313932" cy="259045"/>
    <xdr:sp macro="" textlink="">
      <xdr:nvSpPr>
        <xdr:cNvPr id="318" name="テキスト ボックス 317"/>
        <xdr:cNvSpPr txBox="1"/>
      </xdr:nvSpPr>
      <xdr:spPr>
        <a:xfrm>
          <a:off x="7704333" y="6750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134620</xdr:rowOff>
    </xdr:from>
    <xdr:to>
      <xdr:col>10</xdr:col>
      <xdr:colOff>155575</xdr:colOff>
      <xdr:row>39</xdr:row>
      <xdr:rowOff>64770</xdr:rowOff>
    </xdr:to>
    <xdr:sp macro="" textlink="">
      <xdr:nvSpPr>
        <xdr:cNvPr id="319" name="円/楕円 318"/>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55897</xdr:rowOff>
    </xdr:from>
    <xdr:ext cx="313932" cy="259045"/>
    <xdr:sp macro="" textlink="">
      <xdr:nvSpPr>
        <xdr:cNvPr id="320" name="テキスト ボックス 319"/>
        <xdr:cNvSpPr txBox="1"/>
      </xdr:nvSpPr>
      <xdr:spPr>
        <a:xfrm>
          <a:off x="6815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113240</xdr:rowOff>
    </xdr:from>
    <xdr:to>
      <xdr:col>15</xdr:col>
      <xdr:colOff>180975</xdr:colOff>
      <xdr:row>57</xdr:row>
      <xdr:rowOff>125870</xdr:rowOff>
    </xdr:to>
    <xdr:cxnSp macro="">
      <xdr:nvCxnSpPr>
        <xdr:cNvPr id="345" name="直線コネクタ 344"/>
        <xdr:cNvCxnSpPr/>
      </xdr:nvCxnSpPr>
      <xdr:spPr>
        <a:xfrm flipV="1">
          <a:off x="9639300" y="988589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125870</xdr:rowOff>
    </xdr:from>
    <xdr:to>
      <xdr:col>14</xdr:col>
      <xdr:colOff>28575</xdr:colOff>
      <xdr:row>57</xdr:row>
      <xdr:rowOff>130728</xdr:rowOff>
    </xdr:to>
    <xdr:cxnSp macro="">
      <xdr:nvCxnSpPr>
        <xdr:cNvPr id="348" name="直線コネクタ 347"/>
        <xdr:cNvCxnSpPr/>
      </xdr:nvCxnSpPr>
      <xdr:spPr>
        <a:xfrm flipV="1">
          <a:off x="8750300" y="9898520"/>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128270</xdr:rowOff>
    </xdr:from>
    <xdr:to>
      <xdr:col>12</xdr:col>
      <xdr:colOff>511175</xdr:colOff>
      <xdr:row>57</xdr:row>
      <xdr:rowOff>130728</xdr:rowOff>
    </xdr:to>
    <xdr:cxnSp macro="">
      <xdr:nvCxnSpPr>
        <xdr:cNvPr id="351" name="直線コネクタ 350"/>
        <xdr:cNvCxnSpPr/>
      </xdr:nvCxnSpPr>
      <xdr:spPr>
        <a:xfrm>
          <a:off x="7861300" y="990092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101985</xdr:rowOff>
    </xdr:from>
    <xdr:ext cx="469744" cy="259045"/>
    <xdr:sp macro="" textlink="">
      <xdr:nvSpPr>
        <xdr:cNvPr id="353" name="テキスト ボックス 352"/>
        <xdr:cNvSpPr txBox="1"/>
      </xdr:nvSpPr>
      <xdr:spPr>
        <a:xfrm>
          <a:off x="8515427" y="95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128270</xdr:rowOff>
    </xdr:from>
    <xdr:to>
      <xdr:col>11</xdr:col>
      <xdr:colOff>307975</xdr:colOff>
      <xdr:row>57</xdr:row>
      <xdr:rowOff>131128</xdr:rowOff>
    </xdr:to>
    <xdr:cxnSp macro="">
      <xdr:nvCxnSpPr>
        <xdr:cNvPr id="354" name="直線コネクタ 353"/>
        <xdr:cNvCxnSpPr/>
      </xdr:nvCxnSpPr>
      <xdr:spPr>
        <a:xfrm flipV="1">
          <a:off x="6972300" y="990092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102614</xdr:rowOff>
    </xdr:from>
    <xdr:ext cx="469744" cy="259045"/>
    <xdr:sp macro="" textlink="">
      <xdr:nvSpPr>
        <xdr:cNvPr id="358" name="テキスト ボックス 357"/>
        <xdr:cNvSpPr txBox="1"/>
      </xdr:nvSpPr>
      <xdr:spPr>
        <a:xfrm>
          <a:off x="6737427" y="9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62440</xdr:rowOff>
    </xdr:from>
    <xdr:to>
      <xdr:col>15</xdr:col>
      <xdr:colOff>231775</xdr:colOff>
      <xdr:row>57</xdr:row>
      <xdr:rowOff>164040</xdr:rowOff>
    </xdr:to>
    <xdr:sp macro="" textlink="">
      <xdr:nvSpPr>
        <xdr:cNvPr id="364" name="円/楕円 363"/>
        <xdr:cNvSpPr/>
      </xdr:nvSpPr>
      <xdr:spPr>
        <a:xfrm>
          <a:off x="10426700" y="98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148817</xdr:rowOff>
    </xdr:from>
    <xdr:ext cx="469744" cy="259045"/>
    <xdr:sp macro="" textlink="">
      <xdr:nvSpPr>
        <xdr:cNvPr id="365" name="農林水産業費該当値テキスト"/>
        <xdr:cNvSpPr txBox="1"/>
      </xdr:nvSpPr>
      <xdr:spPr>
        <a:xfrm>
          <a:off x="10528300" y="97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75070</xdr:rowOff>
    </xdr:from>
    <xdr:to>
      <xdr:col>14</xdr:col>
      <xdr:colOff>79375</xdr:colOff>
      <xdr:row>58</xdr:row>
      <xdr:rowOff>5220</xdr:rowOff>
    </xdr:to>
    <xdr:sp macro="" textlink="">
      <xdr:nvSpPr>
        <xdr:cNvPr id="366" name="円/楕円 365"/>
        <xdr:cNvSpPr/>
      </xdr:nvSpPr>
      <xdr:spPr>
        <a:xfrm>
          <a:off x="9588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167797</xdr:rowOff>
    </xdr:from>
    <xdr:ext cx="469744" cy="259045"/>
    <xdr:sp macro="" textlink="">
      <xdr:nvSpPr>
        <xdr:cNvPr id="367" name="テキスト ボックス 366"/>
        <xdr:cNvSpPr txBox="1"/>
      </xdr:nvSpPr>
      <xdr:spPr>
        <a:xfrm>
          <a:off x="9404427" y="99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79928</xdr:rowOff>
    </xdr:from>
    <xdr:to>
      <xdr:col>12</xdr:col>
      <xdr:colOff>561975</xdr:colOff>
      <xdr:row>58</xdr:row>
      <xdr:rowOff>10078</xdr:rowOff>
    </xdr:to>
    <xdr:sp macro="" textlink="">
      <xdr:nvSpPr>
        <xdr:cNvPr id="368" name="円/楕円 367"/>
        <xdr:cNvSpPr/>
      </xdr:nvSpPr>
      <xdr:spPr>
        <a:xfrm>
          <a:off x="8699500" y="98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1205</xdr:rowOff>
    </xdr:from>
    <xdr:ext cx="469744" cy="259045"/>
    <xdr:sp macro="" textlink="">
      <xdr:nvSpPr>
        <xdr:cNvPr id="369" name="テキスト ボックス 368"/>
        <xdr:cNvSpPr txBox="1"/>
      </xdr:nvSpPr>
      <xdr:spPr>
        <a:xfrm>
          <a:off x="8515427" y="99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77470</xdr:rowOff>
    </xdr:from>
    <xdr:to>
      <xdr:col>11</xdr:col>
      <xdr:colOff>358775</xdr:colOff>
      <xdr:row>58</xdr:row>
      <xdr:rowOff>7620</xdr:rowOff>
    </xdr:to>
    <xdr:sp macro="" textlink="">
      <xdr:nvSpPr>
        <xdr:cNvPr id="370" name="円/楕円 369"/>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170197</xdr:rowOff>
    </xdr:from>
    <xdr:ext cx="469744" cy="259045"/>
    <xdr:sp macro="" textlink="">
      <xdr:nvSpPr>
        <xdr:cNvPr id="371" name="テキスト ボックス 370"/>
        <xdr:cNvSpPr txBox="1"/>
      </xdr:nvSpPr>
      <xdr:spPr>
        <a:xfrm>
          <a:off x="7626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80328</xdr:rowOff>
    </xdr:from>
    <xdr:to>
      <xdr:col>10</xdr:col>
      <xdr:colOff>155575</xdr:colOff>
      <xdr:row>58</xdr:row>
      <xdr:rowOff>10478</xdr:rowOff>
    </xdr:to>
    <xdr:sp macro="" textlink="">
      <xdr:nvSpPr>
        <xdr:cNvPr id="372" name="円/楕円 371"/>
        <xdr:cNvSpPr/>
      </xdr:nvSpPr>
      <xdr:spPr>
        <a:xfrm>
          <a:off x="69215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1605</xdr:rowOff>
    </xdr:from>
    <xdr:ext cx="469744" cy="259045"/>
    <xdr:sp macro="" textlink="">
      <xdr:nvSpPr>
        <xdr:cNvPr id="373" name="テキスト ボックス 372"/>
        <xdr:cNvSpPr txBox="1"/>
      </xdr:nvSpPr>
      <xdr:spPr>
        <a:xfrm>
          <a:off x="6737427" y="99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74138</xdr:rowOff>
    </xdr:from>
    <xdr:to>
      <xdr:col>15</xdr:col>
      <xdr:colOff>180975</xdr:colOff>
      <xdr:row>78</xdr:row>
      <xdr:rowOff>89522</xdr:rowOff>
    </xdr:to>
    <xdr:cxnSp macro="">
      <xdr:nvCxnSpPr>
        <xdr:cNvPr id="400" name="直線コネクタ 399"/>
        <xdr:cNvCxnSpPr/>
      </xdr:nvCxnSpPr>
      <xdr:spPr>
        <a:xfrm>
          <a:off x="9639300" y="13447238"/>
          <a:ext cx="8382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74138</xdr:rowOff>
    </xdr:from>
    <xdr:to>
      <xdr:col>14</xdr:col>
      <xdr:colOff>28575</xdr:colOff>
      <xdr:row>78</xdr:row>
      <xdr:rowOff>95465</xdr:rowOff>
    </xdr:to>
    <xdr:cxnSp macro="">
      <xdr:nvCxnSpPr>
        <xdr:cNvPr id="403" name="直線コネクタ 402"/>
        <xdr:cNvCxnSpPr/>
      </xdr:nvCxnSpPr>
      <xdr:spPr>
        <a:xfrm flipV="1">
          <a:off x="8750300" y="13447238"/>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93729</xdr:rowOff>
    </xdr:from>
    <xdr:to>
      <xdr:col>12</xdr:col>
      <xdr:colOff>511175</xdr:colOff>
      <xdr:row>78</xdr:row>
      <xdr:rowOff>95465</xdr:rowOff>
    </xdr:to>
    <xdr:cxnSp macro="">
      <xdr:nvCxnSpPr>
        <xdr:cNvPr id="406" name="直線コネクタ 405"/>
        <xdr:cNvCxnSpPr/>
      </xdr:nvCxnSpPr>
      <xdr:spPr>
        <a:xfrm>
          <a:off x="7861300" y="1346682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93729</xdr:rowOff>
    </xdr:from>
    <xdr:to>
      <xdr:col>11</xdr:col>
      <xdr:colOff>307975</xdr:colOff>
      <xdr:row>78</xdr:row>
      <xdr:rowOff>112154</xdr:rowOff>
    </xdr:to>
    <xdr:cxnSp macro="">
      <xdr:nvCxnSpPr>
        <xdr:cNvPr id="409" name="直線コネクタ 408"/>
        <xdr:cNvCxnSpPr/>
      </xdr:nvCxnSpPr>
      <xdr:spPr>
        <a:xfrm flipV="1">
          <a:off x="6972300" y="13466829"/>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77867</xdr:rowOff>
    </xdr:from>
    <xdr:ext cx="469744" cy="259045"/>
    <xdr:sp macro="" textlink="">
      <xdr:nvSpPr>
        <xdr:cNvPr id="413" name="テキスト ボックス 412"/>
        <xdr:cNvSpPr txBox="1"/>
      </xdr:nvSpPr>
      <xdr:spPr>
        <a:xfrm>
          <a:off x="6737427"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38722</xdr:rowOff>
    </xdr:from>
    <xdr:to>
      <xdr:col>15</xdr:col>
      <xdr:colOff>231775</xdr:colOff>
      <xdr:row>78</xdr:row>
      <xdr:rowOff>140322</xdr:rowOff>
    </xdr:to>
    <xdr:sp macro="" textlink="">
      <xdr:nvSpPr>
        <xdr:cNvPr id="419" name="円/楕円 418"/>
        <xdr:cNvSpPr/>
      </xdr:nvSpPr>
      <xdr:spPr>
        <a:xfrm>
          <a:off x="104267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125099</xdr:rowOff>
    </xdr:from>
    <xdr:ext cx="469744" cy="259045"/>
    <xdr:sp macro="" textlink="">
      <xdr:nvSpPr>
        <xdr:cNvPr id="420" name="商工費該当値テキスト"/>
        <xdr:cNvSpPr txBox="1"/>
      </xdr:nvSpPr>
      <xdr:spPr>
        <a:xfrm>
          <a:off x="10528300" y="133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23338</xdr:rowOff>
    </xdr:from>
    <xdr:to>
      <xdr:col>14</xdr:col>
      <xdr:colOff>79375</xdr:colOff>
      <xdr:row>78</xdr:row>
      <xdr:rowOff>124938</xdr:rowOff>
    </xdr:to>
    <xdr:sp macro="" textlink="">
      <xdr:nvSpPr>
        <xdr:cNvPr id="421" name="円/楕円 420"/>
        <xdr:cNvSpPr/>
      </xdr:nvSpPr>
      <xdr:spPr>
        <a:xfrm>
          <a:off x="9588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116065</xdr:rowOff>
    </xdr:from>
    <xdr:ext cx="469744" cy="259045"/>
    <xdr:sp macro="" textlink="">
      <xdr:nvSpPr>
        <xdr:cNvPr id="422" name="テキスト ボックス 421"/>
        <xdr:cNvSpPr txBox="1"/>
      </xdr:nvSpPr>
      <xdr:spPr>
        <a:xfrm>
          <a:off x="9404427"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44665</xdr:rowOff>
    </xdr:from>
    <xdr:to>
      <xdr:col>12</xdr:col>
      <xdr:colOff>561975</xdr:colOff>
      <xdr:row>78</xdr:row>
      <xdr:rowOff>146265</xdr:rowOff>
    </xdr:to>
    <xdr:sp macro="" textlink="">
      <xdr:nvSpPr>
        <xdr:cNvPr id="423" name="円/楕円 422"/>
        <xdr:cNvSpPr/>
      </xdr:nvSpPr>
      <xdr:spPr>
        <a:xfrm>
          <a:off x="8699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137392</xdr:rowOff>
    </xdr:from>
    <xdr:ext cx="469744" cy="259045"/>
    <xdr:sp macro="" textlink="">
      <xdr:nvSpPr>
        <xdr:cNvPr id="424" name="テキスト ボックス 423"/>
        <xdr:cNvSpPr txBox="1"/>
      </xdr:nvSpPr>
      <xdr:spPr>
        <a:xfrm>
          <a:off x="8515427"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42929</xdr:rowOff>
    </xdr:from>
    <xdr:to>
      <xdr:col>11</xdr:col>
      <xdr:colOff>358775</xdr:colOff>
      <xdr:row>78</xdr:row>
      <xdr:rowOff>144529</xdr:rowOff>
    </xdr:to>
    <xdr:sp macro="" textlink="">
      <xdr:nvSpPr>
        <xdr:cNvPr id="425" name="円/楕円 424"/>
        <xdr:cNvSpPr/>
      </xdr:nvSpPr>
      <xdr:spPr>
        <a:xfrm>
          <a:off x="7810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135656</xdr:rowOff>
    </xdr:from>
    <xdr:ext cx="469744" cy="259045"/>
    <xdr:sp macro="" textlink="">
      <xdr:nvSpPr>
        <xdr:cNvPr id="426" name="テキスト ボックス 425"/>
        <xdr:cNvSpPr txBox="1"/>
      </xdr:nvSpPr>
      <xdr:spPr>
        <a:xfrm>
          <a:off x="7626427"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61354</xdr:rowOff>
    </xdr:from>
    <xdr:to>
      <xdr:col>10</xdr:col>
      <xdr:colOff>155575</xdr:colOff>
      <xdr:row>78</xdr:row>
      <xdr:rowOff>162954</xdr:rowOff>
    </xdr:to>
    <xdr:sp macro="" textlink="">
      <xdr:nvSpPr>
        <xdr:cNvPr id="427" name="円/楕円 426"/>
        <xdr:cNvSpPr/>
      </xdr:nvSpPr>
      <xdr:spPr>
        <a:xfrm>
          <a:off x="69215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154081</xdr:rowOff>
    </xdr:from>
    <xdr:ext cx="469744" cy="259045"/>
    <xdr:sp macro="" textlink="">
      <xdr:nvSpPr>
        <xdr:cNvPr id="428" name="テキスト ボックス 427"/>
        <xdr:cNvSpPr txBox="1"/>
      </xdr:nvSpPr>
      <xdr:spPr>
        <a:xfrm>
          <a:off x="6737427" y="135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60947</xdr:rowOff>
    </xdr:from>
    <xdr:to>
      <xdr:col>15</xdr:col>
      <xdr:colOff>180975</xdr:colOff>
      <xdr:row>98</xdr:row>
      <xdr:rowOff>151434</xdr:rowOff>
    </xdr:to>
    <xdr:cxnSp macro="">
      <xdr:nvCxnSpPr>
        <xdr:cNvPr id="458" name="直線コネクタ 457"/>
        <xdr:cNvCxnSpPr/>
      </xdr:nvCxnSpPr>
      <xdr:spPr>
        <a:xfrm>
          <a:off x="9639300" y="16863047"/>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60947</xdr:rowOff>
    </xdr:from>
    <xdr:to>
      <xdr:col>14</xdr:col>
      <xdr:colOff>28575</xdr:colOff>
      <xdr:row>98</xdr:row>
      <xdr:rowOff>93560</xdr:rowOff>
    </xdr:to>
    <xdr:cxnSp macro="">
      <xdr:nvCxnSpPr>
        <xdr:cNvPr id="461" name="直線コネクタ 460"/>
        <xdr:cNvCxnSpPr/>
      </xdr:nvCxnSpPr>
      <xdr:spPr>
        <a:xfrm flipV="1">
          <a:off x="8750300" y="16863047"/>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33192</xdr:rowOff>
    </xdr:from>
    <xdr:to>
      <xdr:col>12</xdr:col>
      <xdr:colOff>511175</xdr:colOff>
      <xdr:row>98</xdr:row>
      <xdr:rowOff>93560</xdr:rowOff>
    </xdr:to>
    <xdr:cxnSp macro="">
      <xdr:nvCxnSpPr>
        <xdr:cNvPr id="464" name="直線コネクタ 463"/>
        <xdr:cNvCxnSpPr/>
      </xdr:nvCxnSpPr>
      <xdr:spPr>
        <a:xfrm>
          <a:off x="7861300" y="16663842"/>
          <a:ext cx="889000" cy="2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143952</xdr:rowOff>
    </xdr:from>
    <xdr:ext cx="534377" cy="259045"/>
    <xdr:sp macro="" textlink="">
      <xdr:nvSpPr>
        <xdr:cNvPr id="466" name="テキスト ボックス 465"/>
        <xdr:cNvSpPr txBox="1"/>
      </xdr:nvSpPr>
      <xdr:spPr>
        <a:xfrm>
          <a:off x="8483111" y="16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33192</xdr:rowOff>
    </xdr:from>
    <xdr:to>
      <xdr:col>11</xdr:col>
      <xdr:colOff>307975</xdr:colOff>
      <xdr:row>98</xdr:row>
      <xdr:rowOff>77939</xdr:rowOff>
    </xdr:to>
    <xdr:cxnSp macro="">
      <xdr:nvCxnSpPr>
        <xdr:cNvPr id="467" name="直線コネクタ 466"/>
        <xdr:cNvCxnSpPr/>
      </xdr:nvCxnSpPr>
      <xdr:spPr>
        <a:xfrm flipV="1">
          <a:off x="6972300" y="16663842"/>
          <a:ext cx="889000" cy="2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113828</xdr:rowOff>
    </xdr:from>
    <xdr:ext cx="534377" cy="259045"/>
    <xdr:sp macro="" textlink="">
      <xdr:nvSpPr>
        <xdr:cNvPr id="469" name="テキスト ボックス 468"/>
        <xdr:cNvSpPr txBox="1"/>
      </xdr:nvSpPr>
      <xdr:spPr>
        <a:xfrm>
          <a:off x="7594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100634</xdr:rowOff>
    </xdr:from>
    <xdr:to>
      <xdr:col>15</xdr:col>
      <xdr:colOff>231775</xdr:colOff>
      <xdr:row>99</xdr:row>
      <xdr:rowOff>30784</xdr:rowOff>
    </xdr:to>
    <xdr:sp macro="" textlink="">
      <xdr:nvSpPr>
        <xdr:cNvPr id="477" name="円/楕円 476"/>
        <xdr:cNvSpPr/>
      </xdr:nvSpPr>
      <xdr:spPr>
        <a:xfrm>
          <a:off x="10426700" y="16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15561</xdr:rowOff>
    </xdr:from>
    <xdr:ext cx="534377" cy="259045"/>
    <xdr:sp macro="" textlink="">
      <xdr:nvSpPr>
        <xdr:cNvPr id="478" name="土木費該当値テキスト"/>
        <xdr:cNvSpPr txBox="1"/>
      </xdr:nvSpPr>
      <xdr:spPr>
        <a:xfrm>
          <a:off x="10528300"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10147</xdr:rowOff>
    </xdr:from>
    <xdr:to>
      <xdr:col>14</xdr:col>
      <xdr:colOff>79375</xdr:colOff>
      <xdr:row>98</xdr:row>
      <xdr:rowOff>111747</xdr:rowOff>
    </xdr:to>
    <xdr:sp macro="" textlink="">
      <xdr:nvSpPr>
        <xdr:cNvPr id="479" name="円/楕円 478"/>
        <xdr:cNvSpPr/>
      </xdr:nvSpPr>
      <xdr:spPr>
        <a:xfrm>
          <a:off x="9588500" y="168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102874</xdr:rowOff>
    </xdr:from>
    <xdr:ext cx="534377" cy="259045"/>
    <xdr:sp macro="" textlink="">
      <xdr:nvSpPr>
        <xdr:cNvPr id="480" name="テキスト ボックス 479"/>
        <xdr:cNvSpPr txBox="1"/>
      </xdr:nvSpPr>
      <xdr:spPr>
        <a:xfrm>
          <a:off x="9372111" y="1690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42760</xdr:rowOff>
    </xdr:from>
    <xdr:to>
      <xdr:col>12</xdr:col>
      <xdr:colOff>561975</xdr:colOff>
      <xdr:row>98</xdr:row>
      <xdr:rowOff>144360</xdr:rowOff>
    </xdr:to>
    <xdr:sp macro="" textlink="">
      <xdr:nvSpPr>
        <xdr:cNvPr id="481" name="円/楕円 480"/>
        <xdr:cNvSpPr/>
      </xdr:nvSpPr>
      <xdr:spPr>
        <a:xfrm>
          <a:off x="8699500" y="16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135487</xdr:rowOff>
    </xdr:from>
    <xdr:ext cx="534377" cy="259045"/>
    <xdr:sp macro="" textlink="">
      <xdr:nvSpPr>
        <xdr:cNvPr id="482" name="テキスト ボックス 481"/>
        <xdr:cNvSpPr txBox="1"/>
      </xdr:nvSpPr>
      <xdr:spPr>
        <a:xfrm>
          <a:off x="8483111" y="169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153842</xdr:rowOff>
    </xdr:from>
    <xdr:to>
      <xdr:col>11</xdr:col>
      <xdr:colOff>358775</xdr:colOff>
      <xdr:row>97</xdr:row>
      <xdr:rowOff>83992</xdr:rowOff>
    </xdr:to>
    <xdr:sp macro="" textlink="">
      <xdr:nvSpPr>
        <xdr:cNvPr id="483" name="円/楕円 482"/>
        <xdr:cNvSpPr/>
      </xdr:nvSpPr>
      <xdr:spPr>
        <a:xfrm>
          <a:off x="7810500" y="1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100519</xdr:rowOff>
    </xdr:from>
    <xdr:ext cx="534377" cy="259045"/>
    <xdr:sp macro="" textlink="">
      <xdr:nvSpPr>
        <xdr:cNvPr id="484" name="テキスト ボックス 483"/>
        <xdr:cNvSpPr txBox="1"/>
      </xdr:nvSpPr>
      <xdr:spPr>
        <a:xfrm>
          <a:off x="7594111" y="163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27139</xdr:rowOff>
    </xdr:from>
    <xdr:to>
      <xdr:col>10</xdr:col>
      <xdr:colOff>155575</xdr:colOff>
      <xdr:row>98</xdr:row>
      <xdr:rowOff>128739</xdr:rowOff>
    </xdr:to>
    <xdr:sp macro="" textlink="">
      <xdr:nvSpPr>
        <xdr:cNvPr id="485" name="円/楕円 484"/>
        <xdr:cNvSpPr/>
      </xdr:nvSpPr>
      <xdr:spPr>
        <a:xfrm>
          <a:off x="6921500" y="168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119866</xdr:rowOff>
    </xdr:from>
    <xdr:ext cx="534377" cy="259045"/>
    <xdr:sp macro="" textlink="">
      <xdr:nvSpPr>
        <xdr:cNvPr id="486" name="テキスト ボックス 485"/>
        <xdr:cNvSpPr txBox="1"/>
      </xdr:nvSpPr>
      <xdr:spPr>
        <a:xfrm>
          <a:off x="6705111" y="169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2866</xdr:rowOff>
    </xdr:from>
    <xdr:to>
      <xdr:col>23</xdr:col>
      <xdr:colOff>517525</xdr:colOff>
      <xdr:row>36</xdr:row>
      <xdr:rowOff>110744</xdr:rowOff>
    </xdr:to>
    <xdr:cxnSp macro="">
      <xdr:nvCxnSpPr>
        <xdr:cNvPr id="518" name="直線コネクタ 517"/>
        <xdr:cNvCxnSpPr/>
      </xdr:nvCxnSpPr>
      <xdr:spPr>
        <a:xfrm flipV="1">
          <a:off x="15481300" y="6175066"/>
          <a:ext cx="8382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110744</xdr:rowOff>
    </xdr:from>
    <xdr:to>
      <xdr:col>22</xdr:col>
      <xdr:colOff>365125</xdr:colOff>
      <xdr:row>38</xdr:row>
      <xdr:rowOff>65460</xdr:rowOff>
    </xdr:to>
    <xdr:cxnSp macro="">
      <xdr:nvCxnSpPr>
        <xdr:cNvPr id="521" name="直線コネクタ 520"/>
        <xdr:cNvCxnSpPr/>
      </xdr:nvCxnSpPr>
      <xdr:spPr>
        <a:xfrm flipV="1">
          <a:off x="14592300" y="6282944"/>
          <a:ext cx="889000" cy="2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92238</xdr:rowOff>
    </xdr:from>
    <xdr:to>
      <xdr:col>21</xdr:col>
      <xdr:colOff>161925</xdr:colOff>
      <xdr:row>38</xdr:row>
      <xdr:rowOff>65460</xdr:rowOff>
    </xdr:to>
    <xdr:cxnSp macro="">
      <xdr:nvCxnSpPr>
        <xdr:cNvPr id="524" name="直線コネクタ 523"/>
        <xdr:cNvCxnSpPr/>
      </xdr:nvCxnSpPr>
      <xdr:spPr>
        <a:xfrm>
          <a:off x="13703300" y="6092988"/>
          <a:ext cx="889000" cy="4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81841</xdr:rowOff>
    </xdr:from>
    <xdr:ext cx="534377" cy="259045"/>
    <xdr:sp macro="" textlink="">
      <xdr:nvSpPr>
        <xdr:cNvPr id="526" name="テキスト ボックス 525"/>
        <xdr:cNvSpPr txBox="1"/>
      </xdr:nvSpPr>
      <xdr:spPr>
        <a:xfrm>
          <a:off x="14325111" y="59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92238</xdr:rowOff>
    </xdr:from>
    <xdr:to>
      <xdr:col>19</xdr:col>
      <xdr:colOff>644525</xdr:colOff>
      <xdr:row>35</xdr:row>
      <xdr:rowOff>161580</xdr:rowOff>
    </xdr:to>
    <xdr:cxnSp macro="">
      <xdr:nvCxnSpPr>
        <xdr:cNvPr id="527" name="直線コネクタ 526"/>
        <xdr:cNvCxnSpPr/>
      </xdr:nvCxnSpPr>
      <xdr:spPr>
        <a:xfrm flipV="1">
          <a:off x="12814300" y="609298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6476</xdr:rowOff>
    </xdr:from>
    <xdr:ext cx="534377" cy="259045"/>
    <xdr:sp macro="" textlink="">
      <xdr:nvSpPr>
        <xdr:cNvPr id="531" name="テキスト ボックス 530"/>
        <xdr:cNvSpPr txBox="1"/>
      </xdr:nvSpPr>
      <xdr:spPr>
        <a:xfrm>
          <a:off x="12547111" y="63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123516</xdr:rowOff>
    </xdr:from>
    <xdr:to>
      <xdr:col>23</xdr:col>
      <xdr:colOff>568325</xdr:colOff>
      <xdr:row>36</xdr:row>
      <xdr:rowOff>53666</xdr:rowOff>
    </xdr:to>
    <xdr:sp macro="" textlink="">
      <xdr:nvSpPr>
        <xdr:cNvPr id="537" name="円/楕円 536"/>
        <xdr:cNvSpPr/>
      </xdr:nvSpPr>
      <xdr:spPr>
        <a:xfrm>
          <a:off x="162687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146393</xdr:rowOff>
    </xdr:from>
    <xdr:ext cx="534377" cy="259045"/>
    <xdr:sp macro="" textlink="">
      <xdr:nvSpPr>
        <xdr:cNvPr id="538" name="消防費該当値テキスト"/>
        <xdr:cNvSpPr txBox="1"/>
      </xdr:nvSpPr>
      <xdr:spPr>
        <a:xfrm>
          <a:off x="16370300" y="5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59944</xdr:rowOff>
    </xdr:from>
    <xdr:to>
      <xdr:col>22</xdr:col>
      <xdr:colOff>415925</xdr:colOff>
      <xdr:row>36</xdr:row>
      <xdr:rowOff>161544</xdr:rowOff>
    </xdr:to>
    <xdr:sp macro="" textlink="">
      <xdr:nvSpPr>
        <xdr:cNvPr id="539" name="円/楕円 538"/>
        <xdr:cNvSpPr/>
      </xdr:nvSpPr>
      <xdr:spPr>
        <a:xfrm>
          <a:off x="1543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152671</xdr:rowOff>
    </xdr:from>
    <xdr:ext cx="534377" cy="259045"/>
    <xdr:sp macro="" textlink="">
      <xdr:nvSpPr>
        <xdr:cNvPr id="540" name="テキスト ボックス 539"/>
        <xdr:cNvSpPr txBox="1"/>
      </xdr:nvSpPr>
      <xdr:spPr>
        <a:xfrm>
          <a:off x="15214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14660</xdr:rowOff>
    </xdr:from>
    <xdr:to>
      <xdr:col>21</xdr:col>
      <xdr:colOff>212725</xdr:colOff>
      <xdr:row>38</xdr:row>
      <xdr:rowOff>116260</xdr:rowOff>
    </xdr:to>
    <xdr:sp macro="" textlink="">
      <xdr:nvSpPr>
        <xdr:cNvPr id="541" name="円/楕円 540"/>
        <xdr:cNvSpPr/>
      </xdr:nvSpPr>
      <xdr:spPr>
        <a:xfrm>
          <a:off x="14541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107387</xdr:rowOff>
    </xdr:from>
    <xdr:ext cx="534377" cy="259045"/>
    <xdr:sp macro="" textlink="">
      <xdr:nvSpPr>
        <xdr:cNvPr id="542" name="テキスト ボックス 541"/>
        <xdr:cNvSpPr txBox="1"/>
      </xdr:nvSpPr>
      <xdr:spPr>
        <a:xfrm>
          <a:off x="14325111" y="66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41438</xdr:rowOff>
    </xdr:from>
    <xdr:to>
      <xdr:col>20</xdr:col>
      <xdr:colOff>9525</xdr:colOff>
      <xdr:row>35</xdr:row>
      <xdr:rowOff>143038</xdr:rowOff>
    </xdr:to>
    <xdr:sp macro="" textlink="">
      <xdr:nvSpPr>
        <xdr:cNvPr id="543" name="円/楕円 542"/>
        <xdr:cNvSpPr/>
      </xdr:nvSpPr>
      <xdr:spPr>
        <a:xfrm>
          <a:off x="13652500" y="60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159565</xdr:rowOff>
    </xdr:from>
    <xdr:ext cx="534377" cy="259045"/>
    <xdr:sp macro="" textlink="">
      <xdr:nvSpPr>
        <xdr:cNvPr id="544" name="テキスト ボックス 543"/>
        <xdr:cNvSpPr txBox="1"/>
      </xdr:nvSpPr>
      <xdr:spPr>
        <a:xfrm>
          <a:off x="13436111" y="58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110780</xdr:rowOff>
    </xdr:from>
    <xdr:to>
      <xdr:col>18</xdr:col>
      <xdr:colOff>492125</xdr:colOff>
      <xdr:row>36</xdr:row>
      <xdr:rowOff>40930</xdr:rowOff>
    </xdr:to>
    <xdr:sp macro="" textlink="">
      <xdr:nvSpPr>
        <xdr:cNvPr id="545" name="円/楕円 544"/>
        <xdr:cNvSpPr/>
      </xdr:nvSpPr>
      <xdr:spPr>
        <a:xfrm>
          <a:off x="12763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57457</xdr:rowOff>
    </xdr:from>
    <xdr:ext cx="534377" cy="259045"/>
    <xdr:sp macro="" textlink="">
      <xdr:nvSpPr>
        <xdr:cNvPr id="546" name="テキスト ボックス 545"/>
        <xdr:cNvSpPr txBox="1"/>
      </xdr:nvSpPr>
      <xdr:spPr>
        <a:xfrm>
          <a:off x="12547111" y="58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87191</xdr:rowOff>
    </xdr:from>
    <xdr:to>
      <xdr:col>23</xdr:col>
      <xdr:colOff>517525</xdr:colOff>
      <xdr:row>55</xdr:row>
      <xdr:rowOff>64399</xdr:rowOff>
    </xdr:to>
    <xdr:cxnSp macro="">
      <xdr:nvCxnSpPr>
        <xdr:cNvPr id="574" name="直線コネクタ 573"/>
        <xdr:cNvCxnSpPr/>
      </xdr:nvCxnSpPr>
      <xdr:spPr>
        <a:xfrm flipV="1">
          <a:off x="15481300" y="9345491"/>
          <a:ext cx="838200" cy="14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64399</xdr:rowOff>
    </xdr:from>
    <xdr:to>
      <xdr:col>22</xdr:col>
      <xdr:colOff>365125</xdr:colOff>
      <xdr:row>55</xdr:row>
      <xdr:rowOff>170835</xdr:rowOff>
    </xdr:to>
    <xdr:cxnSp macro="">
      <xdr:nvCxnSpPr>
        <xdr:cNvPr id="577" name="直線コネクタ 576"/>
        <xdr:cNvCxnSpPr/>
      </xdr:nvCxnSpPr>
      <xdr:spPr>
        <a:xfrm flipV="1">
          <a:off x="14592300" y="9494149"/>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170835</xdr:rowOff>
    </xdr:from>
    <xdr:to>
      <xdr:col>21</xdr:col>
      <xdr:colOff>161925</xdr:colOff>
      <xdr:row>56</xdr:row>
      <xdr:rowOff>47551</xdr:rowOff>
    </xdr:to>
    <xdr:cxnSp macro="">
      <xdr:nvCxnSpPr>
        <xdr:cNvPr id="580" name="直線コネクタ 579"/>
        <xdr:cNvCxnSpPr/>
      </xdr:nvCxnSpPr>
      <xdr:spPr>
        <a:xfrm flipV="1">
          <a:off x="13703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96497</xdr:rowOff>
    </xdr:from>
    <xdr:ext cx="534377" cy="259045"/>
    <xdr:sp macro="" textlink="">
      <xdr:nvSpPr>
        <xdr:cNvPr id="582" name="テキスト ボックス 581"/>
        <xdr:cNvSpPr txBox="1"/>
      </xdr:nvSpPr>
      <xdr:spPr>
        <a:xfrm>
          <a:off x="14325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47551</xdr:rowOff>
    </xdr:from>
    <xdr:to>
      <xdr:col>19</xdr:col>
      <xdr:colOff>644525</xdr:colOff>
      <xdr:row>57</xdr:row>
      <xdr:rowOff>40305</xdr:rowOff>
    </xdr:to>
    <xdr:cxnSp macro="">
      <xdr:nvCxnSpPr>
        <xdr:cNvPr id="583" name="直線コネクタ 582"/>
        <xdr:cNvCxnSpPr/>
      </xdr:nvCxnSpPr>
      <xdr:spPr>
        <a:xfrm flipV="1">
          <a:off x="12814300" y="9648751"/>
          <a:ext cx="8890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99103</xdr:rowOff>
    </xdr:from>
    <xdr:ext cx="534377" cy="259045"/>
    <xdr:sp macro="" textlink="">
      <xdr:nvSpPr>
        <xdr:cNvPr id="585" name="テキスト ボックス 584"/>
        <xdr:cNvSpPr txBox="1"/>
      </xdr:nvSpPr>
      <xdr:spPr>
        <a:xfrm>
          <a:off x="13436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7" name="テキスト ボックス 586"/>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36391</xdr:rowOff>
    </xdr:from>
    <xdr:to>
      <xdr:col>23</xdr:col>
      <xdr:colOff>568325</xdr:colOff>
      <xdr:row>54</xdr:row>
      <xdr:rowOff>137991</xdr:rowOff>
    </xdr:to>
    <xdr:sp macro="" textlink="">
      <xdr:nvSpPr>
        <xdr:cNvPr id="593" name="円/楕円 592"/>
        <xdr:cNvSpPr/>
      </xdr:nvSpPr>
      <xdr:spPr>
        <a:xfrm>
          <a:off x="162687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59268</xdr:rowOff>
    </xdr:from>
    <xdr:ext cx="534377" cy="259045"/>
    <xdr:sp macro="" textlink="">
      <xdr:nvSpPr>
        <xdr:cNvPr id="594" name="教育費該当値テキスト"/>
        <xdr:cNvSpPr txBox="1"/>
      </xdr:nvSpPr>
      <xdr:spPr>
        <a:xfrm>
          <a:off x="16370300" y="91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13599</xdr:rowOff>
    </xdr:from>
    <xdr:to>
      <xdr:col>22</xdr:col>
      <xdr:colOff>415925</xdr:colOff>
      <xdr:row>55</xdr:row>
      <xdr:rowOff>115199</xdr:rowOff>
    </xdr:to>
    <xdr:sp macro="" textlink="">
      <xdr:nvSpPr>
        <xdr:cNvPr id="595" name="円/楕円 594"/>
        <xdr:cNvSpPr/>
      </xdr:nvSpPr>
      <xdr:spPr>
        <a:xfrm>
          <a:off x="154305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131726</xdr:rowOff>
    </xdr:from>
    <xdr:ext cx="534377" cy="259045"/>
    <xdr:sp macro="" textlink="">
      <xdr:nvSpPr>
        <xdr:cNvPr id="596" name="テキスト ボックス 595"/>
        <xdr:cNvSpPr txBox="1"/>
      </xdr:nvSpPr>
      <xdr:spPr>
        <a:xfrm>
          <a:off x="15214111" y="92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120035</xdr:rowOff>
    </xdr:from>
    <xdr:to>
      <xdr:col>21</xdr:col>
      <xdr:colOff>212725</xdr:colOff>
      <xdr:row>56</xdr:row>
      <xdr:rowOff>50185</xdr:rowOff>
    </xdr:to>
    <xdr:sp macro="" textlink="">
      <xdr:nvSpPr>
        <xdr:cNvPr id="597" name="円/楕円 596"/>
        <xdr:cNvSpPr/>
      </xdr:nvSpPr>
      <xdr:spPr>
        <a:xfrm>
          <a:off x="14541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66712</xdr:rowOff>
    </xdr:from>
    <xdr:ext cx="534377" cy="259045"/>
    <xdr:sp macro="" textlink="">
      <xdr:nvSpPr>
        <xdr:cNvPr id="598" name="テキスト ボックス 597"/>
        <xdr:cNvSpPr txBox="1"/>
      </xdr:nvSpPr>
      <xdr:spPr>
        <a:xfrm>
          <a:off x="14325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168201</xdr:rowOff>
    </xdr:from>
    <xdr:to>
      <xdr:col>20</xdr:col>
      <xdr:colOff>9525</xdr:colOff>
      <xdr:row>56</xdr:row>
      <xdr:rowOff>98351</xdr:rowOff>
    </xdr:to>
    <xdr:sp macro="" textlink="">
      <xdr:nvSpPr>
        <xdr:cNvPr id="599" name="円/楕円 598"/>
        <xdr:cNvSpPr/>
      </xdr:nvSpPr>
      <xdr:spPr>
        <a:xfrm>
          <a:off x="13652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114878</xdr:rowOff>
    </xdr:from>
    <xdr:ext cx="534377" cy="259045"/>
    <xdr:sp macro="" textlink="">
      <xdr:nvSpPr>
        <xdr:cNvPr id="600" name="テキスト ボックス 599"/>
        <xdr:cNvSpPr txBox="1"/>
      </xdr:nvSpPr>
      <xdr:spPr>
        <a:xfrm>
          <a:off x="13436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160955</xdr:rowOff>
    </xdr:from>
    <xdr:to>
      <xdr:col>18</xdr:col>
      <xdr:colOff>492125</xdr:colOff>
      <xdr:row>57</xdr:row>
      <xdr:rowOff>91105</xdr:rowOff>
    </xdr:to>
    <xdr:sp macro="" textlink="">
      <xdr:nvSpPr>
        <xdr:cNvPr id="601" name="円/楕円 600"/>
        <xdr:cNvSpPr/>
      </xdr:nvSpPr>
      <xdr:spPr>
        <a:xfrm>
          <a:off x="12763500" y="9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82232</xdr:rowOff>
    </xdr:from>
    <xdr:ext cx="534377" cy="259045"/>
    <xdr:sp macro="" textlink="">
      <xdr:nvSpPr>
        <xdr:cNvPr id="602" name="テキスト ボックス 601"/>
        <xdr:cNvSpPr txBox="1"/>
      </xdr:nvSpPr>
      <xdr:spPr>
        <a:xfrm>
          <a:off x="12547111" y="9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93980</xdr:rowOff>
    </xdr:from>
    <xdr:to>
      <xdr:col>23</xdr:col>
      <xdr:colOff>517525</xdr:colOff>
      <xdr:row>79</xdr:row>
      <xdr:rowOff>98879</xdr:rowOff>
    </xdr:to>
    <xdr:cxnSp macro="">
      <xdr:nvCxnSpPr>
        <xdr:cNvPr id="633" name="直線コネクタ 632"/>
        <xdr:cNvCxnSpPr/>
      </xdr:nvCxnSpPr>
      <xdr:spPr>
        <a:xfrm flipV="1">
          <a:off x="15481300" y="1363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32258</xdr:rowOff>
    </xdr:from>
    <xdr:to>
      <xdr:col>22</xdr:col>
      <xdr:colOff>365125</xdr:colOff>
      <xdr:row>79</xdr:row>
      <xdr:rowOff>98879</xdr:rowOff>
    </xdr:to>
    <xdr:cxnSp macro="">
      <xdr:nvCxnSpPr>
        <xdr:cNvPr id="636" name="直線コネクタ 635"/>
        <xdr:cNvCxnSpPr/>
      </xdr:nvCxnSpPr>
      <xdr:spPr>
        <a:xfrm>
          <a:off x="14592300" y="13576808"/>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32258</xdr:rowOff>
    </xdr:from>
    <xdr:to>
      <xdr:col>21</xdr:col>
      <xdr:colOff>161925</xdr:colOff>
      <xdr:row>79</xdr:row>
      <xdr:rowOff>77161</xdr:rowOff>
    </xdr:to>
    <xdr:cxnSp macro="">
      <xdr:nvCxnSpPr>
        <xdr:cNvPr id="639" name="直線コネクタ 638"/>
        <xdr:cNvCxnSpPr/>
      </xdr:nvCxnSpPr>
      <xdr:spPr>
        <a:xfrm flipV="1">
          <a:off x="13703300" y="13576808"/>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79900</xdr:rowOff>
    </xdr:from>
    <xdr:ext cx="378565" cy="259045"/>
    <xdr:sp macro="" textlink="">
      <xdr:nvSpPr>
        <xdr:cNvPr id="641" name="テキスト ボックス 640"/>
        <xdr:cNvSpPr txBox="1"/>
      </xdr:nvSpPr>
      <xdr:spPr>
        <a:xfrm>
          <a:off x="14403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32911</xdr:rowOff>
    </xdr:from>
    <xdr:to>
      <xdr:col>19</xdr:col>
      <xdr:colOff>644525</xdr:colOff>
      <xdr:row>79</xdr:row>
      <xdr:rowOff>77161</xdr:rowOff>
    </xdr:to>
    <xdr:cxnSp macro="">
      <xdr:nvCxnSpPr>
        <xdr:cNvPr id="642" name="直線コネクタ 641"/>
        <xdr:cNvCxnSpPr/>
      </xdr:nvCxnSpPr>
      <xdr:spPr>
        <a:xfrm>
          <a:off x="12814300" y="13577461"/>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113954</xdr:rowOff>
    </xdr:from>
    <xdr:ext cx="378565" cy="259045"/>
    <xdr:sp macro="" textlink="">
      <xdr:nvSpPr>
        <xdr:cNvPr id="644" name="テキスト ボックス 643"/>
        <xdr:cNvSpPr txBox="1"/>
      </xdr:nvSpPr>
      <xdr:spPr>
        <a:xfrm>
          <a:off x="13514017" y="1331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6" name="テキスト ボックス 645"/>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43180</xdr:rowOff>
    </xdr:from>
    <xdr:to>
      <xdr:col>23</xdr:col>
      <xdr:colOff>568325</xdr:colOff>
      <xdr:row>79</xdr:row>
      <xdr:rowOff>144780</xdr:rowOff>
    </xdr:to>
    <xdr:sp macro="" textlink="">
      <xdr:nvSpPr>
        <xdr:cNvPr id="652" name="円/楕円 651"/>
        <xdr:cNvSpPr/>
      </xdr:nvSpPr>
      <xdr:spPr>
        <a:xfrm>
          <a:off x="16268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129557</xdr:rowOff>
    </xdr:from>
    <xdr:ext cx="313932" cy="259045"/>
    <xdr:sp macro="" textlink="">
      <xdr:nvSpPr>
        <xdr:cNvPr id="653" name="災害復旧費該当値テキスト"/>
        <xdr:cNvSpPr txBox="1"/>
      </xdr:nvSpPr>
      <xdr:spPr>
        <a:xfrm>
          <a:off x="16370300" y="13502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152908</xdr:rowOff>
    </xdr:from>
    <xdr:to>
      <xdr:col>21</xdr:col>
      <xdr:colOff>212725</xdr:colOff>
      <xdr:row>79</xdr:row>
      <xdr:rowOff>83058</xdr:rowOff>
    </xdr:to>
    <xdr:sp macro="" textlink="">
      <xdr:nvSpPr>
        <xdr:cNvPr id="656" name="円/楕円 655"/>
        <xdr:cNvSpPr/>
      </xdr:nvSpPr>
      <xdr:spPr>
        <a:xfrm>
          <a:off x="1454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99585</xdr:rowOff>
    </xdr:from>
    <xdr:ext cx="378565" cy="259045"/>
    <xdr:sp macro="" textlink="">
      <xdr:nvSpPr>
        <xdr:cNvPr id="657" name="テキスト ボックス 656"/>
        <xdr:cNvSpPr txBox="1"/>
      </xdr:nvSpPr>
      <xdr:spPr>
        <a:xfrm>
          <a:off x="14403017" y="1330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26361</xdr:rowOff>
    </xdr:from>
    <xdr:to>
      <xdr:col>20</xdr:col>
      <xdr:colOff>9525</xdr:colOff>
      <xdr:row>79</xdr:row>
      <xdr:rowOff>127961</xdr:rowOff>
    </xdr:to>
    <xdr:sp macro="" textlink="">
      <xdr:nvSpPr>
        <xdr:cNvPr id="658" name="円/楕円 657"/>
        <xdr:cNvSpPr/>
      </xdr:nvSpPr>
      <xdr:spPr>
        <a:xfrm>
          <a:off x="13652500" y="135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119088</xdr:rowOff>
    </xdr:from>
    <xdr:ext cx="378565" cy="259045"/>
    <xdr:sp macro="" textlink="">
      <xdr:nvSpPr>
        <xdr:cNvPr id="659" name="テキスト ボックス 658"/>
        <xdr:cNvSpPr txBox="1"/>
      </xdr:nvSpPr>
      <xdr:spPr>
        <a:xfrm>
          <a:off x="13514017" y="1366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153561</xdr:rowOff>
    </xdr:from>
    <xdr:to>
      <xdr:col>18</xdr:col>
      <xdr:colOff>492125</xdr:colOff>
      <xdr:row>79</xdr:row>
      <xdr:rowOff>83711</xdr:rowOff>
    </xdr:to>
    <xdr:sp macro="" textlink="">
      <xdr:nvSpPr>
        <xdr:cNvPr id="660" name="円/楕円 659"/>
        <xdr:cNvSpPr/>
      </xdr:nvSpPr>
      <xdr:spPr>
        <a:xfrm>
          <a:off x="12763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74838</xdr:rowOff>
    </xdr:from>
    <xdr:ext cx="378565" cy="259045"/>
    <xdr:sp macro="" textlink="">
      <xdr:nvSpPr>
        <xdr:cNvPr id="661" name="テキスト ボックス 660"/>
        <xdr:cNvSpPr txBox="1"/>
      </xdr:nvSpPr>
      <xdr:spPr>
        <a:xfrm>
          <a:off x="12625017" y="1361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25888</xdr:rowOff>
    </xdr:from>
    <xdr:to>
      <xdr:col>23</xdr:col>
      <xdr:colOff>517525</xdr:colOff>
      <xdr:row>98</xdr:row>
      <xdr:rowOff>43498</xdr:rowOff>
    </xdr:to>
    <xdr:cxnSp macro="">
      <xdr:nvCxnSpPr>
        <xdr:cNvPr id="690" name="直線コネクタ 689"/>
        <xdr:cNvCxnSpPr/>
      </xdr:nvCxnSpPr>
      <xdr:spPr>
        <a:xfrm>
          <a:off x="15481300" y="16827988"/>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161051</xdr:rowOff>
    </xdr:from>
    <xdr:to>
      <xdr:col>22</xdr:col>
      <xdr:colOff>365125</xdr:colOff>
      <xdr:row>98</xdr:row>
      <xdr:rowOff>25888</xdr:rowOff>
    </xdr:to>
    <xdr:cxnSp macro="">
      <xdr:nvCxnSpPr>
        <xdr:cNvPr id="693" name="直線コネクタ 692"/>
        <xdr:cNvCxnSpPr/>
      </xdr:nvCxnSpPr>
      <xdr:spPr>
        <a:xfrm>
          <a:off x="14592300" y="16791701"/>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99413</xdr:rowOff>
    </xdr:from>
    <xdr:to>
      <xdr:col>21</xdr:col>
      <xdr:colOff>161925</xdr:colOff>
      <xdr:row>97</xdr:row>
      <xdr:rowOff>161051</xdr:rowOff>
    </xdr:to>
    <xdr:cxnSp macro="">
      <xdr:nvCxnSpPr>
        <xdr:cNvPr id="696" name="直線コネクタ 695"/>
        <xdr:cNvCxnSpPr/>
      </xdr:nvCxnSpPr>
      <xdr:spPr>
        <a:xfrm>
          <a:off x="13703300" y="16730063"/>
          <a:ext cx="889000" cy="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35820</xdr:rowOff>
    </xdr:from>
    <xdr:ext cx="534377" cy="259045"/>
    <xdr:sp macro="" textlink="">
      <xdr:nvSpPr>
        <xdr:cNvPr id="698" name="テキスト ボックス 697"/>
        <xdr:cNvSpPr txBox="1"/>
      </xdr:nvSpPr>
      <xdr:spPr>
        <a:xfrm>
          <a:off x="14325111" y="16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67058</xdr:rowOff>
    </xdr:from>
    <xdr:to>
      <xdr:col>19</xdr:col>
      <xdr:colOff>644525</xdr:colOff>
      <xdr:row>97</xdr:row>
      <xdr:rowOff>99413</xdr:rowOff>
    </xdr:to>
    <xdr:cxnSp macro="">
      <xdr:nvCxnSpPr>
        <xdr:cNvPr id="699" name="直線コネクタ 698"/>
        <xdr:cNvCxnSpPr/>
      </xdr:nvCxnSpPr>
      <xdr:spPr>
        <a:xfrm>
          <a:off x="12814300" y="16697708"/>
          <a:ext cx="8890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5208</xdr:rowOff>
    </xdr:from>
    <xdr:ext cx="534377" cy="259045"/>
    <xdr:sp macro="" textlink="">
      <xdr:nvSpPr>
        <xdr:cNvPr id="701" name="テキスト ボックス 700"/>
        <xdr:cNvSpPr txBox="1"/>
      </xdr:nvSpPr>
      <xdr:spPr>
        <a:xfrm>
          <a:off x="13436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168597</xdr:rowOff>
    </xdr:from>
    <xdr:ext cx="534377" cy="259045"/>
    <xdr:sp macro="" textlink="">
      <xdr:nvSpPr>
        <xdr:cNvPr id="703" name="テキスト ボックス 702"/>
        <xdr:cNvSpPr txBox="1"/>
      </xdr:nvSpPr>
      <xdr:spPr>
        <a:xfrm>
          <a:off x="12547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164148</xdr:rowOff>
    </xdr:from>
    <xdr:to>
      <xdr:col>23</xdr:col>
      <xdr:colOff>568325</xdr:colOff>
      <xdr:row>98</xdr:row>
      <xdr:rowOff>94298</xdr:rowOff>
    </xdr:to>
    <xdr:sp macro="" textlink="">
      <xdr:nvSpPr>
        <xdr:cNvPr id="709" name="円/楕円 708"/>
        <xdr:cNvSpPr/>
      </xdr:nvSpPr>
      <xdr:spPr>
        <a:xfrm>
          <a:off x="16268700" y="167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79075</xdr:rowOff>
    </xdr:from>
    <xdr:ext cx="534377" cy="259045"/>
    <xdr:sp macro="" textlink="">
      <xdr:nvSpPr>
        <xdr:cNvPr id="710" name="公債費該当値テキスト"/>
        <xdr:cNvSpPr txBox="1"/>
      </xdr:nvSpPr>
      <xdr:spPr>
        <a:xfrm>
          <a:off x="16370300" y="167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146538</xdr:rowOff>
    </xdr:from>
    <xdr:to>
      <xdr:col>22</xdr:col>
      <xdr:colOff>415925</xdr:colOff>
      <xdr:row>98</xdr:row>
      <xdr:rowOff>76688</xdr:rowOff>
    </xdr:to>
    <xdr:sp macro="" textlink="">
      <xdr:nvSpPr>
        <xdr:cNvPr id="711" name="円/楕円 710"/>
        <xdr:cNvSpPr/>
      </xdr:nvSpPr>
      <xdr:spPr>
        <a:xfrm>
          <a:off x="15430500" y="16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67815</xdr:rowOff>
    </xdr:from>
    <xdr:ext cx="534377" cy="259045"/>
    <xdr:sp macro="" textlink="">
      <xdr:nvSpPr>
        <xdr:cNvPr id="712" name="テキスト ボックス 711"/>
        <xdr:cNvSpPr txBox="1"/>
      </xdr:nvSpPr>
      <xdr:spPr>
        <a:xfrm>
          <a:off x="15214111" y="168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110251</xdr:rowOff>
    </xdr:from>
    <xdr:to>
      <xdr:col>21</xdr:col>
      <xdr:colOff>212725</xdr:colOff>
      <xdr:row>98</xdr:row>
      <xdr:rowOff>40401</xdr:rowOff>
    </xdr:to>
    <xdr:sp macro="" textlink="">
      <xdr:nvSpPr>
        <xdr:cNvPr id="713" name="円/楕円 712"/>
        <xdr:cNvSpPr/>
      </xdr:nvSpPr>
      <xdr:spPr>
        <a:xfrm>
          <a:off x="14541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31528</xdr:rowOff>
    </xdr:from>
    <xdr:ext cx="534377" cy="259045"/>
    <xdr:sp macro="" textlink="">
      <xdr:nvSpPr>
        <xdr:cNvPr id="714" name="テキスト ボックス 713"/>
        <xdr:cNvSpPr txBox="1"/>
      </xdr:nvSpPr>
      <xdr:spPr>
        <a:xfrm>
          <a:off x="14325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48613</xdr:rowOff>
    </xdr:from>
    <xdr:to>
      <xdr:col>20</xdr:col>
      <xdr:colOff>9525</xdr:colOff>
      <xdr:row>97</xdr:row>
      <xdr:rowOff>150213</xdr:rowOff>
    </xdr:to>
    <xdr:sp macro="" textlink="">
      <xdr:nvSpPr>
        <xdr:cNvPr id="715" name="円/楕円 714"/>
        <xdr:cNvSpPr/>
      </xdr:nvSpPr>
      <xdr:spPr>
        <a:xfrm>
          <a:off x="13652500" y="166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166740</xdr:rowOff>
    </xdr:from>
    <xdr:ext cx="534377" cy="259045"/>
    <xdr:sp macro="" textlink="">
      <xdr:nvSpPr>
        <xdr:cNvPr id="716" name="テキスト ボックス 715"/>
        <xdr:cNvSpPr txBox="1"/>
      </xdr:nvSpPr>
      <xdr:spPr>
        <a:xfrm>
          <a:off x="13436111" y="164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16258</xdr:rowOff>
    </xdr:from>
    <xdr:to>
      <xdr:col>18</xdr:col>
      <xdr:colOff>492125</xdr:colOff>
      <xdr:row>97</xdr:row>
      <xdr:rowOff>117858</xdr:rowOff>
    </xdr:to>
    <xdr:sp macro="" textlink="">
      <xdr:nvSpPr>
        <xdr:cNvPr id="717" name="円/楕円 716"/>
        <xdr:cNvSpPr/>
      </xdr:nvSpPr>
      <xdr:spPr>
        <a:xfrm>
          <a:off x="12763500" y="166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134385</xdr:rowOff>
    </xdr:from>
    <xdr:ext cx="534377" cy="259045"/>
    <xdr:sp macro="" textlink="">
      <xdr:nvSpPr>
        <xdr:cNvPr id="718" name="テキスト ボックス 717"/>
        <xdr:cNvSpPr txBox="1"/>
      </xdr:nvSpPr>
      <xdr:spPr>
        <a:xfrm>
          <a:off x="12547111" y="16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住民一人当たりの目的別コストは教育費が大幅に類似団体平均を上回っている。</a:t>
          </a:r>
        </a:p>
        <a:p>
          <a:pPr eaLnBrk="1" fontAlgn="auto" latinLnBrk="0" hangingPunct="1"/>
          <a:r>
            <a:rPr kumimoji="1" lang="ja-JP" altLang="en-US" sz="1100" b="0" i="0" baseline="0">
              <a:solidFill>
                <a:schemeClr val="dk1"/>
              </a:solidFill>
              <a:effectLst/>
              <a:latin typeface="+mn-lt"/>
              <a:ea typeface="+mn-ea"/>
              <a:cs typeface="+mn-cs"/>
            </a:rPr>
            <a:t>教育費で類似団体平均を上回って要因としては、こども園や小中一貫校建設等に伴う幼稚園・小学校・中学校におけるハード面での整備事業費が増加したことや、地形が南北に細長いことに起因して図書館等の社会教育施設が複数設置されていること、子育て世代に対する環境整備にも重点を置いていることから市内に公立９幼稚園設置していること等が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歳入において固定資産税や市債が増収となる一方、各種交付金や地方交付税、国庫補助金、繰越金などが減収となるとともに、歳出においては、社会保障関係費や病院事業会計負担金などは増額となったものの、公債費や積立金、各会計への繰出金などが減少し、これらにより、翌年度繰越額を差し引いた実質的な黒字額は</a:t>
          </a:r>
          <a:r>
            <a:rPr kumimoji="1" lang="en-US" altLang="ja-JP" sz="1100" b="0" i="0" baseline="0">
              <a:solidFill>
                <a:schemeClr val="dk1"/>
              </a:solidFill>
              <a:effectLst/>
              <a:latin typeface="+mn-lt"/>
              <a:ea typeface="+mn-ea"/>
              <a:cs typeface="+mn-cs"/>
            </a:rPr>
            <a:t>6.8</a:t>
          </a:r>
          <a:r>
            <a:rPr kumimoji="1" lang="ja-JP" altLang="en-US" sz="1100" b="0" i="0" baseline="0">
              <a:solidFill>
                <a:schemeClr val="dk1"/>
              </a:solidFill>
              <a:effectLst/>
              <a:latin typeface="+mn-lt"/>
              <a:ea typeface="+mn-ea"/>
              <a:cs typeface="+mn-cs"/>
            </a:rPr>
            <a:t>億円となり、実質収支比率の黒字の比率は減少するとともに、実質単年度収支はマイナスとなった。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年度は前年度と比較して一般会計等の黒字額が減少したことなどから、、黒字の比率が減少した。</a:t>
          </a:r>
        </a:p>
        <a:p>
          <a:pPr eaLnBrk="1" fontAlgn="auto" latinLnBrk="0" hangingPunct="1"/>
          <a:r>
            <a:rPr kumimoji="1" lang="ja-JP" altLang="en-US" sz="1100" b="0" i="0" baseline="0">
              <a:solidFill>
                <a:schemeClr val="dk1"/>
              </a:solidFill>
              <a:effectLst/>
              <a:latin typeface="+mn-lt"/>
              <a:ea typeface="+mn-ea"/>
              <a:cs typeface="+mn-cs"/>
            </a:rPr>
            <a:t>国民健康保険特別会計は、前年度に比べ、歳出で保険給付費が減となり、また、歳入で共同事業交付金や国庫支出金などが増加したことにより、実質収支が黒字となった。</a:t>
          </a:r>
        </a:p>
        <a:p>
          <a:pPr eaLnBrk="1" fontAlgn="auto" latinLnBrk="0" hangingPunct="1"/>
          <a:r>
            <a:rPr kumimoji="1" lang="ja-JP" altLang="en-US" sz="1100" b="0" i="0" baseline="0">
              <a:solidFill>
                <a:schemeClr val="dk1"/>
              </a:solidFill>
              <a:effectLst/>
              <a:latin typeface="+mn-lt"/>
              <a:ea typeface="+mn-ea"/>
              <a:cs typeface="+mn-cs"/>
            </a:rPr>
            <a:t>その他の特別会計においても、実質収支が黒字あるいは収支均衡となったことから、平成２８年度も算定結果は黒字となっている。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37841751</v>
      </c>
      <c r="BO4" s="411"/>
      <c r="BP4" s="411"/>
      <c r="BQ4" s="411"/>
      <c r="BR4" s="411"/>
      <c r="BS4" s="411"/>
      <c r="BT4" s="411"/>
      <c r="BU4" s="412"/>
      <c r="BV4" s="410">
        <v>38726921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3.1</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36960711</v>
      </c>
      <c r="BO5" s="416"/>
      <c r="BP5" s="416"/>
      <c r="BQ5" s="416"/>
      <c r="BR5" s="416"/>
      <c r="BS5" s="416"/>
      <c r="BT5" s="416"/>
      <c r="BU5" s="417"/>
      <c r="BV5" s="415">
        <v>37555290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881040</v>
      </c>
      <c r="BO6" s="416"/>
      <c r="BP6" s="416"/>
      <c r="BQ6" s="416"/>
      <c r="BR6" s="416"/>
      <c r="BS6" s="416"/>
      <c r="BT6" s="416"/>
      <c r="BU6" s="417"/>
      <c r="BV6" s="415">
        <v>1171631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198792</v>
      </c>
      <c r="BO7" s="416"/>
      <c r="BP7" s="416"/>
      <c r="BQ7" s="416"/>
      <c r="BR7" s="416"/>
      <c r="BS7" s="416"/>
      <c r="BT7" s="416"/>
      <c r="BU7" s="417"/>
      <c r="BV7" s="415">
        <v>254827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22360436</v>
      </c>
      <c r="CU7" s="416"/>
      <c r="CV7" s="416"/>
      <c r="CW7" s="416"/>
      <c r="CX7" s="416"/>
      <c r="CY7" s="416"/>
      <c r="CZ7" s="416"/>
      <c r="DA7" s="417"/>
      <c r="DB7" s="415">
        <v>22376840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682248</v>
      </c>
      <c r="BO8" s="416"/>
      <c r="BP8" s="416"/>
      <c r="BQ8" s="416"/>
      <c r="BR8" s="416"/>
      <c r="BS8" s="416"/>
      <c r="BT8" s="416"/>
      <c r="BU8" s="417"/>
      <c r="BV8" s="415">
        <v>916804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118233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-234556</v>
      </c>
      <c r="BO9" s="416"/>
      <c r="BP9" s="416"/>
      <c r="BQ9" s="416"/>
      <c r="BR9" s="416"/>
      <c r="BS9" s="416"/>
      <c r="BT9" s="416"/>
      <c r="BU9" s="417"/>
      <c r="BV9" s="415">
        <v>-998629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118113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1561</v>
      </c>
      <c r="BO10" s="416"/>
      <c r="BP10" s="416"/>
      <c r="BQ10" s="416"/>
      <c r="BR10" s="416"/>
      <c r="BS10" s="416"/>
      <c r="BT10" s="416"/>
      <c r="BU10" s="417"/>
      <c r="BV10" s="415">
        <v>3335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139341</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120925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119809</v>
      </c>
      <c r="S13" s="517"/>
      <c r="T13" s="517"/>
      <c r="U13" s="517"/>
      <c r="V13" s="518"/>
      <c r="W13" s="504" t="s">
        <v>124</v>
      </c>
      <c r="X13" s="428"/>
      <c r="Y13" s="428"/>
      <c r="Z13" s="428"/>
      <c r="AA13" s="428"/>
      <c r="AB13" s="429"/>
      <c r="AC13" s="391">
        <v>411</v>
      </c>
      <c r="AD13" s="392"/>
      <c r="AE13" s="392"/>
      <c r="AF13" s="392"/>
      <c r="AG13" s="393"/>
      <c r="AH13" s="391">
        <v>464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-232995</v>
      </c>
      <c r="BO13" s="416"/>
      <c r="BP13" s="416"/>
      <c r="BQ13" s="416"/>
      <c r="BR13" s="416"/>
      <c r="BS13" s="416"/>
      <c r="BT13" s="416"/>
      <c r="BU13" s="417"/>
      <c r="BV13" s="415">
        <v>-855953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0.2</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120944</v>
      </c>
      <c r="S14" s="517"/>
      <c r="T14" s="517"/>
      <c r="U14" s="517"/>
      <c r="V14" s="518"/>
      <c r="W14" s="519"/>
      <c r="X14" s="431"/>
      <c r="Y14" s="431"/>
      <c r="Z14" s="431"/>
      <c r="AA14" s="431"/>
      <c r="AB14" s="432"/>
      <c r="AC14" s="509">
        <v>0.8</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119900</v>
      </c>
      <c r="S15" s="517"/>
      <c r="T15" s="517"/>
      <c r="U15" s="517"/>
      <c r="V15" s="518"/>
      <c r="W15" s="504" t="s">
        <v>131</v>
      </c>
      <c r="X15" s="428"/>
      <c r="Y15" s="428"/>
      <c r="Z15" s="428"/>
      <c r="AA15" s="428"/>
      <c r="AB15" s="429"/>
      <c r="AC15" s="391">
        <v>10577</v>
      </c>
      <c r="AD15" s="392"/>
      <c r="AE15" s="392"/>
      <c r="AF15" s="392"/>
      <c r="AG15" s="393"/>
      <c r="AH15" s="391">
        <v>10443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13942576</v>
      </c>
      <c r="BO15" s="411"/>
      <c r="BP15" s="411"/>
      <c r="BQ15" s="411"/>
      <c r="BR15" s="411"/>
      <c r="BS15" s="411"/>
      <c r="BT15" s="411"/>
      <c r="BU15" s="412"/>
      <c r="BV15" s="410">
        <v>13523837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20.9</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16813857</v>
      </c>
      <c r="BO16" s="416"/>
      <c r="BP16" s="416"/>
      <c r="BQ16" s="416"/>
      <c r="BR16" s="416"/>
      <c r="BS16" s="416"/>
      <c r="BT16" s="416"/>
      <c r="BU16" s="417"/>
      <c r="BV16" s="415">
        <v>16636689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39511</v>
      </c>
      <c r="AD17" s="392"/>
      <c r="AE17" s="392"/>
      <c r="AF17" s="392"/>
      <c r="AG17" s="393"/>
      <c r="AH17" s="391">
        <v>37767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18110895</v>
      </c>
      <c r="BO17" s="416"/>
      <c r="BP17" s="416"/>
      <c r="BQ17" s="416"/>
      <c r="BR17" s="416"/>
      <c r="BS17" s="416"/>
      <c r="BT17" s="416"/>
      <c r="BU17" s="417"/>
      <c r="BV17" s="415">
        <v>17472893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53.15</v>
      </c>
      <c r="M18" s="480"/>
      <c r="N18" s="480"/>
      <c r="O18" s="480"/>
      <c r="P18" s="480"/>
      <c r="Q18" s="480"/>
      <c r="R18" s="481"/>
      <c r="S18" s="481"/>
      <c r="T18" s="481"/>
      <c r="U18" s="481"/>
      <c r="V18" s="482"/>
      <c r="W18" s="496"/>
      <c r="X18" s="497"/>
      <c r="Y18" s="497"/>
      <c r="Z18" s="497"/>
      <c r="AA18" s="497"/>
      <c r="AB18" s="505"/>
      <c r="AC18" s="379">
        <v>78.2</v>
      </c>
      <c r="AD18" s="380"/>
      <c r="AE18" s="380"/>
      <c r="AF18" s="380"/>
      <c r="AG18" s="483"/>
      <c r="AH18" s="379">
        <v>77.599999999999994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20381624</v>
      </c>
      <c r="BO18" s="416"/>
      <c r="BP18" s="416"/>
      <c r="BQ18" s="416"/>
      <c r="BR18" s="416"/>
      <c r="BS18" s="416"/>
      <c r="BT18" s="416"/>
      <c r="BU18" s="417"/>
      <c r="BV18" s="415">
        <v>19997367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2225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26040119</v>
      </c>
      <c r="BO19" s="416"/>
      <c r="BP19" s="416"/>
      <c r="BQ19" s="416"/>
      <c r="BR19" s="416"/>
      <c r="BS19" s="416"/>
      <c r="BT19" s="416"/>
      <c r="BU19" s="417"/>
      <c r="BV19" s="415">
        <v>26996437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45593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19207033</v>
      </c>
      <c r="BO23" s="416"/>
      <c r="BP23" s="416"/>
      <c r="BQ23" s="416"/>
      <c r="BR23" s="416"/>
      <c r="BS23" s="416"/>
      <c r="BT23" s="416"/>
      <c r="BU23" s="417"/>
      <c r="BV23" s="415">
        <v>18263422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9540</v>
      </c>
      <c r="R24" s="392"/>
      <c r="S24" s="392"/>
      <c r="T24" s="392"/>
      <c r="U24" s="392"/>
      <c r="V24" s="393"/>
      <c r="W24" s="457"/>
      <c r="X24" s="448"/>
      <c r="Y24" s="449"/>
      <c r="Z24" s="388" t="s">
        <v>155</v>
      </c>
      <c r="AA24" s="389"/>
      <c r="AB24" s="389"/>
      <c r="AC24" s="389"/>
      <c r="AD24" s="389"/>
      <c r="AE24" s="389"/>
      <c r="AF24" s="389"/>
      <c r="AG24" s="390"/>
      <c r="AH24" s="391">
        <v>665</v>
      </c>
      <c r="AI24" s="392"/>
      <c r="AJ24" s="392"/>
      <c r="AK24" s="392"/>
      <c r="AL24" s="393"/>
      <c r="AM24" s="391">
        <v>2195830</v>
      </c>
      <c r="AN24" s="392"/>
      <c r="AO24" s="392"/>
      <c r="AP24" s="392"/>
      <c r="AQ24" s="392"/>
      <c r="AR24" s="393"/>
      <c r="AS24" s="391">
        <v>3302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5619154</v>
      </c>
      <c r="BO24" s="416"/>
      <c r="BP24" s="416"/>
      <c r="BQ24" s="416"/>
      <c r="BR24" s="416"/>
      <c r="BS24" s="416"/>
      <c r="BT24" s="416"/>
      <c r="BU24" s="417"/>
      <c r="BV24" s="415">
        <v>4560404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7920</v>
      </c>
      <c r="R25" s="392"/>
      <c r="S25" s="392"/>
      <c r="T25" s="392"/>
      <c r="U25" s="392"/>
      <c r="V25" s="393"/>
      <c r="W25" s="457"/>
      <c r="X25" s="448"/>
      <c r="Y25" s="449"/>
      <c r="Z25" s="388" t="s">
        <v>158</v>
      </c>
      <c r="AA25" s="389"/>
      <c r="AB25" s="389"/>
      <c r="AC25" s="389"/>
      <c r="AD25" s="389"/>
      <c r="AE25" s="389"/>
      <c r="AF25" s="389"/>
      <c r="AG25" s="390"/>
      <c r="AH25" s="391">
        <v>133</v>
      </c>
      <c r="AI25" s="392"/>
      <c r="AJ25" s="392"/>
      <c r="AK25" s="392"/>
      <c r="AL25" s="393"/>
      <c r="AM25" s="391">
        <v>427861</v>
      </c>
      <c r="AN25" s="392"/>
      <c r="AO25" s="392"/>
      <c r="AP25" s="392"/>
      <c r="AQ25" s="392"/>
      <c r="AR25" s="393"/>
      <c r="AS25" s="391">
        <v>3217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11915943</v>
      </c>
      <c r="BO25" s="411"/>
      <c r="BP25" s="411"/>
      <c r="BQ25" s="411"/>
      <c r="BR25" s="411"/>
      <c r="BS25" s="411"/>
      <c r="BT25" s="411"/>
      <c r="BU25" s="412"/>
      <c r="BV25" s="410">
        <v>13854106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7050</v>
      </c>
      <c r="R26" s="392"/>
      <c r="S26" s="392"/>
      <c r="T26" s="392"/>
      <c r="U26" s="392"/>
      <c r="V26" s="393"/>
      <c r="W26" s="457"/>
      <c r="X26" s="448"/>
      <c r="Y26" s="449"/>
      <c r="Z26" s="388" t="s">
        <v>161</v>
      </c>
      <c r="AA26" s="470"/>
      <c r="AB26" s="470"/>
      <c r="AC26" s="470"/>
      <c r="AD26" s="470"/>
      <c r="AE26" s="470"/>
      <c r="AF26" s="470"/>
      <c r="AG26" s="471"/>
      <c r="AH26" s="391">
        <v>28</v>
      </c>
      <c r="AI26" s="392"/>
      <c r="AJ26" s="392"/>
      <c r="AK26" s="392"/>
      <c r="AL26" s="393"/>
      <c r="AM26" s="391">
        <v>83972</v>
      </c>
      <c r="AN26" s="392"/>
      <c r="AO26" s="392"/>
      <c r="AP26" s="392"/>
      <c r="AQ26" s="392"/>
      <c r="AR26" s="393"/>
      <c r="AS26" s="391">
        <v>2999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6100</v>
      </c>
      <c r="R27" s="392"/>
      <c r="S27" s="392"/>
      <c r="T27" s="392"/>
      <c r="U27" s="392"/>
      <c r="V27" s="393"/>
      <c r="W27" s="457"/>
      <c r="X27" s="448"/>
      <c r="Y27" s="449"/>
      <c r="Z27" s="388" t="s">
        <v>164</v>
      </c>
      <c r="AA27" s="389"/>
      <c r="AB27" s="389"/>
      <c r="AC27" s="389"/>
      <c r="AD27" s="389"/>
      <c r="AE27" s="389"/>
      <c r="AF27" s="389"/>
      <c r="AG27" s="390"/>
      <c r="AH27" s="391">
        <v>59</v>
      </c>
      <c r="AI27" s="392"/>
      <c r="AJ27" s="392"/>
      <c r="AK27" s="392"/>
      <c r="AL27" s="393"/>
      <c r="AM27" s="391">
        <v>191160</v>
      </c>
      <c r="AN27" s="392"/>
      <c r="AO27" s="392"/>
      <c r="AP27" s="392"/>
      <c r="AQ27" s="392"/>
      <c r="AR27" s="393"/>
      <c r="AS27" s="391">
        <v>3240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5500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2404632</v>
      </c>
      <c r="BO28" s="411"/>
      <c r="BP28" s="411"/>
      <c r="BQ28" s="411"/>
      <c r="BR28" s="411"/>
      <c r="BS28" s="411"/>
      <c r="BT28" s="411"/>
      <c r="BU28" s="412"/>
      <c r="BV28" s="410">
        <v>2403071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5000</v>
      </c>
      <c r="R29" s="392"/>
      <c r="S29" s="392"/>
      <c r="T29" s="392"/>
      <c r="U29" s="392"/>
      <c r="V29" s="393"/>
      <c r="W29" s="458"/>
      <c r="X29" s="459"/>
      <c r="Y29" s="460"/>
      <c r="Z29" s="388" t="s">
        <v>171</v>
      </c>
      <c r="AA29" s="389"/>
      <c r="AB29" s="389"/>
      <c r="AC29" s="389"/>
      <c r="AD29" s="389"/>
      <c r="AE29" s="389"/>
      <c r="AF29" s="389"/>
      <c r="AG29" s="390"/>
      <c r="AH29" s="391">
        <v>724</v>
      </c>
      <c r="AI29" s="392"/>
      <c r="AJ29" s="392"/>
      <c r="AK29" s="392"/>
      <c r="AL29" s="393"/>
      <c r="AM29" s="391">
        <v>2386990</v>
      </c>
      <c r="AN29" s="392"/>
      <c r="AO29" s="392"/>
      <c r="AP29" s="392"/>
      <c r="AQ29" s="392"/>
      <c r="AR29" s="393"/>
      <c r="AS29" s="391">
        <v>3297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4050555</v>
      </c>
      <c r="BO29" s="416"/>
      <c r="BP29" s="416"/>
      <c r="BQ29" s="416"/>
      <c r="BR29" s="416"/>
      <c r="BS29" s="416"/>
      <c r="BT29" s="416"/>
      <c r="BU29" s="417"/>
      <c r="BV29" s="415">
        <v>3480169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5702797</v>
      </c>
      <c r="BO30" s="419"/>
      <c r="BP30" s="419"/>
      <c r="BQ30" s="419"/>
      <c r="BR30" s="419"/>
      <c r="BS30" s="419"/>
      <c r="BT30" s="419"/>
      <c r="BU30" s="420"/>
      <c r="BV30" s="418">
        <v>6117094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介護保険特別会計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生駒市土地開発公社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公共施設整備基金特別会計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奈良県後期高齢者医療広域連合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一般財団法人生駒市メディカルセンター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自動車駐車場事業特別会計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18.23</v>
      </c>
      <c r="G34" s="33">
        <v>19.18</v>
      </c>
      <c r="H34" s="33">
        <v>20.84</v>
      </c>
      <c r="I34" s="33">
        <v>21.23</v>
      </c>
      <c r="J34" s="34">
        <v>20.87</v>
      </c>
      <c r="K34" s="22"/>
      <c r="L34" s="22"/>
      <c r="M34" s="22"/>
      <c r="N34" s="22"/>
      <c r="O34" s="22"/>
      <c r="P34" s="22"/>
    </row>
    <row r="35" spans="1:16" ht="39" customHeight="1" x14ac:dyDescent="0.15">
      <c r="A35" s="22"/>
      <c r="B35" s="35"/>
      <c r="C35" s="1178" t="s">
        <v>536</v>
      </c>
      <c r="D35" s="1179"/>
      <c r="E35" s="1180"/>
      <c r="F35" s="36">
        <v>6.8</v>
      </c>
      <c r="G35" s="37">
        <v>8.33</v>
      </c>
      <c r="H35" s="37">
        <v>8.6</v>
      </c>
      <c r="I35" s="37">
        <v>4.09</v>
      </c>
      <c r="J35" s="38">
        <v>3.05</v>
      </c>
      <c r="K35" s="22"/>
      <c r="L35" s="22"/>
      <c r="M35" s="22"/>
      <c r="N35" s="22"/>
      <c r="O35" s="22"/>
      <c r="P35" s="22"/>
    </row>
    <row r="36" spans="1:16" ht="39" customHeight="1" x14ac:dyDescent="0.15">
      <c r="A36" s="22"/>
      <c r="B36" s="35"/>
      <c r="C36" s="1178" t="s">
        <v>537</v>
      </c>
      <c r="D36" s="1179"/>
      <c r="E36" s="1180"/>
      <c r="F36" s="36">
        <v>2.2400000000000002</v>
      </c>
      <c r="G36" s="37">
        <v>2.1800000000000002</v>
      </c>
      <c r="H36" s="37">
        <v>0.79</v>
      </c>
      <c r="I36" s="37">
        <v>1.3</v>
      </c>
      <c r="J36" s="38">
        <v>1.06</v>
      </c>
      <c r="K36" s="22"/>
      <c r="L36" s="22"/>
      <c r="M36" s="22"/>
      <c r="N36" s="22"/>
      <c r="O36" s="22"/>
      <c r="P36" s="22"/>
    </row>
    <row r="37" spans="1:16" ht="39" customHeight="1" x14ac:dyDescent="0.15">
      <c r="A37" s="22"/>
      <c r="B37" s="35"/>
      <c r="C37" s="1178" t="s">
        <v>538</v>
      </c>
      <c r="D37" s="1179"/>
      <c r="E37" s="1180"/>
      <c r="F37" s="36">
        <v>0.52</v>
      </c>
      <c r="G37" s="37">
        <v>0.17</v>
      </c>
      <c r="H37" s="37">
        <v>0.19</v>
      </c>
      <c r="I37" s="37">
        <v>0.38</v>
      </c>
      <c r="J37" s="38">
        <v>0.61</v>
      </c>
      <c r="K37" s="22"/>
      <c r="L37" s="22"/>
      <c r="M37" s="22"/>
      <c r="N37" s="22"/>
      <c r="O37" s="22"/>
      <c r="P37" s="22"/>
    </row>
    <row r="38" spans="1:16" ht="39" customHeight="1" x14ac:dyDescent="0.15">
      <c r="A38" s="22"/>
      <c r="B38" s="35"/>
      <c r="C38" s="1178" t="s">
        <v>539</v>
      </c>
      <c r="D38" s="1179"/>
      <c r="E38" s="1180"/>
      <c r="F38" s="36">
        <v>0.6</v>
      </c>
      <c r="G38" s="37">
        <v>0.32</v>
      </c>
      <c r="H38" s="37">
        <v>0.25</v>
      </c>
      <c r="I38" s="37">
        <v>2.23</v>
      </c>
      <c r="J38" s="38">
        <v>0.53</v>
      </c>
      <c r="K38" s="22"/>
      <c r="L38" s="22"/>
      <c r="M38" s="22"/>
      <c r="N38" s="22"/>
      <c r="O38" s="22"/>
      <c r="P38" s="22"/>
    </row>
    <row r="39" spans="1:16" ht="39" customHeight="1" x14ac:dyDescent="0.15">
      <c r="A39" s="22"/>
      <c r="B39" s="35"/>
      <c r="C39" s="1178" t="s">
        <v>540</v>
      </c>
      <c r="D39" s="1179"/>
      <c r="E39" s="1180"/>
      <c r="F39" s="36">
        <v>0.02</v>
      </c>
      <c r="G39" s="37">
        <v>0.02</v>
      </c>
      <c r="H39" s="37">
        <v>0.02</v>
      </c>
      <c r="I39" s="37">
        <v>0.01</v>
      </c>
      <c r="J39" s="38">
        <v>0.01</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544</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3943</v>
      </c>
      <c r="L45" s="60">
        <v>3576</v>
      </c>
      <c r="M45" s="60">
        <v>3201</v>
      </c>
      <c r="N45" s="60">
        <v>2934</v>
      </c>
      <c r="O45" s="61">
        <v>2808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400</v>
      </c>
      <c r="L48" s="64">
        <v>442</v>
      </c>
      <c r="M48" s="64">
        <v>493</v>
      </c>
      <c r="N48" s="64">
        <v>643</v>
      </c>
      <c r="O48" s="65">
        <v>799</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3591</v>
      </c>
      <c r="L52" s="64">
        <v>3598</v>
      </c>
      <c r="M52" s="64">
        <v>3773</v>
      </c>
      <c r="N52" s="64">
        <v>3460</v>
      </c>
      <c r="O52" s="65">
        <v>3492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752</v>
      </c>
      <c r="L53" s="69">
        <v>420</v>
      </c>
      <c r="M53" s="69">
        <v>-79</v>
      </c>
      <c r="N53" s="69">
        <v>117</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4" t="s">
        <v>24</v>
      </c>
      <c r="C41" s="1215"/>
      <c r="D41" s="81"/>
      <c r="E41" s="1216" t="s">
        <v>25</v>
      </c>
      <c r="F41" s="1216"/>
      <c r="G41" s="1216"/>
      <c r="H41" s="1217"/>
      <c r="I41" s="82">
        <v>21363</v>
      </c>
      <c r="J41" s="83">
        <v>20257</v>
      </c>
      <c r="K41" s="83">
        <v>19426</v>
      </c>
      <c r="L41" s="83">
        <v>19212</v>
      </c>
      <c r="M41" s="84">
        <v>20102</v>
      </c>
    </row>
    <row r="42" spans="2:13" ht="27.75" customHeight="1" x14ac:dyDescent="0.15">
      <c r="B42" s="1204"/>
      <c r="C42" s="1205"/>
      <c r="D42" s="85"/>
      <c r="E42" s="1208" t="s">
        <v>26</v>
      </c>
      <c r="F42" s="1208"/>
      <c r="G42" s="1208"/>
      <c r="H42" s="1209"/>
      <c r="I42" s="86">
        <v>78</v>
      </c>
      <c r="J42" s="87">
        <v>29</v>
      </c>
      <c r="K42" s="87">
        <v>56</v>
      </c>
      <c r="L42" s="87">
        <v>5</v>
      </c>
      <c r="M42" s="88" t="s">
        <v>488</v>
      </c>
    </row>
    <row r="43" spans="2:13" ht="27.75" customHeight="1" x14ac:dyDescent="0.15">
      <c r="B43" s="1204"/>
      <c r="C43" s="1205"/>
      <c r="D43" s="85"/>
      <c r="E43" s="1208" t="s">
        <v>27</v>
      </c>
      <c r="F43" s="1208"/>
      <c r="G43" s="1208"/>
      <c r="H43" s="1209"/>
      <c r="I43" s="86">
        <v>6378</v>
      </c>
      <c r="J43" s="87">
        <v>6698</v>
      </c>
      <c r="K43" s="87">
        <v>9897</v>
      </c>
      <c r="L43" s="87">
        <v>10232</v>
      </c>
      <c r="M43" s="88">
        <v>9640</v>
      </c>
    </row>
    <row r="44" spans="2:13" ht="27.75" customHeight="1" x14ac:dyDescent="0.15">
      <c r="B44" s="1204"/>
      <c r="C44" s="1205"/>
      <c r="D44" s="85"/>
      <c r="E44" s="1208" t="s">
        <v>28</v>
      </c>
      <c r="F44" s="1208"/>
      <c r="G44" s="1208"/>
      <c r="H44" s="1209"/>
      <c r="I44" s="86" t="s">
        <v>488</v>
      </c>
      <c r="J44" s="87" t="s">
        <v>488</v>
      </c>
      <c r="K44" s="87" t="s">
        <v>488</v>
      </c>
      <c r="L44" s="87" t="s">
        <v>488</v>
      </c>
      <c r="M44" s="88" t="s">
        <v>488</v>
      </c>
    </row>
    <row r="45" spans="2:13" ht="27.75" customHeight="1" x14ac:dyDescent="0.15">
      <c r="B45" s="1204"/>
      <c r="C45" s="1205"/>
      <c r="D45" s="85"/>
      <c r="E45" s="1208" t="s">
        <v>29</v>
      </c>
      <c r="F45" s="1208"/>
      <c r="G45" s="1208"/>
      <c r="H45" s="1209"/>
      <c r="I45" s="86">
        <v>7702</v>
      </c>
      <c r="J45" s="87">
        <v>8627</v>
      </c>
      <c r="K45" s="87">
        <v>8067</v>
      </c>
      <c r="L45" s="87">
        <v>7679</v>
      </c>
      <c r="M45" s="88">
        <v>7377</v>
      </c>
    </row>
    <row r="46" spans="2:13" ht="27.75" customHeight="1" x14ac:dyDescent="0.15">
      <c r="B46" s="1204"/>
      <c r="C46" s="1205"/>
      <c r="D46" s="89"/>
      <c r="E46" s="1208" t="s">
        <v>30</v>
      </c>
      <c r="F46" s="1208"/>
      <c r="G46" s="1208"/>
      <c r="H46" s="1209"/>
      <c r="I46" s="86">
        <v>367</v>
      </c>
      <c r="J46" s="87">
        <v>2</v>
      </c>
      <c r="K46" s="87">
        <v>3</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10360</v>
      </c>
      <c r="J50" s="87">
        <v>10683</v>
      </c>
      <c r="K50" s="87">
        <v>12504</v>
      </c>
      <c r="L50" s="87">
        <v>13734</v>
      </c>
      <c r="M50" s="88">
        <v>13902</v>
      </c>
    </row>
    <row r="51" spans="2:13" ht="27.75" customHeight="1" x14ac:dyDescent="0.15">
      <c r="B51" s="1204"/>
      <c r="C51" s="1205"/>
      <c r="D51" s="85"/>
      <c r="E51" s="1208" t="s">
        <v>36</v>
      </c>
      <c r="F51" s="1208"/>
      <c r="G51" s="1208"/>
      <c r="H51" s="1209"/>
      <c r="I51" s="86">
        <v>8528</v>
      </c>
      <c r="J51" s="87">
        <v>6921</v>
      </c>
      <c r="K51" s="87">
        <v>6271</v>
      </c>
      <c r="L51" s="87">
        <v>5902</v>
      </c>
      <c r="M51" s="88">
        <v>6127</v>
      </c>
    </row>
    <row r="52" spans="2:13" ht="27.75" customHeight="1" x14ac:dyDescent="0.15">
      <c r="B52" s="1206"/>
      <c r="C52" s="1207"/>
      <c r="D52" s="85"/>
      <c r="E52" s="1208" t="s">
        <v>37</v>
      </c>
      <c r="F52" s="1208"/>
      <c r="G52" s="1208"/>
      <c r="H52" s="1209"/>
      <c r="I52" s="86">
        <v>29571</v>
      </c>
      <c r="J52" s="87">
        <v>30514</v>
      </c>
      <c r="K52" s="87">
        <v>32649</v>
      </c>
      <c r="L52" s="87">
        <v>32842</v>
      </c>
      <c r="M52" s="88">
        <v>33618</v>
      </c>
    </row>
    <row r="53" spans="2:13" ht="27.75" customHeight="1" thickBot="1" x14ac:dyDescent="0.2">
      <c r="B53" s="1210" t="s">
        <v>38</v>
      </c>
      <c r="C53" s="1211"/>
      <c r="D53" s="92"/>
      <c r="E53" s="1212" t="s">
        <v>39</v>
      </c>
      <c r="F53" s="1212"/>
      <c r="G53" s="1212"/>
      <c r="H53" s="1213"/>
      <c r="I53" s="93">
        <v>-12571</v>
      </c>
      <c r="J53" s="94">
        <v>-12506</v>
      </c>
      <c r="K53" s="94">
        <v>-13976</v>
      </c>
      <c r="L53" s="94">
        <v>-15350</v>
      </c>
      <c r="M53" s="95">
        <v>-16528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t="s">
        <v>561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528</v>
      </c>
      <c r="L50" s="356" t="s">
        <v>529</v>
      </c>
      <c r="M50" s="356" t="s">
        <v>530</v>
      </c>
      <c r="N50" s="356" t="s">
        <v>531</v>
      </c>
      <c r="O50" s="356" t="s">
        <v>532</v>
      </c>
    </row>
    <row r="51" spans="1:17" x14ac:dyDescent="0.15">
      <c r="B51" s="250"/>
      <c r="C51" s="246"/>
      <c r="D51" s="246"/>
      <c r="E51" s="246"/>
      <c r="F51" s="246"/>
      <c r="G51" s="1233" t="s">
        <v>554</v>
      </c>
      <c r="H51" s="1234"/>
      <c r="I51" s="1239" t="s">
        <v>555</v>
      </c>
      <c r="J51" s="1239"/>
      <c r="K51" s="1241"/>
      <c r="L51" s="1241"/>
      <c r="M51" s="1241"/>
      <c r="N51" s="1241"/>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2">
        <v>77.099999999999994</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2">
        <v>15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556</v>
      </c>
      <c r="J57" s="1253"/>
      <c r="K57" s="1250"/>
      <c r="L57" s="1250"/>
      <c r="M57" s="1250"/>
      <c r="N57" s="1250"/>
      <c r="O57" s="1252">
        <v>63.3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1" t="s">
        <v>562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528</v>
      </c>
      <c r="L72" s="356" t="s">
        <v>529</v>
      </c>
      <c r="M72" s="356" t="s">
        <v>530</v>
      </c>
      <c r="N72" s="356" t="s">
        <v>531</v>
      </c>
      <c r="O72" s="356" t="s">
        <v>532</v>
      </c>
    </row>
    <row r="73" spans="2:30" x14ac:dyDescent="0.15">
      <c r="B73" s="250"/>
      <c r="C73" s="246"/>
      <c r="D73" s="246"/>
      <c r="E73" s="246"/>
      <c r="F73" s="246"/>
      <c r="G73" s="1233" t="s">
        <v>554</v>
      </c>
      <c r="H73" s="1234"/>
      <c r="I73" s="1239" t="s">
        <v>555</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52">
        <v>4.7</v>
      </c>
      <c r="L75" s="1252">
        <v>3.7</v>
      </c>
      <c r="M75" s="1252">
        <v>1.8</v>
      </c>
      <c r="N75" s="1252">
        <v>0.7</v>
      </c>
      <c r="O75" s="1252">
        <v>0.2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54">
        <v>0</v>
      </c>
      <c r="L77" s="1254">
        <v>0</v>
      </c>
      <c r="M77" s="1242">
        <v>0</v>
      </c>
      <c r="N77" s="1242">
        <v>17.8</v>
      </c>
      <c r="O77" s="1242">
        <v>15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560</v>
      </c>
      <c r="J79" s="1253"/>
      <c r="K79" s="1256">
        <v>6.4</v>
      </c>
      <c r="L79" s="1256">
        <v>5.4</v>
      </c>
      <c r="M79" s="1256">
        <v>4.4000000000000004</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527</v>
      </c>
      <c r="G2" s="113"/>
      <c r="H2" s="114"/>
    </row>
    <row r="3" spans="1:8" x14ac:dyDescent="0.15">
      <c r="A3" s="110" t="s">
        <v>520</v>
      </c>
      <c r="B3" s="115"/>
      <c r="C3" s="116"/>
      <c r="D3" s="117">
        <v>28250</v>
      </c>
      <c r="E3" s="118"/>
      <c r="F3" s="119">
        <v>40849</v>
      </c>
      <c r="G3" s="120"/>
      <c r="H3" s="121"/>
    </row>
    <row r="4" spans="1:8" x14ac:dyDescent="0.15">
      <c r="A4" s="122"/>
      <c r="B4" s="123"/>
      <c r="C4" s="124"/>
      <c r="D4" s="125">
        <v>13986</v>
      </c>
      <c r="E4" s="126"/>
      <c r="F4" s="127">
        <v>22537</v>
      </c>
      <c r="G4" s="128"/>
      <c r="H4" s="129"/>
    </row>
    <row r="5" spans="1:8" x14ac:dyDescent="0.15">
      <c r="A5" s="110" t="s">
        <v>522</v>
      </c>
      <c r="B5" s="115"/>
      <c r="C5" s="116"/>
      <c r="D5" s="117">
        <v>38679</v>
      </c>
      <c r="E5" s="118"/>
      <c r="F5" s="119">
        <v>40632</v>
      </c>
      <c r="G5" s="120"/>
      <c r="H5" s="121"/>
    </row>
    <row r="6" spans="1:8" x14ac:dyDescent="0.15">
      <c r="A6" s="122"/>
      <c r="B6" s="123"/>
      <c r="C6" s="124"/>
      <c r="D6" s="125">
        <v>17516</v>
      </c>
      <c r="E6" s="126"/>
      <c r="F6" s="127">
        <v>21402</v>
      </c>
      <c r="G6" s="128"/>
      <c r="H6" s="129"/>
    </row>
    <row r="7" spans="1:8" x14ac:dyDescent="0.15">
      <c r="A7" s="110" t="s">
        <v>523</v>
      </c>
      <c r="B7" s="115"/>
      <c r="C7" s="116"/>
      <c r="D7" s="117">
        <v>24974</v>
      </c>
      <c r="E7" s="118"/>
      <c r="F7" s="119">
        <v>45375</v>
      </c>
      <c r="G7" s="120"/>
      <c r="H7" s="121"/>
    </row>
    <row r="8" spans="1:8" x14ac:dyDescent="0.15">
      <c r="A8" s="122"/>
      <c r="B8" s="123"/>
      <c r="C8" s="124"/>
      <c r="D8" s="125">
        <v>15231</v>
      </c>
      <c r="E8" s="126"/>
      <c r="F8" s="127">
        <v>26025</v>
      </c>
      <c r="G8" s="128"/>
      <c r="H8" s="129"/>
    </row>
    <row r="9" spans="1:8" x14ac:dyDescent="0.15">
      <c r="A9" s="110" t="s">
        <v>524</v>
      </c>
      <c r="B9" s="115"/>
      <c r="C9" s="116"/>
      <c r="D9" s="117">
        <v>41025</v>
      </c>
      <c r="E9" s="118"/>
      <c r="F9" s="119">
        <v>44267</v>
      </c>
      <c r="G9" s="120"/>
      <c r="H9" s="121"/>
    </row>
    <row r="10" spans="1:8" x14ac:dyDescent="0.15">
      <c r="A10" s="122"/>
      <c r="B10" s="123"/>
      <c r="C10" s="124"/>
      <c r="D10" s="125">
        <v>26176</v>
      </c>
      <c r="E10" s="126"/>
      <c r="F10" s="127">
        <v>26161</v>
      </c>
      <c r="G10" s="128"/>
      <c r="H10" s="129"/>
    </row>
    <row r="11" spans="1:8" x14ac:dyDescent="0.15">
      <c r="A11" s="110" t="s">
        <v>525</v>
      </c>
      <c r="B11" s="115"/>
      <c r="C11" s="116"/>
      <c r="D11" s="117">
        <v>40316</v>
      </c>
      <c r="E11" s="118"/>
      <c r="F11" s="119">
        <v>40879</v>
      </c>
      <c r="G11" s="120"/>
      <c r="H11" s="121"/>
    </row>
    <row r="12" spans="1:8" x14ac:dyDescent="0.15">
      <c r="A12" s="122"/>
      <c r="B12" s="123"/>
      <c r="C12" s="130"/>
      <c r="D12" s="125">
        <v>32976</v>
      </c>
      <c r="E12" s="126"/>
      <c r="F12" s="127">
        <v>24087</v>
      </c>
      <c r="G12" s="128"/>
      <c r="H12" s="129"/>
    </row>
    <row r="13" spans="1:8" x14ac:dyDescent="0.15">
      <c r="A13" s="110"/>
      <c r="B13" s="115"/>
      <c r="C13" s="131"/>
      <c r="D13" s="132">
        <v>34649</v>
      </c>
      <c r="E13" s="133"/>
      <c r="F13" s="134">
        <v>42400</v>
      </c>
      <c r="G13" s="135"/>
      <c r="H13" s="121"/>
    </row>
    <row r="14" spans="1:8" x14ac:dyDescent="0.15">
      <c r="A14" s="122"/>
      <c r="B14" s="123"/>
      <c r="C14" s="124"/>
      <c r="D14" s="125">
        <v>21177</v>
      </c>
      <c r="E14" s="126"/>
      <c r="F14" s="127">
        <v>24042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6.81</v>
      </c>
      <c r="C19" s="136">
        <f>ROUND(VALUE(SUBSTITUTE(実質収支比率等に係る経年分析!G$48,"▲","-")),2)</f>
        <v>8.34</v>
      </c>
      <c r="D19" s="136">
        <f>ROUND(VALUE(SUBSTITUTE(実質収支比率等に係る経年分析!H$48,"▲","-")),2)</f>
        <v>8.6</v>
      </c>
      <c r="E19" s="136">
        <f>ROUND(VALUE(SUBSTITUTE(実質収支比率等に係る経年分析!I$48,"▲","-")),2)</f>
        <v>4.0999999999999996</v>
      </c>
      <c r="F19" s="136">
        <f>ROUND(VALUE(SUBSTITUTE(実質収支比率等に係る経年分析!J$48,"▲","-")),2)</f>
        <v>3.05</v>
      </c>
    </row>
    <row r="20" spans="1:11" x14ac:dyDescent="0.15">
      <c r="A20" s="136" t="s">
        <v>44</v>
      </c>
      <c r="B20" s="136">
        <f>ROUND(VALUE(SUBSTITUTE(実質収支比率等に係る経年分析!F$47,"▲","-")),2)</f>
        <v>10.55</v>
      </c>
      <c r="C20" s="136">
        <f>ROUND(VALUE(SUBSTITUTE(実質収支比率等に係る経年分析!G$47,"▲","-")),2)</f>
        <v>10.7</v>
      </c>
      <c r="D20" s="136">
        <f>ROUND(VALUE(SUBSTITUTE(実質収支比率等に係る経年分析!H$47,"▲","-")),2)</f>
        <v>10.78</v>
      </c>
      <c r="E20" s="136">
        <f>ROUND(VALUE(SUBSTITUTE(実質収支比率等に係る経年分析!I$47,"▲","-")),2)</f>
        <v>10.74</v>
      </c>
      <c r="F20" s="136">
        <f>ROUND(VALUE(SUBSTITUTE(実質収支比率等に係る経年分析!J$47,"▲","-")),2)</f>
        <v>10.75</v>
      </c>
    </row>
    <row r="21" spans="1:11" x14ac:dyDescent="0.15">
      <c r="A21" s="136" t="s">
        <v>45</v>
      </c>
      <c r="B21" s="136">
        <f>IF(ISNUMBER(VALUE(SUBSTITUTE(実質収支比率等に係る経年分析!F$49,"▲","-"))),ROUND(VALUE(SUBSTITUTE(実質収支比率等に係る経年分析!F$49,"▲","-")),2),NA())</f>
        <v>6.36</v>
      </c>
      <c r="C21" s="136">
        <f>IF(ISNUMBER(VALUE(SUBSTITUTE(実質収支比率等に係る経年分析!G$49,"▲","-"))),ROUND(VALUE(SUBSTITUTE(実質収支比率等に係る経年分析!G$49,"▲","-")),2),NA())</f>
        <v>6.47</v>
      </c>
      <c r="D21" s="136">
        <f>IF(ISNUMBER(VALUE(SUBSTITUTE(実質収支比率等に係る経年分析!H$49,"▲","-"))),ROUND(VALUE(SUBSTITUTE(実質収支比率等に係る経年分析!H$49,"▲","-")),2),NA())</f>
        <v>2.33</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-1.04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公共施設整備基金特別会計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2.2400000000000002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2.1800000000000002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20.87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3591</v>
      </c>
      <c r="E42" s="138"/>
      <c r="F42" s="138"/>
      <c r="G42" s="138">
        <f>'実質公債費比率（分子）の構造'!L$52</f>
        <v>3598</v>
      </c>
      <c r="H42" s="138"/>
      <c r="I42" s="138"/>
      <c r="J42" s="138">
        <f>'実質公債費比率（分子）の構造'!M$52</f>
        <v>3773</v>
      </c>
      <c r="K42" s="138"/>
      <c r="L42" s="138"/>
      <c r="M42" s="138">
        <f>'実質公債費比率（分子）の構造'!N$52</f>
        <v>3460</v>
      </c>
      <c r="N42" s="138"/>
      <c r="O42" s="138"/>
      <c r="P42" s="138">
        <f>'実質公債費比率（分子）の構造'!O$52</f>
        <v>3492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400</v>
      </c>
      <c r="C46" s="138"/>
      <c r="D46" s="138"/>
      <c r="E46" s="138">
        <f>'実質公債費比率（分子）の構造'!L$48</f>
        <v>442</v>
      </c>
      <c r="F46" s="138"/>
      <c r="G46" s="138"/>
      <c r="H46" s="138">
        <f>'実質公債費比率（分子）の構造'!M$48</f>
        <v>493</v>
      </c>
      <c r="I46" s="138"/>
      <c r="J46" s="138"/>
      <c r="K46" s="138">
        <f>'実質公債費比率（分子）の構造'!N$48</f>
        <v>643</v>
      </c>
      <c r="L46" s="138"/>
      <c r="M46" s="138"/>
      <c r="N46" s="138">
        <f>'実質公債費比率（分子）の構造'!O$48</f>
        <v>799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3943</v>
      </c>
      <c r="C49" s="138"/>
      <c r="D49" s="138"/>
      <c r="E49" s="138">
        <f>'実質公債費比率（分子）の構造'!L$45</f>
        <v>3576</v>
      </c>
      <c r="F49" s="138"/>
      <c r="G49" s="138"/>
      <c r="H49" s="138">
        <f>'実質公債費比率（分子）の構造'!M$45</f>
        <v>3201</v>
      </c>
      <c r="I49" s="138"/>
      <c r="J49" s="138"/>
      <c r="K49" s="138">
        <f>'実質公債費比率（分子）の構造'!N$45</f>
        <v>2934</v>
      </c>
      <c r="L49" s="138"/>
      <c r="M49" s="138"/>
      <c r="N49" s="138">
        <f>'実質公債費比率（分子）の構造'!O$45</f>
        <v>2808</v>
      </c>
      <c r="O49" s="138"/>
      <c r="P49" s="138"/>
    </row>
    <row r="50" spans="1:16" x14ac:dyDescent="0.15">
      <c r="A50" s="138" t="s">
        <v>60</v>
      </c>
      <c r="B50" s="138" t="e">
        <f>NA()</f>
        <v>#N/A</v>
      </c>
      <c r="C50" s="138">
        <f>IF(ISNUMBER('実質公債費比率（分子）の構造'!K$53),'実質公債費比率（分子）の構造'!K$53,NA())</f>
        <v>752</v>
      </c>
      <c r="D50" s="138" t="e">
        <f>NA()</f>
        <v>#N/A</v>
      </c>
      <c r="E50" s="138" t="e">
        <f>NA()</f>
        <v>#N/A</v>
      </c>
      <c r="F50" s="138">
        <f>IF(ISNUMBER('実質公債費比率（分子）の構造'!L$53),'実質公債費比率（分子）の構造'!L$53,NA())</f>
        <v>420</v>
      </c>
      <c r="G50" s="138" t="e">
        <f>NA()</f>
        <v>#N/A</v>
      </c>
      <c r="H50" s="138" t="e">
        <f>NA()</f>
        <v>#N/A</v>
      </c>
      <c r="I50" s="138">
        <f>IF(ISNUMBER('実質公債費比率（分子）の構造'!M$53),'実質公債費比率（分子）の構造'!M$53,NA())</f>
        <v>-79</v>
      </c>
      <c r="J50" s="138" t="e">
        <f>NA()</f>
        <v>#N/A</v>
      </c>
      <c r="K50" s="138" t="e">
        <f>NA()</f>
        <v>#N/A</v>
      </c>
      <c r="L50" s="138">
        <f>IF(ISNUMBER('実質公債費比率（分子）の構造'!N$53),'実質公債費比率（分子）の構造'!N$53,NA())</f>
        <v>117</v>
      </c>
      <c r="M50" s="138" t="e">
        <f>NA()</f>
        <v>#N/A</v>
      </c>
      <c r="N50" s="138" t="e">
        <f>NA()</f>
        <v>#N/A</v>
      </c>
      <c r="O50" s="138">
        <f>IF(ISNUMBER('実質公債費比率（分子）の構造'!O$53),'実質公債費比率（分子）の構造'!O$53,NA())</f>
        <v>115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29571</v>
      </c>
      <c r="E56" s="137"/>
      <c r="F56" s="137"/>
      <c r="G56" s="137">
        <f>'将来負担比率（分子）の構造'!J$52</f>
        <v>30514</v>
      </c>
      <c r="H56" s="137"/>
      <c r="I56" s="137"/>
      <c r="J56" s="137">
        <f>'将来負担比率（分子）の構造'!K$52</f>
        <v>32649</v>
      </c>
      <c r="K56" s="137"/>
      <c r="L56" s="137"/>
      <c r="M56" s="137">
        <f>'将来負担比率（分子）の構造'!L$52</f>
        <v>32842</v>
      </c>
      <c r="N56" s="137"/>
      <c r="O56" s="137"/>
      <c r="P56" s="137">
        <f>'将来負担比率（分子）の構造'!M$52</f>
        <v>33618</v>
      </c>
    </row>
    <row r="57" spans="1:16" x14ac:dyDescent="0.15">
      <c r="A57" s="137" t="s">
        <v>36</v>
      </c>
      <c r="B57" s="137"/>
      <c r="C57" s="137"/>
      <c r="D57" s="137">
        <f>'将来負担比率（分子）の構造'!I$51</f>
        <v>8528</v>
      </c>
      <c r="E57" s="137"/>
      <c r="F57" s="137"/>
      <c r="G57" s="137">
        <f>'将来負担比率（分子）の構造'!J$51</f>
        <v>6921</v>
      </c>
      <c r="H57" s="137"/>
      <c r="I57" s="137"/>
      <c r="J57" s="137">
        <f>'将来負担比率（分子）の構造'!K$51</f>
        <v>6271</v>
      </c>
      <c r="K57" s="137"/>
      <c r="L57" s="137"/>
      <c r="M57" s="137">
        <f>'将来負担比率（分子）の構造'!L$51</f>
        <v>5902</v>
      </c>
      <c r="N57" s="137"/>
      <c r="O57" s="137"/>
      <c r="P57" s="137">
        <f>'将来負担比率（分子）の構造'!M$51</f>
        <v>6127</v>
      </c>
    </row>
    <row r="58" spans="1:16" x14ac:dyDescent="0.15">
      <c r="A58" s="137" t="s">
        <v>35</v>
      </c>
      <c r="B58" s="137"/>
      <c r="C58" s="137"/>
      <c r="D58" s="137">
        <f>'将来負担比率（分子）の構造'!I$50</f>
        <v>10360</v>
      </c>
      <c r="E58" s="137"/>
      <c r="F58" s="137"/>
      <c r="G58" s="137">
        <f>'将来負担比率（分子）の構造'!J$50</f>
        <v>10683</v>
      </c>
      <c r="H58" s="137"/>
      <c r="I58" s="137"/>
      <c r="J58" s="137">
        <f>'将来負担比率（分子）の構造'!K$50</f>
        <v>12504</v>
      </c>
      <c r="K58" s="137"/>
      <c r="L58" s="137"/>
      <c r="M58" s="137">
        <f>'将来負担比率（分子）の構造'!L$50</f>
        <v>13734</v>
      </c>
      <c r="N58" s="137"/>
      <c r="O58" s="137"/>
      <c r="P58" s="137">
        <f>'将来負担比率（分子）の構造'!M$50</f>
        <v>13902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367</v>
      </c>
      <c r="C61" s="137"/>
      <c r="D61" s="137"/>
      <c r="E61" s="137">
        <f>'将来負担比率（分子）の構造'!J$46</f>
        <v>2</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7702</v>
      </c>
      <c r="C62" s="137"/>
      <c r="D62" s="137"/>
      <c r="E62" s="137">
        <f>'将来負担比率（分子）の構造'!J$45</f>
        <v>8627</v>
      </c>
      <c r="F62" s="137"/>
      <c r="G62" s="137"/>
      <c r="H62" s="137">
        <f>'将来負担比率（分子）の構造'!K$45</f>
        <v>8067</v>
      </c>
      <c r="I62" s="137"/>
      <c r="J62" s="137"/>
      <c r="K62" s="137">
        <f>'将来負担比率（分子）の構造'!L$45</f>
        <v>7679</v>
      </c>
      <c r="L62" s="137"/>
      <c r="M62" s="137"/>
      <c r="N62" s="137">
        <f>'将来負担比率（分子）の構造'!M$45</f>
        <v>7377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6378</v>
      </c>
      <c r="C64" s="137"/>
      <c r="D64" s="137"/>
      <c r="E64" s="137">
        <f>'将来負担比率（分子）の構造'!J$43</f>
        <v>6698</v>
      </c>
      <c r="F64" s="137"/>
      <c r="G64" s="137"/>
      <c r="H64" s="137">
        <f>'将来負担比率（分子）の構造'!K$43</f>
        <v>9897</v>
      </c>
      <c r="I64" s="137"/>
      <c r="J64" s="137"/>
      <c r="K64" s="137">
        <f>'将来負担比率（分子）の構造'!L$43</f>
        <v>10232</v>
      </c>
      <c r="L64" s="137"/>
      <c r="M64" s="137"/>
      <c r="N64" s="137">
        <f>'将来負担比率（分子）の構造'!M$43</f>
        <v>9640</v>
      </c>
      <c r="O64" s="137"/>
      <c r="P64" s="137"/>
    </row>
    <row r="65" spans="1:16" x14ac:dyDescent="0.15">
      <c r="A65" s="137" t="s">
        <v>26</v>
      </c>
      <c r="B65" s="137">
        <f>'将来負担比率（分子）の構造'!I$42</f>
        <v>78</v>
      </c>
      <c r="C65" s="137"/>
      <c r="D65" s="137"/>
      <c r="E65" s="137">
        <f>'将来負担比率（分子）の構造'!J$42</f>
        <v>29</v>
      </c>
      <c r="F65" s="137"/>
      <c r="G65" s="137"/>
      <c r="H65" s="137">
        <f>'将来負担比率（分子）の構造'!K$42</f>
        <v>56</v>
      </c>
      <c r="I65" s="137"/>
      <c r="J65" s="137"/>
      <c r="K65" s="137">
        <f>'将来負担比率（分子）の構造'!L$42</f>
        <v>5</v>
      </c>
      <c r="L65" s="137"/>
      <c r="M65" s="137"/>
      <c r="N65" s="137" t="str">
        <f>'将来負担比率（分子）の構造'!M$42</f>
        <v>-</v>
      </c>
      <c r="O65" s="137"/>
      <c r="P65" s="137"/>
    </row>
    <row r="66" spans="1:16" x14ac:dyDescent="0.15">
      <c r="A66" s="137" t="s">
        <v>25</v>
      </c>
      <c r="B66" s="137">
        <f>'将来負担比率（分子）の構造'!I$41</f>
        <v>21363</v>
      </c>
      <c r="C66" s="137"/>
      <c r="D66" s="137"/>
      <c r="E66" s="137">
        <f>'将来負担比率（分子）の構造'!J$41</f>
        <v>20257</v>
      </c>
      <c r="F66" s="137"/>
      <c r="G66" s="137"/>
      <c r="H66" s="137">
        <f>'将来負担比率（分子）の構造'!K$41</f>
        <v>19426</v>
      </c>
      <c r="I66" s="137"/>
      <c r="J66" s="137"/>
      <c r="K66" s="137">
        <f>'将来負担比率（分子）の構造'!L$41</f>
        <v>19212</v>
      </c>
      <c r="L66" s="137"/>
      <c r="M66" s="137"/>
      <c r="N66" s="137">
        <f>'将来負担比率（分子）の構造'!M$41</f>
        <v>20102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17066761</v>
      </c>
      <c r="S5" s="671"/>
      <c r="T5" s="671"/>
      <c r="U5" s="671"/>
      <c r="V5" s="671"/>
      <c r="W5" s="671"/>
      <c r="X5" s="671"/>
      <c r="Y5" s="718"/>
      <c r="Z5" s="731">
        <v>45.1</v>
      </c>
      <c r="AA5" s="731"/>
      <c r="AB5" s="731"/>
      <c r="AC5" s="731"/>
      <c r="AD5" s="732">
        <v>15788765</v>
      </c>
      <c r="AE5" s="732"/>
      <c r="AF5" s="732"/>
      <c r="AG5" s="732"/>
      <c r="AH5" s="732"/>
      <c r="AI5" s="732"/>
      <c r="AJ5" s="732"/>
      <c r="AK5" s="732"/>
      <c r="AL5" s="719">
        <v>75.3</v>
      </c>
      <c r="AM5" s="688"/>
      <c r="AN5" s="688"/>
      <c r="AO5" s="720"/>
      <c r="AP5" s="707" t="s">
        <v>210</v>
      </c>
      <c r="AQ5" s="708"/>
      <c r="AR5" s="708"/>
      <c r="AS5" s="708"/>
      <c r="AT5" s="708"/>
      <c r="AU5" s="708"/>
      <c r="AV5" s="708"/>
      <c r="AW5" s="708"/>
      <c r="AX5" s="708"/>
      <c r="AY5" s="708"/>
      <c r="AZ5" s="708"/>
      <c r="BA5" s="708"/>
      <c r="BB5" s="708"/>
      <c r="BC5" s="708"/>
      <c r="BD5" s="708"/>
      <c r="BE5" s="708"/>
      <c r="BF5" s="709"/>
      <c r="BG5" s="620">
        <v>15788765</v>
      </c>
      <c r="BH5" s="621"/>
      <c r="BI5" s="621"/>
      <c r="BJ5" s="621"/>
      <c r="BK5" s="621"/>
      <c r="BL5" s="621"/>
      <c r="BM5" s="621"/>
      <c r="BN5" s="622"/>
      <c r="BO5" s="673">
        <v>92.5</v>
      </c>
      <c r="BP5" s="673"/>
      <c r="BQ5" s="673"/>
      <c r="BR5" s="673"/>
      <c r="BS5" s="674">
        <v>108525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249095</v>
      </c>
      <c r="S6" s="621"/>
      <c r="T6" s="621"/>
      <c r="U6" s="621"/>
      <c r="V6" s="621"/>
      <c r="W6" s="621"/>
      <c r="X6" s="621"/>
      <c r="Y6" s="622"/>
      <c r="Z6" s="673">
        <v>0.7</v>
      </c>
      <c r="AA6" s="673"/>
      <c r="AB6" s="673"/>
      <c r="AC6" s="673"/>
      <c r="AD6" s="674">
        <v>249095</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15788765</v>
      </c>
      <c r="BH6" s="621"/>
      <c r="BI6" s="621"/>
      <c r="BJ6" s="621"/>
      <c r="BK6" s="621"/>
      <c r="BL6" s="621"/>
      <c r="BM6" s="621"/>
      <c r="BN6" s="622"/>
      <c r="BO6" s="673">
        <v>92.5</v>
      </c>
      <c r="BP6" s="673"/>
      <c r="BQ6" s="673"/>
      <c r="BR6" s="673"/>
      <c r="BS6" s="674">
        <v>108525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364392</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364392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40229</v>
      </c>
      <c r="S7" s="621"/>
      <c r="T7" s="621"/>
      <c r="U7" s="621"/>
      <c r="V7" s="621"/>
      <c r="W7" s="621"/>
      <c r="X7" s="621"/>
      <c r="Y7" s="622"/>
      <c r="Z7" s="673">
        <v>0.1</v>
      </c>
      <c r="AA7" s="673"/>
      <c r="AB7" s="673"/>
      <c r="AC7" s="673"/>
      <c r="AD7" s="674">
        <v>40229</v>
      </c>
      <c r="AE7" s="674"/>
      <c r="AF7" s="674"/>
      <c r="AG7" s="674"/>
      <c r="AH7" s="674"/>
      <c r="AI7" s="674"/>
      <c r="AJ7" s="674"/>
      <c r="AK7" s="674"/>
      <c r="AL7" s="643">
        <v>0.2</v>
      </c>
      <c r="AM7" s="675"/>
      <c r="AN7" s="675"/>
      <c r="AO7" s="676"/>
      <c r="AP7" s="617" t="s">
        <v>219</v>
      </c>
      <c r="AQ7" s="618"/>
      <c r="AR7" s="618"/>
      <c r="AS7" s="618"/>
      <c r="AT7" s="618"/>
      <c r="AU7" s="618"/>
      <c r="AV7" s="618"/>
      <c r="AW7" s="618"/>
      <c r="AX7" s="618"/>
      <c r="AY7" s="618"/>
      <c r="AZ7" s="618"/>
      <c r="BA7" s="618"/>
      <c r="BB7" s="618"/>
      <c r="BC7" s="618"/>
      <c r="BD7" s="618"/>
      <c r="BE7" s="618"/>
      <c r="BF7" s="619"/>
      <c r="BG7" s="620">
        <v>9194268</v>
      </c>
      <c r="BH7" s="621"/>
      <c r="BI7" s="621"/>
      <c r="BJ7" s="621"/>
      <c r="BK7" s="621"/>
      <c r="BL7" s="621"/>
      <c r="BM7" s="621"/>
      <c r="BN7" s="622"/>
      <c r="BO7" s="673">
        <v>53.9</v>
      </c>
      <c r="BP7" s="673"/>
      <c r="BQ7" s="673"/>
      <c r="BR7" s="673"/>
      <c r="BS7" s="674">
        <v>108525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4809766</v>
      </c>
      <c r="CS7" s="621"/>
      <c r="CT7" s="621"/>
      <c r="CU7" s="621"/>
      <c r="CV7" s="621"/>
      <c r="CW7" s="621"/>
      <c r="CX7" s="621"/>
      <c r="CY7" s="622"/>
      <c r="CZ7" s="673">
        <v>13</v>
      </c>
      <c r="DA7" s="673"/>
      <c r="DB7" s="673"/>
      <c r="DC7" s="673"/>
      <c r="DD7" s="626">
        <v>579124</v>
      </c>
      <c r="DE7" s="621"/>
      <c r="DF7" s="621"/>
      <c r="DG7" s="621"/>
      <c r="DH7" s="621"/>
      <c r="DI7" s="621"/>
      <c r="DJ7" s="621"/>
      <c r="DK7" s="621"/>
      <c r="DL7" s="621"/>
      <c r="DM7" s="621"/>
      <c r="DN7" s="621"/>
      <c r="DO7" s="621"/>
      <c r="DP7" s="622"/>
      <c r="DQ7" s="626">
        <v>4118386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154814</v>
      </c>
      <c r="S8" s="621"/>
      <c r="T8" s="621"/>
      <c r="U8" s="621"/>
      <c r="V8" s="621"/>
      <c r="W8" s="621"/>
      <c r="X8" s="621"/>
      <c r="Y8" s="622"/>
      <c r="Z8" s="673">
        <v>0.4</v>
      </c>
      <c r="AA8" s="673"/>
      <c r="AB8" s="673"/>
      <c r="AC8" s="673"/>
      <c r="AD8" s="674">
        <v>154814</v>
      </c>
      <c r="AE8" s="674"/>
      <c r="AF8" s="674"/>
      <c r="AG8" s="674"/>
      <c r="AH8" s="674"/>
      <c r="AI8" s="674"/>
      <c r="AJ8" s="674"/>
      <c r="AK8" s="674"/>
      <c r="AL8" s="643">
        <v>0.7</v>
      </c>
      <c r="AM8" s="675"/>
      <c r="AN8" s="675"/>
      <c r="AO8" s="676"/>
      <c r="AP8" s="617" t="s">
        <v>222</v>
      </c>
      <c r="AQ8" s="618"/>
      <c r="AR8" s="618"/>
      <c r="AS8" s="618"/>
      <c r="AT8" s="618"/>
      <c r="AU8" s="618"/>
      <c r="AV8" s="618"/>
      <c r="AW8" s="618"/>
      <c r="AX8" s="618"/>
      <c r="AY8" s="618"/>
      <c r="AZ8" s="618"/>
      <c r="BA8" s="618"/>
      <c r="BB8" s="618"/>
      <c r="BC8" s="618"/>
      <c r="BD8" s="618"/>
      <c r="BE8" s="618"/>
      <c r="BF8" s="619"/>
      <c r="BG8" s="620">
        <v>198032</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14052456</v>
      </c>
      <c r="CS8" s="621"/>
      <c r="CT8" s="621"/>
      <c r="CU8" s="621"/>
      <c r="CV8" s="621"/>
      <c r="CW8" s="621"/>
      <c r="CX8" s="621"/>
      <c r="CY8" s="622"/>
      <c r="CZ8" s="673">
        <v>38</v>
      </c>
      <c r="DA8" s="673"/>
      <c r="DB8" s="673"/>
      <c r="DC8" s="673"/>
      <c r="DD8" s="626">
        <v>176962</v>
      </c>
      <c r="DE8" s="621"/>
      <c r="DF8" s="621"/>
      <c r="DG8" s="621"/>
      <c r="DH8" s="621"/>
      <c r="DI8" s="621"/>
      <c r="DJ8" s="621"/>
      <c r="DK8" s="621"/>
      <c r="DL8" s="621"/>
      <c r="DM8" s="621"/>
      <c r="DN8" s="621"/>
      <c r="DO8" s="621"/>
      <c r="DP8" s="622"/>
      <c r="DQ8" s="626">
        <v>6837781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80619</v>
      </c>
      <c r="S9" s="621"/>
      <c r="T9" s="621"/>
      <c r="U9" s="621"/>
      <c r="V9" s="621"/>
      <c r="W9" s="621"/>
      <c r="X9" s="621"/>
      <c r="Y9" s="622"/>
      <c r="Z9" s="673">
        <v>0.2</v>
      </c>
      <c r="AA9" s="673"/>
      <c r="AB9" s="673"/>
      <c r="AC9" s="673"/>
      <c r="AD9" s="674">
        <v>80619</v>
      </c>
      <c r="AE9" s="674"/>
      <c r="AF9" s="674"/>
      <c r="AG9" s="674"/>
      <c r="AH9" s="674"/>
      <c r="AI9" s="674"/>
      <c r="AJ9" s="674"/>
      <c r="AK9" s="674"/>
      <c r="AL9" s="643">
        <v>0.4</v>
      </c>
      <c r="AM9" s="675"/>
      <c r="AN9" s="675"/>
      <c r="AO9" s="676"/>
      <c r="AP9" s="617" t="s">
        <v>225</v>
      </c>
      <c r="AQ9" s="618"/>
      <c r="AR9" s="618"/>
      <c r="AS9" s="618"/>
      <c r="AT9" s="618"/>
      <c r="AU9" s="618"/>
      <c r="AV9" s="618"/>
      <c r="AW9" s="618"/>
      <c r="AX9" s="618"/>
      <c r="AY9" s="618"/>
      <c r="AZ9" s="618"/>
      <c r="BA9" s="618"/>
      <c r="BB9" s="618"/>
      <c r="BC9" s="618"/>
      <c r="BD9" s="618"/>
      <c r="BE9" s="618"/>
      <c r="BF9" s="619"/>
      <c r="BG9" s="620">
        <v>8243788</v>
      </c>
      <c r="BH9" s="621"/>
      <c r="BI9" s="621"/>
      <c r="BJ9" s="621"/>
      <c r="BK9" s="621"/>
      <c r="BL9" s="621"/>
      <c r="BM9" s="621"/>
      <c r="BN9" s="622"/>
      <c r="BO9" s="673">
        <v>48.3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3622126</v>
      </c>
      <c r="CS9" s="621"/>
      <c r="CT9" s="621"/>
      <c r="CU9" s="621"/>
      <c r="CV9" s="621"/>
      <c r="CW9" s="621"/>
      <c r="CX9" s="621"/>
      <c r="CY9" s="622"/>
      <c r="CZ9" s="673">
        <v>9.8000000000000007</v>
      </c>
      <c r="DA9" s="673"/>
      <c r="DB9" s="673"/>
      <c r="DC9" s="673"/>
      <c r="DD9" s="626">
        <v>355238</v>
      </c>
      <c r="DE9" s="621"/>
      <c r="DF9" s="621"/>
      <c r="DG9" s="621"/>
      <c r="DH9" s="621"/>
      <c r="DI9" s="621"/>
      <c r="DJ9" s="621"/>
      <c r="DK9" s="621"/>
      <c r="DL9" s="621"/>
      <c r="DM9" s="621"/>
      <c r="DN9" s="621"/>
      <c r="DO9" s="621"/>
      <c r="DP9" s="622"/>
      <c r="DQ9" s="626">
        <v>3161913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1567131</v>
      </c>
      <c r="S10" s="621"/>
      <c r="T10" s="621"/>
      <c r="U10" s="621"/>
      <c r="V10" s="621"/>
      <c r="W10" s="621"/>
      <c r="X10" s="621"/>
      <c r="Y10" s="622"/>
      <c r="Z10" s="673">
        <v>4.0999999999999996</v>
      </c>
      <c r="AA10" s="673"/>
      <c r="AB10" s="673"/>
      <c r="AC10" s="673"/>
      <c r="AD10" s="674">
        <v>1567131</v>
      </c>
      <c r="AE10" s="674"/>
      <c r="AF10" s="674"/>
      <c r="AG10" s="674"/>
      <c r="AH10" s="674"/>
      <c r="AI10" s="674"/>
      <c r="AJ10" s="674"/>
      <c r="AK10" s="674"/>
      <c r="AL10" s="643">
        <v>7.5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201425</v>
      </c>
      <c r="BH10" s="621"/>
      <c r="BI10" s="621"/>
      <c r="BJ10" s="621"/>
      <c r="BK10" s="621"/>
      <c r="BL10" s="621"/>
      <c r="BM10" s="621"/>
      <c r="BN10" s="622"/>
      <c r="BO10" s="673">
        <v>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11780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11780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6198</v>
      </c>
      <c r="S11" s="621"/>
      <c r="T11" s="621"/>
      <c r="U11" s="621"/>
      <c r="V11" s="621"/>
      <c r="W11" s="621"/>
      <c r="X11" s="621"/>
      <c r="Y11" s="622"/>
      <c r="Z11" s="673">
        <v>0</v>
      </c>
      <c r="AA11" s="673"/>
      <c r="AB11" s="673"/>
      <c r="AC11" s="673"/>
      <c r="AD11" s="674">
        <v>6198</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551023</v>
      </c>
      <c r="BH11" s="621"/>
      <c r="BI11" s="621"/>
      <c r="BJ11" s="621"/>
      <c r="BK11" s="621"/>
      <c r="BL11" s="621"/>
      <c r="BM11" s="621"/>
      <c r="BN11" s="622"/>
      <c r="BO11" s="673">
        <v>3.2</v>
      </c>
      <c r="BP11" s="673"/>
      <c r="BQ11" s="673"/>
      <c r="BR11" s="673"/>
      <c r="BS11" s="626">
        <v>108525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176945</v>
      </c>
      <c r="CS11" s="621"/>
      <c r="CT11" s="621"/>
      <c r="CU11" s="621"/>
      <c r="CV11" s="621"/>
      <c r="CW11" s="621"/>
      <c r="CX11" s="621"/>
      <c r="CY11" s="622"/>
      <c r="CZ11" s="673">
        <v>0.5</v>
      </c>
      <c r="DA11" s="673"/>
      <c r="DB11" s="673"/>
      <c r="DC11" s="673"/>
      <c r="DD11" s="626">
        <v>34848</v>
      </c>
      <c r="DE11" s="621"/>
      <c r="DF11" s="621"/>
      <c r="DG11" s="621"/>
      <c r="DH11" s="621"/>
      <c r="DI11" s="621"/>
      <c r="DJ11" s="621"/>
      <c r="DK11" s="621"/>
      <c r="DL11" s="621"/>
      <c r="DM11" s="621"/>
      <c r="DN11" s="621"/>
      <c r="DO11" s="621"/>
      <c r="DP11" s="622"/>
      <c r="DQ11" s="626">
        <v>149532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6019170</v>
      </c>
      <c r="BH12" s="621"/>
      <c r="BI12" s="621"/>
      <c r="BJ12" s="621"/>
      <c r="BK12" s="621"/>
      <c r="BL12" s="621"/>
      <c r="BM12" s="621"/>
      <c r="BN12" s="622"/>
      <c r="BO12" s="673">
        <v>35.299999999999997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265472</v>
      </c>
      <c r="CS12" s="621"/>
      <c r="CT12" s="621"/>
      <c r="CU12" s="621"/>
      <c r="CV12" s="621"/>
      <c r="CW12" s="621"/>
      <c r="CX12" s="621"/>
      <c r="CY12" s="622"/>
      <c r="CZ12" s="673">
        <v>0.7</v>
      </c>
      <c r="DA12" s="673"/>
      <c r="DB12" s="673"/>
      <c r="DC12" s="673"/>
      <c r="DD12" s="626">
        <v>33725</v>
      </c>
      <c r="DE12" s="621"/>
      <c r="DF12" s="621"/>
      <c r="DG12" s="621"/>
      <c r="DH12" s="621"/>
      <c r="DI12" s="621"/>
      <c r="DJ12" s="621"/>
      <c r="DK12" s="621"/>
      <c r="DL12" s="621"/>
      <c r="DM12" s="621"/>
      <c r="DN12" s="621"/>
      <c r="DO12" s="621"/>
      <c r="DP12" s="622"/>
      <c r="DQ12" s="626">
        <v>257518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60788</v>
      </c>
      <c r="S13" s="621"/>
      <c r="T13" s="621"/>
      <c r="U13" s="621"/>
      <c r="V13" s="621"/>
      <c r="W13" s="621"/>
      <c r="X13" s="621"/>
      <c r="Y13" s="622"/>
      <c r="Z13" s="673">
        <v>0.2</v>
      </c>
      <c r="AA13" s="673"/>
      <c r="AB13" s="673"/>
      <c r="AC13" s="673"/>
      <c r="AD13" s="674">
        <v>60788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6018156</v>
      </c>
      <c r="BH13" s="621"/>
      <c r="BI13" s="621"/>
      <c r="BJ13" s="621"/>
      <c r="BK13" s="621"/>
      <c r="BL13" s="621"/>
      <c r="BM13" s="621"/>
      <c r="BN13" s="622"/>
      <c r="BO13" s="673">
        <v>35.299999999999997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2827717</v>
      </c>
      <c r="CS13" s="621"/>
      <c r="CT13" s="621"/>
      <c r="CU13" s="621"/>
      <c r="CV13" s="621"/>
      <c r="CW13" s="621"/>
      <c r="CX13" s="621"/>
      <c r="CY13" s="622"/>
      <c r="CZ13" s="673">
        <v>7.7</v>
      </c>
      <c r="DA13" s="673"/>
      <c r="DB13" s="673"/>
      <c r="DC13" s="673"/>
      <c r="DD13" s="626">
        <v>701411</v>
      </c>
      <c r="DE13" s="621"/>
      <c r="DF13" s="621"/>
      <c r="DG13" s="621"/>
      <c r="DH13" s="621"/>
      <c r="DI13" s="621"/>
      <c r="DJ13" s="621"/>
      <c r="DK13" s="621"/>
      <c r="DL13" s="621"/>
      <c r="DM13" s="621"/>
      <c r="DN13" s="621"/>
      <c r="DO13" s="621"/>
      <c r="DP13" s="622"/>
      <c r="DQ13" s="626">
        <v>2429527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135434</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1766411</v>
      </c>
      <c r="CS14" s="621"/>
      <c r="CT14" s="621"/>
      <c r="CU14" s="621"/>
      <c r="CV14" s="621"/>
      <c r="CW14" s="621"/>
      <c r="CX14" s="621"/>
      <c r="CY14" s="622"/>
      <c r="CZ14" s="673">
        <v>4.8</v>
      </c>
      <c r="DA14" s="673"/>
      <c r="DB14" s="673"/>
      <c r="DC14" s="673"/>
      <c r="DD14" s="626">
        <v>433479</v>
      </c>
      <c r="DE14" s="621"/>
      <c r="DF14" s="621"/>
      <c r="DG14" s="621"/>
      <c r="DH14" s="621"/>
      <c r="DI14" s="621"/>
      <c r="DJ14" s="621"/>
      <c r="DK14" s="621"/>
      <c r="DL14" s="621"/>
      <c r="DM14" s="621"/>
      <c r="DN14" s="621"/>
      <c r="DO14" s="621"/>
      <c r="DP14" s="622"/>
      <c r="DQ14" s="626">
        <v>1391615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83495</v>
      </c>
      <c r="S15" s="621"/>
      <c r="T15" s="621"/>
      <c r="U15" s="621"/>
      <c r="V15" s="621"/>
      <c r="W15" s="621"/>
      <c r="X15" s="621"/>
      <c r="Y15" s="622"/>
      <c r="Z15" s="673">
        <v>0.2</v>
      </c>
      <c r="AA15" s="673"/>
      <c r="AB15" s="673"/>
      <c r="AC15" s="673"/>
      <c r="AD15" s="674">
        <v>83495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439893</v>
      </c>
      <c r="BH15" s="621"/>
      <c r="BI15" s="621"/>
      <c r="BJ15" s="621"/>
      <c r="BK15" s="621"/>
      <c r="BL15" s="621"/>
      <c r="BM15" s="621"/>
      <c r="BN15" s="622"/>
      <c r="BO15" s="673">
        <v>2.6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6324058</v>
      </c>
      <c r="CS15" s="621"/>
      <c r="CT15" s="621"/>
      <c r="CU15" s="621"/>
      <c r="CV15" s="621"/>
      <c r="CW15" s="621"/>
      <c r="CX15" s="621"/>
      <c r="CY15" s="622"/>
      <c r="CZ15" s="673">
        <v>17.100000000000001</v>
      </c>
      <c r="DA15" s="673"/>
      <c r="DB15" s="673"/>
      <c r="DC15" s="673"/>
      <c r="DD15" s="626">
        <v>2560461</v>
      </c>
      <c r="DE15" s="621"/>
      <c r="DF15" s="621"/>
      <c r="DG15" s="621"/>
      <c r="DH15" s="621"/>
      <c r="DI15" s="621"/>
      <c r="DJ15" s="621"/>
      <c r="DK15" s="621"/>
      <c r="DL15" s="621"/>
      <c r="DM15" s="621"/>
      <c r="DN15" s="621"/>
      <c r="DO15" s="621"/>
      <c r="DP15" s="622"/>
      <c r="DQ15" s="626">
        <v>3697047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3522950</v>
      </c>
      <c r="S16" s="621"/>
      <c r="T16" s="621"/>
      <c r="U16" s="621"/>
      <c r="V16" s="621"/>
      <c r="W16" s="621"/>
      <c r="X16" s="621"/>
      <c r="Y16" s="622"/>
      <c r="Z16" s="673">
        <v>9.3000000000000007</v>
      </c>
      <c r="AA16" s="673"/>
      <c r="AB16" s="673"/>
      <c r="AC16" s="673"/>
      <c r="AD16" s="674">
        <v>2857449</v>
      </c>
      <c r="AE16" s="674"/>
      <c r="AF16" s="674"/>
      <c r="AG16" s="674"/>
      <c r="AH16" s="674"/>
      <c r="AI16" s="674"/>
      <c r="AJ16" s="674"/>
      <c r="AK16" s="674"/>
      <c r="AL16" s="643">
        <v>13.6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3649</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3649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2857449</v>
      </c>
      <c r="S17" s="621"/>
      <c r="T17" s="621"/>
      <c r="U17" s="621"/>
      <c r="V17" s="621"/>
      <c r="W17" s="621"/>
      <c r="X17" s="621"/>
      <c r="Y17" s="622"/>
      <c r="Z17" s="673">
        <v>7.6</v>
      </c>
      <c r="AA17" s="673"/>
      <c r="AB17" s="673"/>
      <c r="AC17" s="673"/>
      <c r="AD17" s="674">
        <v>2857449</v>
      </c>
      <c r="AE17" s="674"/>
      <c r="AF17" s="674"/>
      <c r="AG17" s="674"/>
      <c r="AH17" s="674"/>
      <c r="AI17" s="674"/>
      <c r="AJ17" s="674"/>
      <c r="AK17" s="674"/>
      <c r="AL17" s="643">
        <v>13.6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2735939</v>
      </c>
      <c r="CS17" s="621"/>
      <c r="CT17" s="621"/>
      <c r="CU17" s="621"/>
      <c r="CV17" s="621"/>
      <c r="CW17" s="621"/>
      <c r="CX17" s="621"/>
      <c r="CY17" s="622"/>
      <c r="CZ17" s="673">
        <v>7.4</v>
      </c>
      <c r="DA17" s="673"/>
      <c r="DB17" s="673"/>
      <c r="DC17" s="673"/>
      <c r="DD17" s="626" t="s">
        <v>112</v>
      </c>
      <c r="DE17" s="621"/>
      <c r="DF17" s="621"/>
      <c r="DG17" s="621"/>
      <c r="DH17" s="621"/>
      <c r="DI17" s="621"/>
      <c r="DJ17" s="621"/>
      <c r="DK17" s="621"/>
      <c r="DL17" s="621"/>
      <c r="DM17" s="621"/>
      <c r="DN17" s="621"/>
      <c r="DO17" s="621"/>
      <c r="DP17" s="622"/>
      <c r="DQ17" s="626">
        <v>2735939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665501</v>
      </c>
      <c r="S18" s="621"/>
      <c r="T18" s="621"/>
      <c r="U18" s="621"/>
      <c r="V18" s="621"/>
      <c r="W18" s="621"/>
      <c r="X18" s="621"/>
      <c r="Y18" s="622"/>
      <c r="Z18" s="673">
        <v>1.8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1277996</v>
      </c>
      <c r="BH19" s="621"/>
      <c r="BI19" s="621"/>
      <c r="BJ19" s="621"/>
      <c r="BK19" s="621"/>
      <c r="BL19" s="621"/>
      <c r="BM19" s="621"/>
      <c r="BN19" s="622"/>
      <c r="BO19" s="673">
        <v>7.5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22832080</v>
      </c>
      <c r="S20" s="621"/>
      <c r="T20" s="621"/>
      <c r="U20" s="621"/>
      <c r="V20" s="621"/>
      <c r="W20" s="621"/>
      <c r="X20" s="621"/>
      <c r="Y20" s="622"/>
      <c r="Z20" s="673">
        <v>60.3</v>
      </c>
      <c r="AA20" s="673"/>
      <c r="AB20" s="673"/>
      <c r="AC20" s="673"/>
      <c r="AD20" s="674">
        <v>20888583</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1277996</v>
      </c>
      <c r="BH20" s="621"/>
      <c r="BI20" s="621"/>
      <c r="BJ20" s="621"/>
      <c r="BK20" s="621"/>
      <c r="BL20" s="621"/>
      <c r="BM20" s="621"/>
      <c r="BN20" s="622"/>
      <c r="BO20" s="673">
        <v>7.5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36960711</v>
      </c>
      <c r="CS20" s="621"/>
      <c r="CT20" s="621"/>
      <c r="CU20" s="621"/>
      <c r="CV20" s="621"/>
      <c r="CW20" s="621"/>
      <c r="CX20" s="621"/>
      <c r="CY20" s="622"/>
      <c r="CZ20" s="673">
        <v>100</v>
      </c>
      <c r="DA20" s="673"/>
      <c r="DB20" s="673"/>
      <c r="DC20" s="673"/>
      <c r="DD20" s="626">
        <v>4875248</v>
      </c>
      <c r="DE20" s="621"/>
      <c r="DF20" s="621"/>
      <c r="DG20" s="621"/>
      <c r="DH20" s="621"/>
      <c r="DI20" s="621"/>
      <c r="DJ20" s="621"/>
      <c r="DK20" s="621"/>
      <c r="DL20" s="621"/>
      <c r="DM20" s="621"/>
      <c r="DN20" s="621"/>
      <c r="DO20" s="621"/>
      <c r="DP20" s="622"/>
      <c r="DQ20" s="626">
        <v>25159079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14255</v>
      </c>
      <c r="S21" s="621"/>
      <c r="T21" s="621"/>
      <c r="U21" s="621"/>
      <c r="V21" s="621"/>
      <c r="W21" s="621"/>
      <c r="X21" s="621"/>
      <c r="Y21" s="622"/>
      <c r="Z21" s="673">
        <v>0</v>
      </c>
      <c r="AA21" s="673"/>
      <c r="AB21" s="673"/>
      <c r="AC21" s="673"/>
      <c r="AD21" s="674">
        <v>14255</v>
      </c>
      <c r="AE21" s="674"/>
      <c r="AF21" s="674"/>
      <c r="AG21" s="674"/>
      <c r="AH21" s="674"/>
      <c r="AI21" s="674"/>
      <c r="AJ21" s="674"/>
      <c r="AK21" s="674"/>
      <c r="AL21" s="643">
        <v>0.1</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562135</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383949</v>
      </c>
      <c r="S23" s="621"/>
      <c r="T23" s="621"/>
      <c r="U23" s="621"/>
      <c r="V23" s="621"/>
      <c r="W23" s="621"/>
      <c r="X23" s="621"/>
      <c r="Y23" s="622"/>
      <c r="Z23" s="673">
        <v>1</v>
      </c>
      <c r="AA23" s="673"/>
      <c r="AB23" s="673"/>
      <c r="AC23" s="673"/>
      <c r="AD23" s="674">
        <v>42998</v>
      </c>
      <c r="AE23" s="674"/>
      <c r="AF23" s="674"/>
      <c r="AG23" s="674"/>
      <c r="AH23" s="674"/>
      <c r="AI23" s="674"/>
      <c r="AJ23" s="674"/>
      <c r="AK23" s="674"/>
      <c r="AL23" s="643">
        <v>0.2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v>1277996</v>
      </c>
      <c r="BH23" s="621"/>
      <c r="BI23" s="621"/>
      <c r="BJ23" s="621"/>
      <c r="BK23" s="621"/>
      <c r="BL23" s="621"/>
      <c r="BM23" s="621"/>
      <c r="BN23" s="622"/>
      <c r="BO23" s="673">
        <v>7.5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341178</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17852838</v>
      </c>
      <c r="CS24" s="671"/>
      <c r="CT24" s="671"/>
      <c r="CU24" s="671"/>
      <c r="CV24" s="671"/>
      <c r="CW24" s="671"/>
      <c r="CX24" s="671"/>
      <c r="CY24" s="718"/>
      <c r="CZ24" s="722">
        <v>48.3</v>
      </c>
      <c r="DA24" s="723"/>
      <c r="DB24" s="723"/>
      <c r="DC24" s="724"/>
      <c r="DD24" s="717">
        <v>12034582</v>
      </c>
      <c r="DE24" s="671"/>
      <c r="DF24" s="671"/>
      <c r="DG24" s="671"/>
      <c r="DH24" s="671"/>
      <c r="DI24" s="671"/>
      <c r="DJ24" s="671"/>
      <c r="DK24" s="718"/>
      <c r="DL24" s="717">
        <v>11893423</v>
      </c>
      <c r="DM24" s="671"/>
      <c r="DN24" s="671"/>
      <c r="DO24" s="671"/>
      <c r="DP24" s="671"/>
      <c r="DQ24" s="671"/>
      <c r="DR24" s="671"/>
      <c r="DS24" s="671"/>
      <c r="DT24" s="671"/>
      <c r="DU24" s="671"/>
      <c r="DV24" s="718"/>
      <c r="DW24" s="719">
        <v>53.2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5163922</v>
      </c>
      <c r="S25" s="621"/>
      <c r="T25" s="621"/>
      <c r="U25" s="621"/>
      <c r="V25" s="621"/>
      <c r="W25" s="621"/>
      <c r="X25" s="621"/>
      <c r="Y25" s="622"/>
      <c r="Z25" s="673">
        <v>13.6</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7151984</v>
      </c>
      <c r="CS25" s="639"/>
      <c r="CT25" s="639"/>
      <c r="CU25" s="639"/>
      <c r="CV25" s="639"/>
      <c r="CW25" s="639"/>
      <c r="CX25" s="639"/>
      <c r="CY25" s="640"/>
      <c r="CZ25" s="623">
        <v>19.399999999999999</v>
      </c>
      <c r="DA25" s="641"/>
      <c r="DB25" s="641"/>
      <c r="DC25" s="642"/>
      <c r="DD25" s="626">
        <v>6869350</v>
      </c>
      <c r="DE25" s="639"/>
      <c r="DF25" s="639"/>
      <c r="DG25" s="639"/>
      <c r="DH25" s="639"/>
      <c r="DI25" s="639"/>
      <c r="DJ25" s="639"/>
      <c r="DK25" s="640"/>
      <c r="DL25" s="626">
        <v>6728191</v>
      </c>
      <c r="DM25" s="639"/>
      <c r="DN25" s="639"/>
      <c r="DO25" s="639"/>
      <c r="DP25" s="639"/>
      <c r="DQ25" s="639"/>
      <c r="DR25" s="639"/>
      <c r="DS25" s="639"/>
      <c r="DT25" s="639"/>
      <c r="DU25" s="639"/>
      <c r="DV25" s="640"/>
      <c r="DW25" s="643">
        <v>30.1</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4830855</v>
      </c>
      <c r="CS26" s="621"/>
      <c r="CT26" s="621"/>
      <c r="CU26" s="621"/>
      <c r="CV26" s="621"/>
      <c r="CW26" s="621"/>
      <c r="CX26" s="621"/>
      <c r="CY26" s="622"/>
      <c r="CZ26" s="623">
        <v>13.1</v>
      </c>
      <c r="DA26" s="641"/>
      <c r="DB26" s="641"/>
      <c r="DC26" s="642"/>
      <c r="DD26" s="626">
        <v>4613728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2118119</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17066761</v>
      </c>
      <c r="BH27" s="621"/>
      <c r="BI27" s="621"/>
      <c r="BJ27" s="621"/>
      <c r="BK27" s="621"/>
      <c r="BL27" s="621"/>
      <c r="BM27" s="621"/>
      <c r="BN27" s="622"/>
      <c r="BO27" s="673">
        <v>100</v>
      </c>
      <c r="BP27" s="673"/>
      <c r="BQ27" s="673"/>
      <c r="BR27" s="673"/>
      <c r="BS27" s="626">
        <v>108525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7964915</v>
      </c>
      <c r="CS27" s="639"/>
      <c r="CT27" s="639"/>
      <c r="CU27" s="639"/>
      <c r="CV27" s="639"/>
      <c r="CW27" s="639"/>
      <c r="CX27" s="639"/>
      <c r="CY27" s="640"/>
      <c r="CZ27" s="623">
        <v>21.5</v>
      </c>
      <c r="DA27" s="641"/>
      <c r="DB27" s="641"/>
      <c r="DC27" s="642"/>
      <c r="DD27" s="626">
        <v>2429293</v>
      </c>
      <c r="DE27" s="639"/>
      <c r="DF27" s="639"/>
      <c r="DG27" s="639"/>
      <c r="DH27" s="639"/>
      <c r="DI27" s="639"/>
      <c r="DJ27" s="639"/>
      <c r="DK27" s="640"/>
      <c r="DL27" s="626">
        <v>2429293</v>
      </c>
      <c r="DM27" s="639"/>
      <c r="DN27" s="639"/>
      <c r="DO27" s="639"/>
      <c r="DP27" s="639"/>
      <c r="DQ27" s="639"/>
      <c r="DR27" s="639"/>
      <c r="DS27" s="639"/>
      <c r="DT27" s="639"/>
      <c r="DU27" s="639"/>
      <c r="DV27" s="640"/>
      <c r="DW27" s="643">
        <v>10.9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52675</v>
      </c>
      <c r="S28" s="621"/>
      <c r="T28" s="621"/>
      <c r="U28" s="621"/>
      <c r="V28" s="621"/>
      <c r="W28" s="621"/>
      <c r="X28" s="621"/>
      <c r="Y28" s="622"/>
      <c r="Z28" s="673">
        <v>0.1</v>
      </c>
      <c r="AA28" s="673"/>
      <c r="AB28" s="673"/>
      <c r="AC28" s="673"/>
      <c r="AD28" s="674">
        <v>24980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2735939</v>
      </c>
      <c r="CS28" s="621"/>
      <c r="CT28" s="621"/>
      <c r="CU28" s="621"/>
      <c r="CV28" s="621"/>
      <c r="CW28" s="621"/>
      <c r="CX28" s="621"/>
      <c r="CY28" s="622"/>
      <c r="CZ28" s="623">
        <v>7.4</v>
      </c>
      <c r="DA28" s="641"/>
      <c r="DB28" s="641"/>
      <c r="DC28" s="642"/>
      <c r="DD28" s="626">
        <v>2735939</v>
      </c>
      <c r="DE28" s="621"/>
      <c r="DF28" s="621"/>
      <c r="DG28" s="621"/>
      <c r="DH28" s="621"/>
      <c r="DI28" s="621"/>
      <c r="DJ28" s="621"/>
      <c r="DK28" s="622"/>
      <c r="DL28" s="626">
        <v>2735939</v>
      </c>
      <c r="DM28" s="621"/>
      <c r="DN28" s="621"/>
      <c r="DO28" s="621"/>
      <c r="DP28" s="621"/>
      <c r="DQ28" s="621"/>
      <c r="DR28" s="621"/>
      <c r="DS28" s="621"/>
      <c r="DT28" s="621"/>
      <c r="DU28" s="621"/>
      <c r="DV28" s="622"/>
      <c r="DW28" s="643">
        <v>12.2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138877</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2735939</v>
      </c>
      <c r="CS29" s="639"/>
      <c r="CT29" s="639"/>
      <c r="CU29" s="639"/>
      <c r="CV29" s="639"/>
      <c r="CW29" s="639"/>
      <c r="CX29" s="639"/>
      <c r="CY29" s="640"/>
      <c r="CZ29" s="623">
        <v>7.4</v>
      </c>
      <c r="DA29" s="641"/>
      <c r="DB29" s="641"/>
      <c r="DC29" s="642"/>
      <c r="DD29" s="626">
        <v>2735939</v>
      </c>
      <c r="DE29" s="639"/>
      <c r="DF29" s="639"/>
      <c r="DG29" s="639"/>
      <c r="DH29" s="639"/>
      <c r="DI29" s="639"/>
      <c r="DJ29" s="639"/>
      <c r="DK29" s="640"/>
      <c r="DL29" s="626">
        <v>2735939</v>
      </c>
      <c r="DM29" s="639"/>
      <c r="DN29" s="639"/>
      <c r="DO29" s="639"/>
      <c r="DP29" s="639"/>
      <c r="DQ29" s="639"/>
      <c r="DR29" s="639"/>
      <c r="DS29" s="639"/>
      <c r="DT29" s="639"/>
      <c r="DU29" s="639"/>
      <c r="DV29" s="640"/>
      <c r="DW29" s="643">
        <v>12.2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789298</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94</v>
      </c>
      <c r="BN30" s="687"/>
      <c r="BO30" s="687"/>
      <c r="BP30" s="687"/>
      <c r="BQ30" s="689"/>
      <c r="BR30" s="686">
        <v>99.4</v>
      </c>
      <c r="BS30" s="687"/>
      <c r="BT30" s="687"/>
      <c r="BU30" s="687"/>
      <c r="BV30" s="687"/>
      <c r="BW30" s="687"/>
      <c r="BX30" s="688">
        <v>93.5</v>
      </c>
      <c r="BY30" s="687"/>
      <c r="BZ30" s="687"/>
      <c r="CA30" s="687"/>
      <c r="CB30" s="689"/>
      <c r="CD30" s="692"/>
      <c r="CE30" s="693"/>
      <c r="CF30" s="657" t="s">
        <v>293</v>
      </c>
      <c r="CG30" s="654"/>
      <c r="CH30" s="654"/>
      <c r="CI30" s="654"/>
      <c r="CJ30" s="654"/>
      <c r="CK30" s="654"/>
      <c r="CL30" s="654"/>
      <c r="CM30" s="654"/>
      <c r="CN30" s="654"/>
      <c r="CO30" s="654"/>
      <c r="CP30" s="654"/>
      <c r="CQ30" s="655"/>
      <c r="CR30" s="620">
        <v>2601289</v>
      </c>
      <c r="CS30" s="621"/>
      <c r="CT30" s="621"/>
      <c r="CU30" s="621"/>
      <c r="CV30" s="621"/>
      <c r="CW30" s="621"/>
      <c r="CX30" s="621"/>
      <c r="CY30" s="622"/>
      <c r="CZ30" s="623">
        <v>7</v>
      </c>
      <c r="DA30" s="641"/>
      <c r="DB30" s="641"/>
      <c r="DC30" s="642"/>
      <c r="DD30" s="626">
        <v>2601289</v>
      </c>
      <c r="DE30" s="621"/>
      <c r="DF30" s="621"/>
      <c r="DG30" s="621"/>
      <c r="DH30" s="621"/>
      <c r="DI30" s="621"/>
      <c r="DJ30" s="621"/>
      <c r="DK30" s="622"/>
      <c r="DL30" s="626">
        <v>2601289</v>
      </c>
      <c r="DM30" s="621"/>
      <c r="DN30" s="621"/>
      <c r="DO30" s="621"/>
      <c r="DP30" s="621"/>
      <c r="DQ30" s="621"/>
      <c r="DR30" s="621"/>
      <c r="DS30" s="621"/>
      <c r="DT30" s="621"/>
      <c r="DU30" s="621"/>
      <c r="DV30" s="622"/>
      <c r="DW30" s="643">
        <v>11.6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1171631</v>
      </c>
      <c r="S31" s="621"/>
      <c r="T31" s="621"/>
      <c r="U31" s="621"/>
      <c r="V31" s="621"/>
      <c r="W31" s="621"/>
      <c r="X31" s="621"/>
      <c r="Y31" s="622"/>
      <c r="Z31" s="673">
        <v>3.1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v>
      </c>
      <c r="BN31" s="685"/>
      <c r="BO31" s="685"/>
      <c r="BP31" s="685"/>
      <c r="BQ31" s="649"/>
      <c r="BR31" s="684">
        <v>99.5</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134650</v>
      </c>
      <c r="CS31" s="639"/>
      <c r="CT31" s="639"/>
      <c r="CU31" s="639"/>
      <c r="CV31" s="639"/>
      <c r="CW31" s="639"/>
      <c r="CX31" s="639"/>
      <c r="CY31" s="640"/>
      <c r="CZ31" s="623">
        <v>0.4</v>
      </c>
      <c r="DA31" s="641"/>
      <c r="DB31" s="641"/>
      <c r="DC31" s="642"/>
      <c r="DD31" s="626">
        <v>134650</v>
      </c>
      <c r="DE31" s="639"/>
      <c r="DF31" s="639"/>
      <c r="DG31" s="639"/>
      <c r="DH31" s="639"/>
      <c r="DI31" s="639"/>
      <c r="DJ31" s="639"/>
      <c r="DK31" s="640"/>
      <c r="DL31" s="626">
        <v>134650</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728732</v>
      </c>
      <c r="S32" s="621"/>
      <c r="T32" s="621"/>
      <c r="U32" s="621"/>
      <c r="V32" s="621"/>
      <c r="W32" s="621"/>
      <c r="X32" s="621"/>
      <c r="Y32" s="622"/>
      <c r="Z32" s="673">
        <v>1.9</v>
      </c>
      <c r="AA32" s="673"/>
      <c r="AB32" s="673"/>
      <c r="AC32" s="673"/>
      <c r="AD32" s="674">
        <v>1196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91.9</v>
      </c>
      <c r="BN32" s="605"/>
      <c r="BO32" s="605"/>
      <c r="BP32" s="605"/>
      <c r="BQ32" s="662"/>
      <c r="BR32" s="683">
        <v>99.3</v>
      </c>
      <c r="BS32" s="605"/>
      <c r="BT32" s="605"/>
      <c r="BU32" s="605"/>
      <c r="BV32" s="605"/>
      <c r="BW32" s="605"/>
      <c r="BX32" s="668">
        <v>91.4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3544900</v>
      </c>
      <c r="S33" s="621"/>
      <c r="T33" s="621"/>
      <c r="U33" s="621"/>
      <c r="V33" s="621"/>
      <c r="W33" s="621"/>
      <c r="X33" s="621"/>
      <c r="Y33" s="622"/>
      <c r="Z33" s="673">
        <v>9.4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14228976</v>
      </c>
      <c r="CS33" s="639"/>
      <c r="CT33" s="639"/>
      <c r="CU33" s="639"/>
      <c r="CV33" s="639"/>
      <c r="CW33" s="639"/>
      <c r="CX33" s="639"/>
      <c r="CY33" s="640"/>
      <c r="CZ33" s="623">
        <v>38.5</v>
      </c>
      <c r="DA33" s="641"/>
      <c r="DB33" s="641"/>
      <c r="DC33" s="642"/>
      <c r="DD33" s="626">
        <v>11134494</v>
      </c>
      <c r="DE33" s="639"/>
      <c r="DF33" s="639"/>
      <c r="DG33" s="639"/>
      <c r="DH33" s="639"/>
      <c r="DI33" s="639"/>
      <c r="DJ33" s="639"/>
      <c r="DK33" s="640"/>
      <c r="DL33" s="626">
        <v>8488201</v>
      </c>
      <c r="DM33" s="639"/>
      <c r="DN33" s="639"/>
      <c r="DO33" s="639"/>
      <c r="DP33" s="639"/>
      <c r="DQ33" s="639"/>
      <c r="DR33" s="639"/>
      <c r="DS33" s="639"/>
      <c r="DT33" s="639"/>
      <c r="DU33" s="639"/>
      <c r="DV33" s="640"/>
      <c r="DW33" s="643">
        <v>38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7687649</v>
      </c>
      <c r="CS34" s="621"/>
      <c r="CT34" s="621"/>
      <c r="CU34" s="621"/>
      <c r="CV34" s="621"/>
      <c r="CW34" s="621"/>
      <c r="CX34" s="621"/>
      <c r="CY34" s="622"/>
      <c r="CZ34" s="623">
        <v>20.8</v>
      </c>
      <c r="DA34" s="641"/>
      <c r="DB34" s="641"/>
      <c r="DC34" s="642"/>
      <c r="DD34" s="626">
        <v>5647020</v>
      </c>
      <c r="DE34" s="621"/>
      <c r="DF34" s="621"/>
      <c r="DG34" s="621"/>
      <c r="DH34" s="621"/>
      <c r="DI34" s="621"/>
      <c r="DJ34" s="621"/>
      <c r="DK34" s="622"/>
      <c r="DL34" s="626">
        <v>4679954</v>
      </c>
      <c r="DM34" s="621"/>
      <c r="DN34" s="621"/>
      <c r="DO34" s="621"/>
      <c r="DP34" s="621"/>
      <c r="DQ34" s="621"/>
      <c r="DR34" s="621"/>
      <c r="DS34" s="621"/>
      <c r="DT34" s="621"/>
      <c r="DU34" s="621"/>
      <c r="DV34" s="622"/>
      <c r="DW34" s="643">
        <v>20.9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1392000</v>
      </c>
      <c r="S35" s="621"/>
      <c r="T35" s="621"/>
      <c r="U35" s="621"/>
      <c r="V35" s="621"/>
      <c r="W35" s="621"/>
      <c r="X35" s="621"/>
      <c r="Y35" s="622"/>
      <c r="Z35" s="673">
        <v>3.7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4325844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237121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72895</v>
      </c>
      <c r="CS35" s="639"/>
      <c r="CT35" s="639"/>
      <c r="CU35" s="639"/>
      <c r="CV35" s="639"/>
      <c r="CW35" s="639"/>
      <c r="CX35" s="639"/>
      <c r="CY35" s="640"/>
      <c r="CZ35" s="623">
        <v>0.2</v>
      </c>
      <c r="DA35" s="641"/>
      <c r="DB35" s="641"/>
      <c r="DC35" s="642"/>
      <c r="DD35" s="626">
        <v>70140</v>
      </c>
      <c r="DE35" s="639"/>
      <c r="DF35" s="639"/>
      <c r="DG35" s="639"/>
      <c r="DH35" s="639"/>
      <c r="DI35" s="639"/>
      <c r="DJ35" s="639"/>
      <c r="DK35" s="640"/>
      <c r="DL35" s="626">
        <v>70140</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37841751</v>
      </c>
      <c r="S36" s="661"/>
      <c r="T36" s="661"/>
      <c r="U36" s="661"/>
      <c r="V36" s="661"/>
      <c r="W36" s="661"/>
      <c r="X36" s="661"/>
      <c r="Y36" s="664"/>
      <c r="Z36" s="665">
        <v>100</v>
      </c>
      <c r="AA36" s="665"/>
      <c r="AB36" s="665"/>
      <c r="AC36" s="665"/>
      <c r="AD36" s="666">
        <v>20972012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843263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143632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1614201</v>
      </c>
      <c r="CS36" s="621"/>
      <c r="CT36" s="621"/>
      <c r="CU36" s="621"/>
      <c r="CV36" s="621"/>
      <c r="CW36" s="621"/>
      <c r="CX36" s="621"/>
      <c r="CY36" s="622"/>
      <c r="CZ36" s="623">
        <v>4.4000000000000004</v>
      </c>
      <c r="DA36" s="641"/>
      <c r="DB36" s="641"/>
      <c r="DC36" s="642"/>
      <c r="DD36" s="626">
        <v>1316998</v>
      </c>
      <c r="DE36" s="621"/>
      <c r="DF36" s="621"/>
      <c r="DG36" s="621"/>
      <c r="DH36" s="621"/>
      <c r="DI36" s="621"/>
      <c r="DJ36" s="621"/>
      <c r="DK36" s="622"/>
      <c r="DL36" s="626">
        <v>1134860</v>
      </c>
      <c r="DM36" s="621"/>
      <c r="DN36" s="621"/>
      <c r="DO36" s="621"/>
      <c r="DP36" s="621"/>
      <c r="DQ36" s="621"/>
      <c r="DR36" s="621"/>
      <c r="DS36" s="621"/>
      <c r="DT36" s="621"/>
      <c r="DU36" s="621"/>
      <c r="DV36" s="622"/>
      <c r="DW36" s="643">
        <v>5.0999999999999996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331259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15042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7450</v>
      </c>
      <c r="CS37" s="639"/>
      <c r="CT37" s="639"/>
      <c r="CU37" s="639"/>
      <c r="CV37" s="639"/>
      <c r="CW37" s="639"/>
      <c r="CX37" s="639"/>
      <c r="CY37" s="640"/>
      <c r="CZ37" s="623">
        <v>0</v>
      </c>
      <c r="DA37" s="641"/>
      <c r="DB37" s="641"/>
      <c r="DC37" s="642"/>
      <c r="DD37" s="626">
        <v>7450</v>
      </c>
      <c r="DE37" s="639"/>
      <c r="DF37" s="639"/>
      <c r="DG37" s="639"/>
      <c r="DH37" s="639"/>
      <c r="DI37" s="639"/>
      <c r="DJ37" s="639"/>
      <c r="DK37" s="640"/>
      <c r="DL37" s="626">
        <v>6811</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22232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24690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3986632</v>
      </c>
      <c r="CS38" s="621"/>
      <c r="CT38" s="621"/>
      <c r="CU38" s="621"/>
      <c r="CV38" s="621"/>
      <c r="CW38" s="621"/>
      <c r="CX38" s="621"/>
      <c r="CY38" s="622"/>
      <c r="CZ38" s="623">
        <v>10.8</v>
      </c>
      <c r="DA38" s="641"/>
      <c r="DB38" s="641"/>
      <c r="DC38" s="642"/>
      <c r="DD38" s="626">
        <v>3374995</v>
      </c>
      <c r="DE38" s="621"/>
      <c r="DF38" s="621"/>
      <c r="DG38" s="621"/>
      <c r="DH38" s="621"/>
      <c r="DI38" s="621"/>
      <c r="DJ38" s="621"/>
      <c r="DK38" s="622"/>
      <c r="DL38" s="626">
        <v>2603247</v>
      </c>
      <c r="DM38" s="621"/>
      <c r="DN38" s="621"/>
      <c r="DO38" s="621"/>
      <c r="DP38" s="621"/>
      <c r="DQ38" s="621"/>
      <c r="DR38" s="621"/>
      <c r="DS38" s="621"/>
      <c r="DT38" s="621"/>
      <c r="DU38" s="621"/>
      <c r="DV38" s="622"/>
      <c r="DW38" s="643">
        <v>11.6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7953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864282</v>
      </c>
      <c r="CS39" s="639"/>
      <c r="CT39" s="639"/>
      <c r="CU39" s="639"/>
      <c r="CV39" s="639"/>
      <c r="CW39" s="639"/>
      <c r="CX39" s="639"/>
      <c r="CY39" s="640"/>
      <c r="CZ39" s="623">
        <v>2.2999999999999998</v>
      </c>
      <c r="DA39" s="641"/>
      <c r="DB39" s="641"/>
      <c r="DC39" s="642"/>
      <c r="DD39" s="626">
        <v>724739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793940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3317</v>
      </c>
      <c r="CS40" s="621"/>
      <c r="CT40" s="621"/>
      <c r="CU40" s="621"/>
      <c r="CV40" s="621"/>
      <c r="CW40" s="621"/>
      <c r="CX40" s="621"/>
      <c r="CY40" s="622"/>
      <c r="CZ40" s="623">
        <v>0</v>
      </c>
      <c r="DA40" s="641"/>
      <c r="DB40" s="641"/>
      <c r="DC40" s="642"/>
      <c r="DD40" s="626">
        <v>602</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2327197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4878897</v>
      </c>
      <c r="CS42" s="621"/>
      <c r="CT42" s="621"/>
      <c r="CU42" s="621"/>
      <c r="CV42" s="621"/>
      <c r="CW42" s="621"/>
      <c r="CX42" s="621"/>
      <c r="CY42" s="622"/>
      <c r="CZ42" s="623">
        <v>13.2</v>
      </c>
      <c r="DA42" s="624"/>
      <c r="DB42" s="624"/>
      <c r="DC42" s="625"/>
      <c r="DD42" s="626">
        <v>1990003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150943</v>
      </c>
      <c r="CS43" s="639"/>
      <c r="CT43" s="639"/>
      <c r="CU43" s="639"/>
      <c r="CV43" s="639"/>
      <c r="CW43" s="639"/>
      <c r="CX43" s="639"/>
      <c r="CY43" s="640"/>
      <c r="CZ43" s="623">
        <v>0.4</v>
      </c>
      <c r="DA43" s="641"/>
      <c r="DB43" s="641"/>
      <c r="DC43" s="642"/>
      <c r="DD43" s="626">
        <v>150943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4875248</v>
      </c>
      <c r="CS44" s="621"/>
      <c r="CT44" s="621"/>
      <c r="CU44" s="621"/>
      <c r="CV44" s="621"/>
      <c r="CW44" s="621"/>
      <c r="CX44" s="621"/>
      <c r="CY44" s="622"/>
      <c r="CZ44" s="623">
        <v>13.2</v>
      </c>
      <c r="DA44" s="624"/>
      <c r="DB44" s="624"/>
      <c r="DC44" s="625"/>
      <c r="DD44" s="626">
        <v>1986354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872336</v>
      </c>
      <c r="CS45" s="639"/>
      <c r="CT45" s="639"/>
      <c r="CU45" s="639"/>
      <c r="CV45" s="639"/>
      <c r="CW45" s="639"/>
      <c r="CX45" s="639"/>
      <c r="CY45" s="640"/>
      <c r="CZ45" s="623">
        <v>2.4</v>
      </c>
      <c r="DA45" s="641"/>
      <c r="DB45" s="641"/>
      <c r="DC45" s="642"/>
      <c r="DD45" s="626">
        <v>73066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3987605</v>
      </c>
      <c r="CS46" s="621"/>
      <c r="CT46" s="621"/>
      <c r="CU46" s="621"/>
      <c r="CV46" s="621"/>
      <c r="CW46" s="621"/>
      <c r="CX46" s="621"/>
      <c r="CY46" s="622"/>
      <c r="CZ46" s="623">
        <v>10.8</v>
      </c>
      <c r="DA46" s="624"/>
      <c r="DB46" s="624"/>
      <c r="DC46" s="625"/>
      <c r="DD46" s="626">
        <v>1907431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3649</v>
      </c>
      <c r="CS47" s="639"/>
      <c r="CT47" s="639"/>
      <c r="CU47" s="639"/>
      <c r="CV47" s="639"/>
      <c r="CW47" s="639"/>
      <c r="CX47" s="639"/>
      <c r="CY47" s="640"/>
      <c r="CZ47" s="623">
        <v>0</v>
      </c>
      <c r="DA47" s="641"/>
      <c r="DB47" s="641"/>
      <c r="DC47" s="642"/>
      <c r="DD47" s="626">
        <v>3649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36960711</v>
      </c>
      <c r="CS49" s="605"/>
      <c r="CT49" s="605"/>
      <c r="CU49" s="605"/>
      <c r="CV49" s="605"/>
      <c r="CW49" s="605"/>
      <c r="CX49" s="605"/>
      <c r="CY49" s="606"/>
      <c r="CZ49" s="607">
        <v>100</v>
      </c>
      <c r="DA49" s="608"/>
      <c r="DB49" s="608"/>
      <c r="DC49" s="609"/>
      <c r="DD49" s="610">
        <v>25159079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37968</v>
      </c>
      <c r="R7" s="1134"/>
      <c r="S7" s="1134"/>
      <c r="T7" s="1134"/>
      <c r="U7" s="1134"/>
      <c r="V7" s="1134">
        <v>37087</v>
      </c>
      <c r="W7" s="1134"/>
      <c r="X7" s="1134"/>
      <c r="Y7" s="1134"/>
      <c r="Z7" s="1134"/>
      <c r="AA7" s="1134">
        <v>881</v>
      </c>
      <c r="AB7" s="1134"/>
      <c r="AC7" s="1134"/>
      <c r="AD7" s="1134"/>
      <c r="AE7" s="1135"/>
      <c r="AF7" s="1136">
        <v>682</v>
      </c>
      <c r="AG7" s="1137"/>
      <c r="AH7" s="1137"/>
      <c r="AI7" s="1137"/>
      <c r="AJ7" s="1138"/>
      <c r="AK7" s="1120">
        <v>735</v>
      </c>
      <c r="AL7" s="1121"/>
      <c r="AM7" s="1121"/>
      <c r="AN7" s="1121"/>
      <c r="AO7" s="1121"/>
      <c r="AP7" s="1121">
        <v>20102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-51</v>
      </c>
      <c r="CI7" s="1118"/>
      <c r="CJ7" s="1118"/>
      <c r="CK7" s="1118"/>
      <c r="CL7" s="1119"/>
      <c r="CM7" s="1117">
        <v>47</v>
      </c>
      <c r="CN7" s="1118"/>
      <c r="CO7" s="1118"/>
      <c r="CP7" s="1118"/>
      <c r="CQ7" s="1119"/>
      <c r="CR7" s="1117">
        <v>5</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t="s">
        <v>367</v>
      </c>
      <c r="C8" s="1061"/>
      <c r="D8" s="1061"/>
      <c r="E8" s="1061"/>
      <c r="F8" s="1061"/>
      <c r="G8" s="1061"/>
      <c r="H8" s="1061"/>
      <c r="I8" s="1061"/>
      <c r="J8" s="1061"/>
      <c r="K8" s="1061"/>
      <c r="L8" s="1061"/>
      <c r="M8" s="1061"/>
      <c r="N8" s="1061"/>
      <c r="O8" s="1061"/>
      <c r="P8" s="1062"/>
      <c r="Q8" s="1072">
        <v>41</v>
      </c>
      <c r="R8" s="1073"/>
      <c r="S8" s="1073"/>
      <c r="T8" s="1073"/>
      <c r="U8" s="1073"/>
      <c r="V8" s="1073">
        <v>41</v>
      </c>
      <c r="W8" s="1073"/>
      <c r="X8" s="1073"/>
      <c r="Y8" s="1073"/>
      <c r="Z8" s="1073"/>
      <c r="AA8" s="1073">
        <v>0</v>
      </c>
      <c r="AB8" s="1073"/>
      <c r="AC8" s="1073"/>
      <c r="AD8" s="1073"/>
      <c r="AE8" s="1074"/>
      <c r="AF8" s="1066" t="s">
        <v>112</v>
      </c>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603</v>
      </c>
      <c r="CI8" s="1019"/>
      <c r="CJ8" s="1019"/>
      <c r="CK8" s="1019"/>
      <c r="CL8" s="1020"/>
      <c r="CM8" s="1018">
        <v>208</v>
      </c>
      <c r="CN8" s="1019"/>
      <c r="CO8" s="1019"/>
      <c r="CP8" s="1019"/>
      <c r="CQ8" s="1020"/>
      <c r="CR8" s="1018">
        <v>1</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682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7491</v>
      </c>
      <c r="R28" s="1083"/>
      <c r="S28" s="1083"/>
      <c r="T28" s="1083"/>
      <c r="U28" s="1083"/>
      <c r="V28" s="1083">
        <v>7354</v>
      </c>
      <c r="W28" s="1083"/>
      <c r="X28" s="1083"/>
      <c r="Y28" s="1083"/>
      <c r="Z28" s="1083"/>
      <c r="AA28" s="1083">
        <v>137</v>
      </c>
      <c r="AB28" s="1083"/>
      <c r="AC28" s="1083"/>
      <c r="AD28" s="1083"/>
      <c r="AE28" s="1084"/>
      <c r="AF28" s="1085">
        <v>137</v>
      </c>
      <c r="AG28" s="1083"/>
      <c r="AH28" s="1083"/>
      <c r="AI28" s="1083"/>
      <c r="AJ28" s="1086"/>
      <c r="AK28" s="1087">
        <v>1194</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383</v>
      </c>
      <c r="C29" s="1061"/>
      <c r="D29" s="1061"/>
      <c r="E29" s="1061"/>
      <c r="F29" s="1061"/>
      <c r="G29" s="1061"/>
      <c r="H29" s="1061"/>
      <c r="I29" s="1061"/>
      <c r="J29" s="1061"/>
      <c r="K29" s="1061"/>
      <c r="L29" s="1061"/>
      <c r="M29" s="1061"/>
      <c r="N29" s="1061"/>
      <c r="O29" s="1061"/>
      <c r="P29" s="1062"/>
      <c r="Q29" s="1072">
        <v>12783</v>
      </c>
      <c r="R29" s="1073"/>
      <c r="S29" s="1073"/>
      <c r="T29" s="1073"/>
      <c r="U29" s="1073"/>
      <c r="V29" s="1073">
        <v>12546</v>
      </c>
      <c r="W29" s="1073"/>
      <c r="X29" s="1073"/>
      <c r="Y29" s="1073"/>
      <c r="Z29" s="1073"/>
      <c r="AA29" s="1073">
        <v>237</v>
      </c>
      <c r="AB29" s="1073"/>
      <c r="AC29" s="1073"/>
      <c r="AD29" s="1073"/>
      <c r="AE29" s="1074"/>
      <c r="AF29" s="1066">
        <v>237</v>
      </c>
      <c r="AG29" s="1067"/>
      <c r="AH29" s="1067"/>
      <c r="AI29" s="1067"/>
      <c r="AJ29" s="1068"/>
      <c r="AK29" s="1009">
        <v>789</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384</v>
      </c>
      <c r="C30" s="1061"/>
      <c r="D30" s="1061"/>
      <c r="E30" s="1061"/>
      <c r="F30" s="1061"/>
      <c r="G30" s="1061"/>
      <c r="H30" s="1061"/>
      <c r="I30" s="1061"/>
      <c r="J30" s="1061"/>
      <c r="K30" s="1061"/>
      <c r="L30" s="1061"/>
      <c r="M30" s="1061"/>
      <c r="N30" s="1061"/>
      <c r="O30" s="1061"/>
      <c r="P30" s="1062"/>
      <c r="Q30" s="1072">
        <v>1617</v>
      </c>
      <c r="R30" s="1073"/>
      <c r="S30" s="1073"/>
      <c r="T30" s="1073"/>
      <c r="U30" s="1073"/>
      <c r="V30" s="1073">
        <v>1613</v>
      </c>
      <c r="W30" s="1073"/>
      <c r="X30" s="1073"/>
      <c r="Y30" s="1073"/>
      <c r="Z30" s="1073"/>
      <c r="AA30" s="1073">
        <v>4</v>
      </c>
      <c r="AB30" s="1073"/>
      <c r="AC30" s="1073"/>
      <c r="AD30" s="1073"/>
      <c r="AE30" s="1074"/>
      <c r="AF30" s="1066">
        <v>4</v>
      </c>
      <c r="AG30" s="1067"/>
      <c r="AH30" s="1067"/>
      <c r="AI30" s="1067"/>
      <c r="AJ30" s="1068"/>
      <c r="AK30" s="1009">
        <v>265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385</v>
      </c>
      <c r="C31" s="1061"/>
      <c r="D31" s="1061"/>
      <c r="E31" s="1061"/>
      <c r="F31" s="1061"/>
      <c r="G31" s="1061"/>
      <c r="H31" s="1061"/>
      <c r="I31" s="1061"/>
      <c r="J31" s="1061"/>
      <c r="K31" s="1061"/>
      <c r="L31" s="1061"/>
      <c r="M31" s="1061"/>
      <c r="N31" s="1061"/>
      <c r="O31" s="1061"/>
      <c r="P31" s="1062"/>
      <c r="Q31" s="1072">
        <v>76</v>
      </c>
      <c r="R31" s="1073"/>
      <c r="S31" s="1073"/>
      <c r="T31" s="1073"/>
      <c r="U31" s="1073"/>
      <c r="V31" s="1073">
        <v>76</v>
      </c>
      <c r="W31" s="1073"/>
      <c r="X31" s="1073"/>
      <c r="Y31" s="1073"/>
      <c r="Z31" s="1073"/>
      <c r="AA31" s="1073" t="s">
        <v>549</v>
      </c>
      <c r="AB31" s="1073"/>
      <c r="AC31" s="1073"/>
      <c r="AD31" s="1073"/>
      <c r="AE31" s="1074"/>
      <c r="AF31" s="1066" t="s">
        <v>112</v>
      </c>
      <c r="AG31" s="1067"/>
      <c r="AH31" s="1067"/>
      <c r="AI31" s="1067"/>
      <c r="AJ31" s="1068"/>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386</v>
      </c>
      <c r="C32" s="1061"/>
      <c r="D32" s="1061"/>
      <c r="E32" s="1061"/>
      <c r="F32" s="1061"/>
      <c r="G32" s="1061"/>
      <c r="H32" s="1061"/>
      <c r="I32" s="1061"/>
      <c r="J32" s="1061"/>
      <c r="K32" s="1061"/>
      <c r="L32" s="1061"/>
      <c r="M32" s="1061"/>
      <c r="N32" s="1061"/>
      <c r="O32" s="1061"/>
      <c r="P32" s="1062"/>
      <c r="Q32" s="1072">
        <v>2853</v>
      </c>
      <c r="R32" s="1073"/>
      <c r="S32" s="1073"/>
      <c r="T32" s="1073"/>
      <c r="U32" s="1073"/>
      <c r="V32" s="1073">
        <v>2449</v>
      </c>
      <c r="W32" s="1073"/>
      <c r="X32" s="1073"/>
      <c r="Y32" s="1073"/>
      <c r="Z32" s="1073"/>
      <c r="AA32" s="1073">
        <v>404</v>
      </c>
      <c r="AB32" s="1073"/>
      <c r="AC32" s="1073"/>
      <c r="AD32" s="1073"/>
      <c r="AE32" s="1074"/>
      <c r="AF32" s="1066">
        <v>4667</v>
      </c>
      <c r="AG32" s="1067"/>
      <c r="AH32" s="1067"/>
      <c r="AI32" s="1067"/>
      <c r="AJ32" s="1068"/>
      <c r="AK32" s="1009">
        <v>8</v>
      </c>
      <c r="AL32" s="1000"/>
      <c r="AM32" s="1000"/>
      <c r="AN32" s="1000"/>
      <c r="AO32" s="1000"/>
      <c r="AP32" s="1000">
        <v>30</v>
      </c>
      <c r="AQ32" s="1000"/>
      <c r="AR32" s="1000"/>
      <c r="AS32" s="1000"/>
      <c r="AT32" s="1000"/>
      <c r="AU32" s="1000"/>
      <c r="AV32" s="1000"/>
      <c r="AW32" s="1000"/>
      <c r="AX32" s="1000"/>
      <c r="AY32" s="1000"/>
      <c r="AZ32" s="1071"/>
      <c r="BA32" s="1071"/>
      <c r="BB32" s="1071"/>
      <c r="BC32" s="1071"/>
      <c r="BD32" s="1071"/>
      <c r="BE32" s="1055" t="s">
        <v>387</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388</v>
      </c>
      <c r="C33" s="1061"/>
      <c r="D33" s="1061"/>
      <c r="E33" s="1061"/>
      <c r="F33" s="1061"/>
      <c r="G33" s="1061"/>
      <c r="H33" s="1061"/>
      <c r="I33" s="1061"/>
      <c r="J33" s="1061"/>
      <c r="K33" s="1061"/>
      <c r="L33" s="1061"/>
      <c r="M33" s="1061"/>
      <c r="N33" s="1061"/>
      <c r="O33" s="1061"/>
      <c r="P33" s="1062"/>
      <c r="Q33" s="1072">
        <v>195</v>
      </c>
      <c r="R33" s="1073"/>
      <c r="S33" s="1073"/>
      <c r="T33" s="1073"/>
      <c r="U33" s="1073"/>
      <c r="V33" s="1073">
        <v>482</v>
      </c>
      <c r="W33" s="1073"/>
      <c r="X33" s="1073"/>
      <c r="Y33" s="1073"/>
      <c r="Z33" s="1073"/>
      <c r="AA33" s="1073">
        <v>-287</v>
      </c>
      <c r="AB33" s="1073"/>
      <c r="AC33" s="1073"/>
      <c r="AD33" s="1073"/>
      <c r="AE33" s="1074"/>
      <c r="AF33" s="1066">
        <v>120</v>
      </c>
      <c r="AG33" s="1067"/>
      <c r="AH33" s="1067"/>
      <c r="AI33" s="1067"/>
      <c r="AJ33" s="1068"/>
      <c r="AK33" s="1009">
        <v>331</v>
      </c>
      <c r="AL33" s="1000"/>
      <c r="AM33" s="1000"/>
      <c r="AN33" s="1000"/>
      <c r="AO33" s="1000"/>
      <c r="AP33" s="1000">
        <v>7516</v>
      </c>
      <c r="AQ33" s="1000"/>
      <c r="AR33" s="1000"/>
      <c r="AS33" s="1000"/>
      <c r="AT33" s="1000"/>
      <c r="AU33" s="1000">
        <v>3758</v>
      </c>
      <c r="AV33" s="1000"/>
      <c r="AW33" s="1000"/>
      <c r="AX33" s="1000"/>
      <c r="AY33" s="1000"/>
      <c r="AZ33" s="1071"/>
      <c r="BA33" s="1071"/>
      <c r="BB33" s="1071"/>
      <c r="BC33" s="1071"/>
      <c r="BD33" s="1071"/>
      <c r="BE33" s="1055" t="s">
        <v>387</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389</v>
      </c>
      <c r="C34" s="1061"/>
      <c r="D34" s="1061"/>
      <c r="E34" s="1061"/>
      <c r="F34" s="1061"/>
      <c r="G34" s="1061"/>
      <c r="H34" s="1061"/>
      <c r="I34" s="1061"/>
      <c r="J34" s="1061"/>
      <c r="K34" s="1061"/>
      <c r="L34" s="1061"/>
      <c r="M34" s="1061"/>
      <c r="N34" s="1061"/>
      <c r="O34" s="1061"/>
      <c r="P34" s="1062"/>
      <c r="Q34" s="1072">
        <v>2852</v>
      </c>
      <c r="R34" s="1073"/>
      <c r="S34" s="1073"/>
      <c r="T34" s="1073"/>
      <c r="U34" s="1073"/>
      <c r="V34" s="1073">
        <v>2848</v>
      </c>
      <c r="W34" s="1073"/>
      <c r="X34" s="1073"/>
      <c r="Y34" s="1073"/>
      <c r="Z34" s="1073"/>
      <c r="AA34" s="1073">
        <v>4</v>
      </c>
      <c r="AB34" s="1073"/>
      <c r="AC34" s="1073"/>
      <c r="AD34" s="1073"/>
      <c r="AE34" s="1074"/>
      <c r="AF34" s="1066">
        <v>0</v>
      </c>
      <c r="AG34" s="1067"/>
      <c r="AH34" s="1067"/>
      <c r="AI34" s="1067"/>
      <c r="AJ34" s="1068"/>
      <c r="AK34" s="1009">
        <v>843</v>
      </c>
      <c r="AL34" s="1000"/>
      <c r="AM34" s="1000"/>
      <c r="AN34" s="1000"/>
      <c r="AO34" s="1000"/>
      <c r="AP34" s="1000">
        <v>10265</v>
      </c>
      <c r="AQ34" s="1000"/>
      <c r="AR34" s="1000"/>
      <c r="AS34" s="1000"/>
      <c r="AT34" s="1000"/>
      <c r="AU34" s="1000">
        <v>5882</v>
      </c>
      <c r="AV34" s="1000"/>
      <c r="AW34" s="1000"/>
      <c r="AX34" s="1000"/>
      <c r="AY34" s="1000"/>
      <c r="AZ34" s="1071"/>
      <c r="BA34" s="1071"/>
      <c r="BB34" s="1071"/>
      <c r="BC34" s="1071"/>
      <c r="BD34" s="1071"/>
      <c r="BE34" s="1055" t="s">
        <v>390</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391</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5164</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203</v>
      </c>
      <c r="R69" s="1000"/>
      <c r="S69" s="1000"/>
      <c r="T69" s="1000"/>
      <c r="U69" s="1000"/>
      <c r="V69" s="1000">
        <v>125</v>
      </c>
      <c r="W69" s="1000"/>
      <c r="X69" s="1000"/>
      <c r="Y69" s="1000"/>
      <c r="Z69" s="1000"/>
      <c r="AA69" s="1000">
        <v>78</v>
      </c>
      <c r="AB69" s="1000"/>
      <c r="AC69" s="1000"/>
      <c r="AD69" s="1000"/>
      <c r="AE69" s="1000"/>
      <c r="AF69" s="1000">
        <v>78</v>
      </c>
      <c r="AG69" s="1000"/>
      <c r="AH69" s="1000"/>
      <c r="AI69" s="1000"/>
      <c r="AJ69" s="1000"/>
      <c r="AK69" s="1000">
        <v>0</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288</v>
      </c>
      <c r="AG109" s="923"/>
      <c r="AH109" s="923"/>
      <c r="AI109" s="923"/>
      <c r="AJ109" s="924"/>
      <c r="AK109" s="925" t="s">
        <v>287</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288</v>
      </c>
      <c r="BW109" s="923"/>
      <c r="BX109" s="923"/>
      <c r="BY109" s="923"/>
      <c r="BZ109" s="924"/>
      <c r="CA109" s="925" t="s">
        <v>287</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288</v>
      </c>
      <c r="DM109" s="923"/>
      <c r="DN109" s="923"/>
      <c r="DO109" s="923"/>
      <c r="DP109" s="924"/>
      <c r="DQ109" s="925" t="s">
        <v>287</v>
      </c>
      <c r="DR109" s="923"/>
      <c r="DS109" s="923"/>
      <c r="DT109" s="923"/>
      <c r="DU109" s="924"/>
      <c r="DV109" s="925" t="s">
        <v>412</v>
      </c>
      <c r="DW109" s="923"/>
      <c r="DX109" s="923"/>
      <c r="DY109" s="923"/>
      <c r="DZ109" s="954"/>
    </row>
    <row r="110" spans="1:131" s="199" customFormat="1" ht="26.25" customHeight="1" x14ac:dyDescent="0.15">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3201256</v>
      </c>
      <c r="AB110" s="916"/>
      <c r="AC110" s="916"/>
      <c r="AD110" s="916"/>
      <c r="AE110" s="917"/>
      <c r="AF110" s="918">
        <v>2933864</v>
      </c>
      <c r="AG110" s="916"/>
      <c r="AH110" s="916"/>
      <c r="AI110" s="916"/>
      <c r="AJ110" s="917"/>
      <c r="AK110" s="918">
        <v>2808085</v>
      </c>
      <c r="AL110" s="916"/>
      <c r="AM110" s="916"/>
      <c r="AN110" s="916"/>
      <c r="AO110" s="917"/>
      <c r="AP110" s="919">
        <v>14.3</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19426434</v>
      </c>
      <c r="BR110" s="863"/>
      <c r="BS110" s="863"/>
      <c r="BT110" s="863"/>
      <c r="BU110" s="863"/>
      <c r="BV110" s="863">
        <v>19211717</v>
      </c>
      <c r="BW110" s="863"/>
      <c r="BX110" s="863"/>
      <c r="BY110" s="863"/>
      <c r="BZ110" s="863"/>
      <c r="CA110" s="863">
        <v>20102106</v>
      </c>
      <c r="CB110" s="863"/>
      <c r="CC110" s="863"/>
      <c r="CD110" s="863"/>
      <c r="CE110" s="863"/>
      <c r="CF110" s="887">
        <v>102</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55553</v>
      </c>
      <c r="BR111" s="835"/>
      <c r="BS111" s="835"/>
      <c r="BT111" s="835"/>
      <c r="BU111" s="835"/>
      <c r="BV111" s="835">
        <v>4809</v>
      </c>
      <c r="BW111" s="835"/>
      <c r="BX111" s="835"/>
      <c r="BY111" s="835"/>
      <c r="BZ111" s="835"/>
      <c r="CA111" s="835" t="s">
        <v>112</v>
      </c>
      <c r="CB111" s="835"/>
      <c r="CC111" s="835"/>
      <c r="CD111" s="835"/>
      <c r="CE111" s="835"/>
      <c r="CF111" s="896" t="s">
        <v>112</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9896519</v>
      </c>
      <c r="BR112" s="835"/>
      <c r="BS112" s="835"/>
      <c r="BT112" s="835"/>
      <c r="BU112" s="835"/>
      <c r="BV112" s="835">
        <v>10232268</v>
      </c>
      <c r="BW112" s="835"/>
      <c r="BX112" s="835"/>
      <c r="BY112" s="835"/>
      <c r="BZ112" s="835"/>
      <c r="CA112" s="835">
        <v>9639887</v>
      </c>
      <c r="CB112" s="835"/>
      <c r="CC112" s="835"/>
      <c r="CD112" s="835"/>
      <c r="CE112" s="835"/>
      <c r="CF112" s="896">
        <v>48.9</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493260</v>
      </c>
      <c r="AB113" s="944"/>
      <c r="AC113" s="944"/>
      <c r="AD113" s="944"/>
      <c r="AE113" s="945"/>
      <c r="AF113" s="946">
        <v>642532</v>
      </c>
      <c r="AG113" s="944"/>
      <c r="AH113" s="944"/>
      <c r="AI113" s="944"/>
      <c r="AJ113" s="945"/>
      <c r="AK113" s="946">
        <v>799469</v>
      </c>
      <c r="AL113" s="944"/>
      <c r="AM113" s="944"/>
      <c r="AN113" s="944"/>
      <c r="AO113" s="945"/>
      <c r="AP113" s="947">
        <v>4.0999999999999996</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8066965</v>
      </c>
      <c r="BR114" s="835"/>
      <c r="BS114" s="835"/>
      <c r="BT114" s="835"/>
      <c r="BU114" s="835"/>
      <c r="BV114" s="835">
        <v>7679160</v>
      </c>
      <c r="BW114" s="835"/>
      <c r="BX114" s="835"/>
      <c r="BY114" s="835"/>
      <c r="BZ114" s="835"/>
      <c r="CA114" s="835">
        <v>7376875</v>
      </c>
      <c r="CB114" s="835"/>
      <c r="CC114" s="835"/>
      <c r="CD114" s="835"/>
      <c r="CE114" s="835"/>
      <c r="CF114" s="896">
        <v>37.4</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v>2714</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55553</v>
      </c>
      <c r="DH115" s="798"/>
      <c r="DI115" s="798"/>
      <c r="DJ115" s="798"/>
      <c r="DK115" s="799"/>
      <c r="DL115" s="800">
        <v>4809</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3694516</v>
      </c>
      <c r="AB117" s="930"/>
      <c r="AC117" s="930"/>
      <c r="AD117" s="930"/>
      <c r="AE117" s="931"/>
      <c r="AF117" s="932">
        <v>3576396</v>
      </c>
      <c r="AG117" s="930"/>
      <c r="AH117" s="930"/>
      <c r="AI117" s="930"/>
      <c r="AJ117" s="931"/>
      <c r="AK117" s="932">
        <v>3607554</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288</v>
      </c>
      <c r="AG118" s="923"/>
      <c r="AH118" s="923"/>
      <c r="AI118" s="923"/>
      <c r="AJ118" s="924"/>
      <c r="AK118" s="925" t="s">
        <v>287</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37448185</v>
      </c>
      <c r="BR119" s="866"/>
      <c r="BS119" s="866"/>
      <c r="BT119" s="866"/>
      <c r="BU119" s="866"/>
      <c r="BV119" s="866">
        <v>37127954</v>
      </c>
      <c r="BW119" s="866"/>
      <c r="BX119" s="866"/>
      <c r="BY119" s="866"/>
      <c r="BZ119" s="866"/>
      <c r="CA119" s="866">
        <v>37118868</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12503785</v>
      </c>
      <c r="BR120" s="863"/>
      <c r="BS120" s="863"/>
      <c r="BT120" s="863"/>
      <c r="BU120" s="863"/>
      <c r="BV120" s="863">
        <v>13733921</v>
      </c>
      <c r="BW120" s="863"/>
      <c r="BX120" s="863"/>
      <c r="BY120" s="863"/>
      <c r="BZ120" s="863"/>
      <c r="CA120" s="863">
        <v>13902187</v>
      </c>
      <c r="CB120" s="863"/>
      <c r="CC120" s="863"/>
      <c r="CD120" s="863"/>
      <c r="CE120" s="863"/>
      <c r="CF120" s="887">
        <v>70.599999999999994</v>
      </c>
      <c r="CG120" s="888"/>
      <c r="CH120" s="888"/>
      <c r="CI120" s="888"/>
      <c r="CJ120" s="888"/>
      <c r="CK120" s="889" t="s">
        <v>446</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5994035</v>
      </c>
      <c r="DH120" s="863"/>
      <c r="DI120" s="863"/>
      <c r="DJ120" s="863"/>
      <c r="DK120" s="863"/>
      <c r="DL120" s="863">
        <v>5981108</v>
      </c>
      <c r="DM120" s="863"/>
      <c r="DN120" s="863"/>
      <c r="DO120" s="863"/>
      <c r="DP120" s="863"/>
      <c r="DQ120" s="863">
        <v>5881844</v>
      </c>
      <c r="DR120" s="863"/>
      <c r="DS120" s="863"/>
      <c r="DT120" s="863"/>
      <c r="DU120" s="863"/>
      <c r="DV120" s="864">
        <v>29.9</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6271282</v>
      </c>
      <c r="BR121" s="835"/>
      <c r="BS121" s="835"/>
      <c r="BT121" s="835"/>
      <c r="BU121" s="835"/>
      <c r="BV121" s="835">
        <v>5902454</v>
      </c>
      <c r="BW121" s="835"/>
      <c r="BX121" s="835"/>
      <c r="BY121" s="835"/>
      <c r="BZ121" s="835"/>
      <c r="CA121" s="835">
        <v>6126502</v>
      </c>
      <c r="CB121" s="835"/>
      <c r="CC121" s="835"/>
      <c r="CD121" s="835"/>
      <c r="CE121" s="835"/>
      <c r="CF121" s="896">
        <v>31.1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3884030</v>
      </c>
      <c r="DH121" s="835"/>
      <c r="DI121" s="835"/>
      <c r="DJ121" s="835"/>
      <c r="DK121" s="835"/>
      <c r="DL121" s="835">
        <v>4249236</v>
      </c>
      <c r="DM121" s="835"/>
      <c r="DN121" s="835"/>
      <c r="DO121" s="835"/>
      <c r="DP121" s="835"/>
      <c r="DQ121" s="835">
        <v>3758043</v>
      </c>
      <c r="DR121" s="835"/>
      <c r="DS121" s="835"/>
      <c r="DT121" s="835"/>
      <c r="DU121" s="835"/>
      <c r="DV121" s="812">
        <v>19.100000000000001</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32648925</v>
      </c>
      <c r="BR122" s="866"/>
      <c r="BS122" s="866"/>
      <c r="BT122" s="866"/>
      <c r="BU122" s="866"/>
      <c r="BV122" s="866">
        <v>32842030</v>
      </c>
      <c r="BW122" s="866"/>
      <c r="BX122" s="866"/>
      <c r="BY122" s="866"/>
      <c r="BZ122" s="866"/>
      <c r="CA122" s="866">
        <v>33618399</v>
      </c>
      <c r="CB122" s="866"/>
      <c r="CC122" s="866"/>
      <c r="CD122" s="866"/>
      <c r="CE122" s="866"/>
      <c r="CF122" s="867">
        <v>170.6</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51423992</v>
      </c>
      <c r="BR123" s="854"/>
      <c r="BS123" s="854"/>
      <c r="BT123" s="854"/>
      <c r="BU123" s="854"/>
      <c r="BV123" s="854">
        <v>52478405</v>
      </c>
      <c r="BW123" s="854"/>
      <c r="BX123" s="854"/>
      <c r="BY123" s="854"/>
      <c r="BZ123" s="854"/>
      <c r="CA123" s="854">
        <v>53647088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18454</v>
      </c>
      <c r="DH124" s="781"/>
      <c r="DI124" s="781"/>
      <c r="DJ124" s="781"/>
      <c r="DK124" s="782"/>
      <c r="DL124" s="783">
        <v>1924</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885366</v>
      </c>
      <c r="AB128" s="819"/>
      <c r="AC128" s="819"/>
      <c r="AD128" s="819"/>
      <c r="AE128" s="820"/>
      <c r="AF128" s="821">
        <v>843254</v>
      </c>
      <c r="AG128" s="819"/>
      <c r="AH128" s="819"/>
      <c r="AI128" s="819"/>
      <c r="AJ128" s="820"/>
      <c r="AK128" s="821">
        <v>834289</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12.28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v>2714</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22270329</v>
      </c>
      <c r="AB129" s="798"/>
      <c r="AC129" s="798"/>
      <c r="AD129" s="798"/>
      <c r="AE129" s="799"/>
      <c r="AF129" s="800">
        <v>22376840</v>
      </c>
      <c r="AG129" s="798"/>
      <c r="AH129" s="798"/>
      <c r="AI129" s="798"/>
      <c r="AJ129" s="799"/>
      <c r="AK129" s="800">
        <v>22360436</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17.28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2887398</v>
      </c>
      <c r="AB130" s="798"/>
      <c r="AC130" s="798"/>
      <c r="AD130" s="798"/>
      <c r="AE130" s="799"/>
      <c r="AF130" s="800">
        <v>2617305</v>
      </c>
      <c r="AG130" s="798"/>
      <c r="AH130" s="798"/>
      <c r="AI130" s="798"/>
      <c r="AJ130" s="799"/>
      <c r="AK130" s="800">
        <v>2657579</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19382931</v>
      </c>
      <c r="AB131" s="781"/>
      <c r="AC131" s="781"/>
      <c r="AD131" s="781"/>
      <c r="AE131" s="782"/>
      <c r="AF131" s="783">
        <v>19759535</v>
      </c>
      <c r="AG131" s="781"/>
      <c r="AH131" s="781"/>
      <c r="AI131" s="781"/>
      <c r="AJ131" s="782"/>
      <c r="AK131" s="783">
        <v>19702857</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-0.40369539599999998</v>
      </c>
      <c r="AB132" s="761"/>
      <c r="AC132" s="761"/>
      <c r="AD132" s="761"/>
      <c r="AE132" s="762"/>
      <c r="AF132" s="763">
        <v>0.58623343100000003</v>
      </c>
      <c r="AG132" s="761"/>
      <c r="AH132" s="761"/>
      <c r="AI132" s="761"/>
      <c r="AJ132" s="762"/>
      <c r="AK132" s="763">
        <v>0.58715342699999995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1.8</v>
      </c>
      <c r="AB133" s="740"/>
      <c r="AC133" s="740"/>
      <c r="AD133" s="740"/>
      <c r="AE133" s="741"/>
      <c r="AF133" s="739">
        <v>0.7</v>
      </c>
      <c r="AG133" s="740"/>
      <c r="AH133" s="740"/>
      <c r="AI133" s="740"/>
      <c r="AJ133" s="741"/>
      <c r="AK133" s="739">
        <v>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2" t="s">
        <v>479</v>
      </c>
      <c r="L7" s="256"/>
      <c r="M7" s="257" t="s">
        <v>480</v>
      </c>
      <c r="N7" s="258"/>
    </row>
    <row r="8" spans="1:16" x14ac:dyDescent="0.15">
      <c r="A8" s="250"/>
      <c r="B8" s="246"/>
      <c r="C8" s="246"/>
      <c r="D8" s="246"/>
      <c r="E8" s="246"/>
      <c r="F8" s="246"/>
      <c r="G8" s="259"/>
      <c r="H8" s="260"/>
      <c r="I8" s="260"/>
      <c r="J8" s="261"/>
      <c r="K8" s="1153"/>
      <c r="L8" s="262" t="s">
        <v>481</v>
      </c>
      <c r="M8" s="263" t="s">
        <v>482</v>
      </c>
      <c r="N8" s="264" t="s">
        <v>483</v>
      </c>
    </row>
    <row r="9" spans="1:16" x14ac:dyDescent="0.15">
      <c r="A9" s="250"/>
      <c r="B9" s="246"/>
      <c r="C9" s="246"/>
      <c r="D9" s="246"/>
      <c r="E9" s="246"/>
      <c r="F9" s="246"/>
      <c r="G9" s="1166" t="s">
        <v>484</v>
      </c>
      <c r="H9" s="1167"/>
      <c r="I9" s="1167"/>
      <c r="J9" s="1168"/>
      <c r="K9" s="265">
        <v>7151984</v>
      </c>
      <c r="L9" s="266">
        <v>59144</v>
      </c>
      <c r="M9" s="267">
        <v>56511</v>
      </c>
      <c r="N9" s="268">
        <v>4.7</v>
      </c>
    </row>
    <row r="10" spans="1:16" x14ac:dyDescent="0.15">
      <c r="A10" s="250"/>
      <c r="B10" s="246"/>
      <c r="C10" s="246"/>
      <c r="D10" s="246"/>
      <c r="E10" s="246"/>
      <c r="F10" s="246"/>
      <c r="G10" s="1166" t="s">
        <v>485</v>
      </c>
      <c r="H10" s="1167"/>
      <c r="I10" s="1167"/>
      <c r="J10" s="1168"/>
      <c r="K10" s="269">
        <v>668915</v>
      </c>
      <c r="L10" s="270">
        <v>5532</v>
      </c>
      <c r="M10" s="271">
        <v>3634</v>
      </c>
      <c r="N10" s="272">
        <v>52.2</v>
      </c>
    </row>
    <row r="11" spans="1:16" ht="13.5" customHeight="1" x14ac:dyDescent="0.15">
      <c r="A11" s="250"/>
      <c r="B11" s="246"/>
      <c r="C11" s="246"/>
      <c r="D11" s="246"/>
      <c r="E11" s="246"/>
      <c r="F11" s="246"/>
      <c r="G11" s="1166" t="s">
        <v>486</v>
      </c>
      <c r="H11" s="1167"/>
      <c r="I11" s="1167"/>
      <c r="J11" s="1168"/>
      <c r="K11" s="269">
        <v>1533</v>
      </c>
      <c r="L11" s="270">
        <v>13</v>
      </c>
      <c r="M11" s="271">
        <v>3413</v>
      </c>
      <c r="N11" s="272">
        <v>-99.6</v>
      </c>
    </row>
    <row r="12" spans="1:16" ht="13.5" customHeight="1" x14ac:dyDescent="0.15">
      <c r="A12" s="250"/>
      <c r="B12" s="246"/>
      <c r="C12" s="246"/>
      <c r="D12" s="246"/>
      <c r="E12" s="246"/>
      <c r="F12" s="246"/>
      <c r="G12" s="1166" t="s">
        <v>487</v>
      </c>
      <c r="H12" s="1167"/>
      <c r="I12" s="1167"/>
      <c r="J12" s="1168"/>
      <c r="K12" s="269" t="s">
        <v>488</v>
      </c>
      <c r="L12" s="270" t="s">
        <v>488</v>
      </c>
      <c r="M12" s="271">
        <v>498</v>
      </c>
      <c r="N12" s="272" t="s">
        <v>488</v>
      </c>
    </row>
    <row r="13" spans="1:16" ht="13.5" customHeight="1" x14ac:dyDescent="0.15">
      <c r="A13" s="250"/>
      <c r="B13" s="246"/>
      <c r="C13" s="246"/>
      <c r="D13" s="246"/>
      <c r="E13" s="246"/>
      <c r="F13" s="246"/>
      <c r="G13" s="1166" t="s">
        <v>489</v>
      </c>
      <c r="H13" s="1167"/>
      <c r="I13" s="1167"/>
      <c r="J13" s="1168"/>
      <c r="K13" s="269" t="s">
        <v>488</v>
      </c>
      <c r="L13" s="270" t="s">
        <v>488</v>
      </c>
      <c r="M13" s="271">
        <v>0</v>
      </c>
      <c r="N13" s="272" t="s">
        <v>488</v>
      </c>
    </row>
    <row r="14" spans="1:16" ht="13.5" customHeight="1" x14ac:dyDescent="0.15">
      <c r="A14" s="250"/>
      <c r="B14" s="246"/>
      <c r="C14" s="246"/>
      <c r="D14" s="246"/>
      <c r="E14" s="246"/>
      <c r="F14" s="246"/>
      <c r="G14" s="1166" t="s">
        <v>490</v>
      </c>
      <c r="H14" s="1167"/>
      <c r="I14" s="1167"/>
      <c r="J14" s="1168"/>
      <c r="K14" s="269">
        <v>261418</v>
      </c>
      <c r="L14" s="270">
        <v>2162</v>
      </c>
      <c r="M14" s="271">
        <v>2520</v>
      </c>
      <c r="N14" s="272">
        <v>-14.2</v>
      </c>
    </row>
    <row r="15" spans="1:16" ht="13.5" customHeight="1" x14ac:dyDescent="0.15">
      <c r="A15" s="250"/>
      <c r="B15" s="246"/>
      <c r="C15" s="246"/>
      <c r="D15" s="246"/>
      <c r="E15" s="246"/>
      <c r="F15" s="246"/>
      <c r="G15" s="1166" t="s">
        <v>491</v>
      </c>
      <c r="H15" s="1167"/>
      <c r="I15" s="1167"/>
      <c r="J15" s="1168"/>
      <c r="K15" s="269">
        <v>150943</v>
      </c>
      <c r="L15" s="270">
        <v>1248</v>
      </c>
      <c r="M15" s="271">
        <v>1086</v>
      </c>
      <c r="N15" s="272">
        <v>14.9</v>
      </c>
    </row>
    <row r="16" spans="1:16" x14ac:dyDescent="0.15">
      <c r="A16" s="250"/>
      <c r="B16" s="246"/>
      <c r="C16" s="246"/>
      <c r="D16" s="246"/>
      <c r="E16" s="246"/>
      <c r="F16" s="246"/>
      <c r="G16" s="1169" t="s">
        <v>492</v>
      </c>
      <c r="H16" s="1170"/>
      <c r="I16" s="1170"/>
      <c r="J16" s="1171"/>
      <c r="K16" s="270">
        <v>-833331</v>
      </c>
      <c r="L16" s="270">
        <v>-6891</v>
      </c>
      <c r="M16" s="271">
        <v>-4875</v>
      </c>
      <c r="N16" s="272">
        <v>41.4</v>
      </c>
    </row>
    <row r="17" spans="1:16" x14ac:dyDescent="0.15">
      <c r="A17" s="250"/>
      <c r="B17" s="246"/>
      <c r="C17" s="246"/>
      <c r="D17" s="246"/>
      <c r="E17" s="246"/>
      <c r="F17" s="246"/>
      <c r="G17" s="1169" t="s">
        <v>171</v>
      </c>
      <c r="H17" s="1170"/>
      <c r="I17" s="1170"/>
      <c r="J17" s="1171"/>
      <c r="K17" s="270">
        <v>7401462</v>
      </c>
      <c r="L17" s="270">
        <v>61207</v>
      </c>
      <c r="M17" s="271">
        <v>62786</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3" t="s">
        <v>497</v>
      </c>
      <c r="H21" s="1164"/>
      <c r="I21" s="1164"/>
      <c r="J21" s="1165"/>
      <c r="K21" s="282">
        <v>5.99</v>
      </c>
      <c r="L21" s="283">
        <v>5.97</v>
      </c>
      <c r="M21" s="284">
        <v>0.02</v>
      </c>
      <c r="N21" s="251"/>
      <c r="O21" s="285"/>
      <c r="P21" s="281"/>
    </row>
    <row r="22" spans="1:16" s="286" customFormat="1" x14ac:dyDescent="0.15">
      <c r="A22" s="281"/>
      <c r="B22" s="251"/>
      <c r="C22" s="251"/>
      <c r="D22" s="251"/>
      <c r="E22" s="251"/>
      <c r="F22" s="251"/>
      <c r="G22" s="1163" t="s">
        <v>498</v>
      </c>
      <c r="H22" s="1164"/>
      <c r="I22" s="1164"/>
      <c r="J22" s="1165"/>
      <c r="K22" s="287">
        <v>100.9</v>
      </c>
      <c r="L22" s="288">
        <v>99.8</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2" t="s">
        <v>479</v>
      </c>
      <c r="L30" s="256"/>
      <c r="M30" s="257" t="s">
        <v>480</v>
      </c>
      <c r="N30" s="258"/>
    </row>
    <row r="31" spans="1:16" x14ac:dyDescent="0.15">
      <c r="A31" s="250"/>
      <c r="B31" s="246"/>
      <c r="C31" s="246"/>
      <c r="D31" s="246"/>
      <c r="E31" s="246"/>
      <c r="F31" s="246"/>
      <c r="G31" s="259"/>
      <c r="H31" s="260"/>
      <c r="I31" s="260"/>
      <c r="J31" s="261"/>
      <c r="K31" s="1153"/>
      <c r="L31" s="262" t="s">
        <v>481</v>
      </c>
      <c r="M31" s="263" t="s">
        <v>482</v>
      </c>
      <c r="N31" s="264" t="s">
        <v>483</v>
      </c>
    </row>
    <row r="32" spans="1:16" ht="27" customHeight="1" x14ac:dyDescent="0.15">
      <c r="A32" s="250"/>
      <c r="B32" s="246"/>
      <c r="C32" s="246"/>
      <c r="D32" s="246"/>
      <c r="E32" s="246"/>
      <c r="F32" s="246"/>
      <c r="G32" s="1154" t="s">
        <v>502</v>
      </c>
      <c r="H32" s="1155"/>
      <c r="I32" s="1155"/>
      <c r="J32" s="1156"/>
      <c r="K32" s="296">
        <v>2808085</v>
      </c>
      <c r="L32" s="296">
        <v>23222</v>
      </c>
      <c r="M32" s="297">
        <v>33036</v>
      </c>
      <c r="N32" s="298">
        <v>-29.7</v>
      </c>
    </row>
    <row r="33" spans="1:16" ht="13.5" customHeight="1" x14ac:dyDescent="0.15">
      <c r="A33" s="250"/>
      <c r="B33" s="246"/>
      <c r="C33" s="246"/>
      <c r="D33" s="246"/>
      <c r="E33" s="246"/>
      <c r="F33" s="246"/>
      <c r="G33" s="1154" t="s">
        <v>503</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504</v>
      </c>
      <c r="H34" s="1155"/>
      <c r="I34" s="1155"/>
      <c r="J34" s="1156"/>
      <c r="K34" s="296" t="s">
        <v>488</v>
      </c>
      <c r="L34" s="296" t="s">
        <v>488</v>
      </c>
      <c r="M34" s="297">
        <v>44</v>
      </c>
      <c r="N34" s="298" t="s">
        <v>488</v>
      </c>
    </row>
    <row r="35" spans="1:16" ht="27" customHeight="1" x14ac:dyDescent="0.15">
      <c r="A35" s="250"/>
      <c r="B35" s="246"/>
      <c r="C35" s="246"/>
      <c r="D35" s="246"/>
      <c r="E35" s="246"/>
      <c r="F35" s="246"/>
      <c r="G35" s="1154" t="s">
        <v>505</v>
      </c>
      <c r="H35" s="1155"/>
      <c r="I35" s="1155"/>
      <c r="J35" s="1156"/>
      <c r="K35" s="296">
        <v>799469</v>
      </c>
      <c r="L35" s="296">
        <v>6611</v>
      </c>
      <c r="M35" s="297">
        <v>7207</v>
      </c>
      <c r="N35" s="298">
        <v>-8.3000000000000007</v>
      </c>
    </row>
    <row r="36" spans="1:16" ht="27" customHeight="1" x14ac:dyDescent="0.15">
      <c r="A36" s="250"/>
      <c r="B36" s="246"/>
      <c r="C36" s="246"/>
      <c r="D36" s="246"/>
      <c r="E36" s="246"/>
      <c r="F36" s="246"/>
      <c r="G36" s="1154" t="s">
        <v>506</v>
      </c>
      <c r="H36" s="1155"/>
      <c r="I36" s="1155"/>
      <c r="J36" s="1156"/>
      <c r="K36" s="296" t="s">
        <v>488</v>
      </c>
      <c r="L36" s="296" t="s">
        <v>488</v>
      </c>
      <c r="M36" s="297">
        <v>1383</v>
      </c>
      <c r="N36" s="298" t="s">
        <v>488</v>
      </c>
    </row>
    <row r="37" spans="1:16" ht="13.5" customHeight="1" x14ac:dyDescent="0.15">
      <c r="A37" s="250"/>
      <c r="B37" s="246"/>
      <c r="C37" s="246"/>
      <c r="D37" s="246"/>
      <c r="E37" s="246"/>
      <c r="F37" s="246"/>
      <c r="G37" s="1154" t="s">
        <v>507</v>
      </c>
      <c r="H37" s="1155"/>
      <c r="I37" s="1155"/>
      <c r="J37" s="1156"/>
      <c r="K37" s="296" t="s">
        <v>488</v>
      </c>
      <c r="L37" s="296" t="s">
        <v>488</v>
      </c>
      <c r="M37" s="297">
        <v>788</v>
      </c>
      <c r="N37" s="298" t="s">
        <v>488</v>
      </c>
    </row>
    <row r="38" spans="1:16" ht="27" customHeight="1" x14ac:dyDescent="0.15">
      <c r="A38" s="250"/>
      <c r="B38" s="246"/>
      <c r="C38" s="246"/>
      <c r="D38" s="246"/>
      <c r="E38" s="246"/>
      <c r="F38" s="246"/>
      <c r="G38" s="1157" t="s">
        <v>508</v>
      </c>
      <c r="H38" s="1158"/>
      <c r="I38" s="1158"/>
      <c r="J38" s="1159"/>
      <c r="K38" s="299" t="s">
        <v>488</v>
      </c>
      <c r="L38" s="299" t="s">
        <v>488</v>
      </c>
      <c r="M38" s="300">
        <v>1</v>
      </c>
      <c r="N38" s="301" t="s">
        <v>488</v>
      </c>
      <c r="O38" s="295"/>
    </row>
    <row r="39" spans="1:16" x14ac:dyDescent="0.15">
      <c r="A39" s="250"/>
      <c r="B39" s="246"/>
      <c r="C39" s="246"/>
      <c r="D39" s="246"/>
      <c r="E39" s="246"/>
      <c r="F39" s="246"/>
      <c r="G39" s="1157" t="s">
        <v>509</v>
      </c>
      <c r="H39" s="1158"/>
      <c r="I39" s="1158"/>
      <c r="J39" s="1159"/>
      <c r="K39" s="302">
        <v>-834289</v>
      </c>
      <c r="L39" s="302">
        <v>-6899</v>
      </c>
      <c r="M39" s="303">
        <v>-7012</v>
      </c>
      <c r="N39" s="304">
        <v>-1.6</v>
      </c>
      <c r="O39" s="295"/>
    </row>
    <row r="40" spans="1:16" ht="27" customHeight="1" x14ac:dyDescent="0.15">
      <c r="A40" s="250"/>
      <c r="B40" s="246"/>
      <c r="C40" s="246"/>
      <c r="D40" s="246"/>
      <c r="E40" s="246"/>
      <c r="F40" s="246"/>
      <c r="G40" s="1154" t="s">
        <v>510</v>
      </c>
      <c r="H40" s="1155"/>
      <c r="I40" s="1155"/>
      <c r="J40" s="1156"/>
      <c r="K40" s="302">
        <v>-2657579</v>
      </c>
      <c r="L40" s="302">
        <v>-21977</v>
      </c>
      <c r="M40" s="303">
        <v>-26691</v>
      </c>
      <c r="N40" s="304">
        <v>-17.7</v>
      </c>
      <c r="O40" s="295"/>
    </row>
    <row r="41" spans="1:16" x14ac:dyDescent="0.15">
      <c r="A41" s="250"/>
      <c r="B41" s="246"/>
      <c r="C41" s="246"/>
      <c r="D41" s="246"/>
      <c r="E41" s="246"/>
      <c r="F41" s="246"/>
      <c r="G41" s="1160" t="s">
        <v>282</v>
      </c>
      <c r="H41" s="1161"/>
      <c r="I41" s="1161"/>
      <c r="J41" s="1162"/>
      <c r="K41" s="296">
        <v>115686</v>
      </c>
      <c r="L41" s="302">
        <v>957</v>
      </c>
      <c r="M41" s="303">
        <v>8756</v>
      </c>
      <c r="N41" s="304">
        <v>-89.1</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47" t="s">
        <v>479</v>
      </c>
      <c r="J49" s="1149" t="s">
        <v>514</v>
      </c>
      <c r="K49" s="1150"/>
      <c r="L49" s="1150"/>
      <c r="M49" s="1150"/>
      <c r="N49" s="1151"/>
    </row>
    <row r="50" spans="1:14" x14ac:dyDescent="0.15">
      <c r="A50" s="250"/>
      <c r="B50" s="246"/>
      <c r="C50" s="246"/>
      <c r="D50" s="246"/>
      <c r="E50" s="246"/>
      <c r="F50" s="246"/>
      <c r="G50" s="314"/>
      <c r="H50" s="315"/>
      <c r="I50" s="1148"/>
      <c r="J50" s="316" t="s">
        <v>515</v>
      </c>
      <c r="K50" s="317" t="s">
        <v>516</v>
      </c>
      <c r="L50" s="318" t="s">
        <v>517</v>
      </c>
      <c r="M50" s="319" t="s">
        <v>518</v>
      </c>
      <c r="N50" s="320" t="s">
        <v>519</v>
      </c>
    </row>
    <row r="51" spans="1:14" x14ac:dyDescent="0.15">
      <c r="A51" s="250"/>
      <c r="B51" s="246"/>
      <c r="C51" s="246"/>
      <c r="D51" s="246"/>
      <c r="E51" s="246"/>
      <c r="F51" s="246"/>
      <c r="G51" s="312" t="s">
        <v>520</v>
      </c>
      <c r="H51" s="313"/>
      <c r="I51" s="321">
        <v>3419149</v>
      </c>
      <c r="J51" s="322">
        <v>28250</v>
      </c>
      <c r="K51" s="323">
        <v>35.1</v>
      </c>
      <c r="L51" s="324">
        <v>40849</v>
      </c>
      <c r="M51" s="325">
        <v>20.5</v>
      </c>
      <c r="N51" s="326">
        <v>14.6</v>
      </c>
    </row>
    <row r="52" spans="1:14" x14ac:dyDescent="0.15">
      <c r="A52" s="250"/>
      <c r="B52" s="246"/>
      <c r="C52" s="246"/>
      <c r="D52" s="246"/>
      <c r="E52" s="246"/>
      <c r="F52" s="246"/>
      <c r="G52" s="327"/>
      <c r="H52" s="328" t="s">
        <v>521</v>
      </c>
      <c r="I52" s="329">
        <v>1692722</v>
      </c>
      <c r="J52" s="330">
        <v>13986</v>
      </c>
      <c r="K52" s="331">
        <v>-4.7</v>
      </c>
      <c r="L52" s="332">
        <v>22537</v>
      </c>
      <c r="M52" s="333">
        <v>21.7</v>
      </c>
      <c r="N52" s="334">
        <v>-26.4</v>
      </c>
    </row>
    <row r="53" spans="1:14" x14ac:dyDescent="0.15">
      <c r="A53" s="250"/>
      <c r="B53" s="246"/>
      <c r="C53" s="246"/>
      <c r="D53" s="246"/>
      <c r="E53" s="246"/>
      <c r="F53" s="246"/>
      <c r="G53" s="312" t="s">
        <v>522</v>
      </c>
      <c r="H53" s="313"/>
      <c r="I53" s="321">
        <v>4690727</v>
      </c>
      <c r="J53" s="322">
        <v>38679</v>
      </c>
      <c r="K53" s="323">
        <v>36.9</v>
      </c>
      <c r="L53" s="324">
        <v>40632</v>
      </c>
      <c r="M53" s="325">
        <v>-0.5</v>
      </c>
      <c r="N53" s="326">
        <v>37.4</v>
      </c>
    </row>
    <row r="54" spans="1:14" x14ac:dyDescent="0.15">
      <c r="A54" s="250"/>
      <c r="B54" s="246"/>
      <c r="C54" s="246"/>
      <c r="D54" s="246"/>
      <c r="E54" s="246"/>
      <c r="F54" s="246"/>
      <c r="G54" s="327"/>
      <c r="H54" s="328" t="s">
        <v>521</v>
      </c>
      <c r="I54" s="329">
        <v>2124230</v>
      </c>
      <c r="J54" s="330">
        <v>17516</v>
      </c>
      <c r="K54" s="331">
        <v>25.2</v>
      </c>
      <c r="L54" s="332">
        <v>21402</v>
      </c>
      <c r="M54" s="333">
        <v>-5</v>
      </c>
      <c r="N54" s="334">
        <v>30.2</v>
      </c>
    </row>
    <row r="55" spans="1:14" x14ac:dyDescent="0.15">
      <c r="A55" s="250"/>
      <c r="B55" s="246"/>
      <c r="C55" s="246"/>
      <c r="D55" s="246"/>
      <c r="E55" s="246"/>
      <c r="F55" s="246"/>
      <c r="G55" s="312" t="s">
        <v>523</v>
      </c>
      <c r="H55" s="313"/>
      <c r="I55" s="321">
        <v>3022237</v>
      </c>
      <c r="J55" s="322">
        <v>24974</v>
      </c>
      <c r="K55" s="323">
        <v>-35.4</v>
      </c>
      <c r="L55" s="324">
        <v>45375</v>
      </c>
      <c r="M55" s="325">
        <v>11.7</v>
      </c>
      <c r="N55" s="326">
        <v>-47.1</v>
      </c>
    </row>
    <row r="56" spans="1:14" x14ac:dyDescent="0.15">
      <c r="A56" s="250"/>
      <c r="B56" s="246"/>
      <c r="C56" s="246"/>
      <c r="D56" s="246"/>
      <c r="E56" s="246"/>
      <c r="F56" s="246"/>
      <c r="G56" s="327"/>
      <c r="H56" s="328" t="s">
        <v>521</v>
      </c>
      <c r="I56" s="329">
        <v>1843102</v>
      </c>
      <c r="J56" s="330">
        <v>15231</v>
      </c>
      <c r="K56" s="331">
        <v>-13</v>
      </c>
      <c r="L56" s="332">
        <v>26025</v>
      </c>
      <c r="M56" s="333">
        <v>21.6</v>
      </c>
      <c r="N56" s="334">
        <v>-34.6</v>
      </c>
    </row>
    <row r="57" spans="1:14" x14ac:dyDescent="0.15">
      <c r="A57" s="250"/>
      <c r="B57" s="246"/>
      <c r="C57" s="246"/>
      <c r="D57" s="246"/>
      <c r="E57" s="246"/>
      <c r="F57" s="246"/>
      <c r="G57" s="312" t="s">
        <v>524</v>
      </c>
      <c r="H57" s="313"/>
      <c r="I57" s="321">
        <v>4961763</v>
      </c>
      <c r="J57" s="322">
        <v>41025</v>
      </c>
      <c r="K57" s="323">
        <v>64.3</v>
      </c>
      <c r="L57" s="324">
        <v>44267</v>
      </c>
      <c r="M57" s="325">
        <v>-2.4</v>
      </c>
      <c r="N57" s="326">
        <v>66.7</v>
      </c>
    </row>
    <row r="58" spans="1:14" x14ac:dyDescent="0.15">
      <c r="A58" s="250"/>
      <c r="B58" s="246"/>
      <c r="C58" s="246"/>
      <c r="D58" s="246"/>
      <c r="E58" s="246"/>
      <c r="F58" s="246"/>
      <c r="G58" s="327"/>
      <c r="H58" s="328" t="s">
        <v>521</v>
      </c>
      <c r="I58" s="329">
        <v>3165783</v>
      </c>
      <c r="J58" s="330">
        <v>26176</v>
      </c>
      <c r="K58" s="331">
        <v>71.900000000000006</v>
      </c>
      <c r="L58" s="332">
        <v>26161</v>
      </c>
      <c r="M58" s="333">
        <v>0.5</v>
      </c>
      <c r="N58" s="334">
        <v>71.400000000000006</v>
      </c>
    </row>
    <row r="59" spans="1:14" x14ac:dyDescent="0.15">
      <c r="A59" s="250"/>
      <c r="B59" s="246"/>
      <c r="C59" s="246"/>
      <c r="D59" s="246"/>
      <c r="E59" s="246"/>
      <c r="F59" s="246"/>
      <c r="G59" s="312" t="s">
        <v>525</v>
      </c>
      <c r="H59" s="313"/>
      <c r="I59" s="321">
        <v>4875248</v>
      </c>
      <c r="J59" s="322">
        <v>40316</v>
      </c>
      <c r="K59" s="323">
        <v>-1.7</v>
      </c>
      <c r="L59" s="324">
        <v>40879</v>
      </c>
      <c r="M59" s="325">
        <v>-7.7</v>
      </c>
      <c r="N59" s="326">
        <v>6</v>
      </c>
    </row>
    <row r="60" spans="1:14" x14ac:dyDescent="0.15">
      <c r="A60" s="250"/>
      <c r="B60" s="246"/>
      <c r="C60" s="246"/>
      <c r="D60" s="246"/>
      <c r="E60" s="246"/>
      <c r="F60" s="246"/>
      <c r="G60" s="327"/>
      <c r="H60" s="328" t="s">
        <v>521</v>
      </c>
      <c r="I60" s="335">
        <v>3987605</v>
      </c>
      <c r="J60" s="330">
        <v>32976</v>
      </c>
      <c r="K60" s="331">
        <v>26</v>
      </c>
      <c r="L60" s="332">
        <v>24087</v>
      </c>
      <c r="M60" s="333">
        <v>-7.9</v>
      </c>
      <c r="N60" s="334">
        <v>33.9</v>
      </c>
    </row>
    <row r="61" spans="1:14" x14ac:dyDescent="0.15">
      <c r="A61" s="250"/>
      <c r="B61" s="246"/>
      <c r="C61" s="246"/>
      <c r="D61" s="246"/>
      <c r="E61" s="246"/>
      <c r="F61" s="246"/>
      <c r="G61" s="312" t="s">
        <v>526</v>
      </c>
      <c r="H61" s="336"/>
      <c r="I61" s="337">
        <v>4193825</v>
      </c>
      <c r="J61" s="338">
        <v>34649</v>
      </c>
      <c r="K61" s="339">
        <v>19.8</v>
      </c>
      <c r="L61" s="340">
        <v>42400</v>
      </c>
      <c r="M61" s="341">
        <v>4.3</v>
      </c>
      <c r="N61" s="326">
        <v>15.5</v>
      </c>
    </row>
    <row r="62" spans="1:14" x14ac:dyDescent="0.15">
      <c r="A62" s="250"/>
      <c r="B62" s="246"/>
      <c r="C62" s="246"/>
      <c r="D62" s="246"/>
      <c r="E62" s="246"/>
      <c r="F62" s="246"/>
      <c r="G62" s="327"/>
      <c r="H62" s="328" t="s">
        <v>521</v>
      </c>
      <c r="I62" s="329">
        <v>2562688</v>
      </c>
      <c r="J62" s="330">
        <v>21177</v>
      </c>
      <c r="K62" s="331">
        <v>21.1</v>
      </c>
      <c r="L62" s="332">
        <v>24042</v>
      </c>
      <c r="M62" s="333">
        <v>6.2</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10.55</v>
      </c>
      <c r="G47" s="12">
        <v>10.7</v>
      </c>
      <c r="H47" s="12">
        <v>10.78</v>
      </c>
      <c r="I47" s="12">
        <v>10.74</v>
      </c>
      <c r="J47" s="13">
        <v>10.75</v>
      </c>
    </row>
    <row r="48" spans="2:10" ht="57.75" customHeight="1" x14ac:dyDescent="0.15">
      <c r="B48" s="14"/>
      <c r="C48" s="1174" t="s">
        <v>4</v>
      </c>
      <c r="D48" s="1174"/>
      <c r="E48" s="1175"/>
      <c r="F48" s="15">
        <v>6.81</v>
      </c>
      <c r="G48" s="16">
        <v>8.34</v>
      </c>
      <c r="H48" s="16">
        <v>8.6</v>
      </c>
      <c r="I48" s="16">
        <v>4.0999999999999996</v>
      </c>
      <c r="J48" s="17">
        <v>3.05</v>
      </c>
    </row>
    <row r="49" spans="2:10" ht="57.75" customHeight="1" thickBot="1" x14ac:dyDescent="0.2">
      <c r="B49" s="18"/>
      <c r="C49" s="1176" t="s">
        <v>5</v>
      </c>
      <c r="D49" s="1176"/>
      <c r="E49" s="1177"/>
      <c r="F49" s="19">
        <v>6.36</v>
      </c>
      <c r="G49" s="20">
        <v>6.47</v>
      </c>
      <c r="H49" s="20">
        <v>2.33</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2018-02-11T02:20:59Z</cp:lastPrinted>
  <dcterms:created xsi:type="dcterms:W3CDTF">2018-01-24T05:41:06Z</dcterms:created>
  <dcterms:modified xsi:type="dcterms:W3CDTF">2018-11-27T01:45:03Z</dcterms:modified>
</cp:coreProperties>
</file>