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2" r:id="rId14"/>
    <sheet name="施設類型別ストック情報分析表② " sheetId="23" r:id="rId15"/>
    <sheet name="データシート" sheetId="8" state="hidden" r:id="rId16"/>
  </sheets>
  <calcPr calcId="162913" concurrentManualCount="2"/>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C38" i="9"/>
  <c r="CO37" i="9"/>
  <c r="BW37" i="9"/>
  <c r="BE37" i="9"/>
  <c r="AM37" i="9"/>
  <c r="C37" i="9"/>
  <c r="CO36" i="9"/>
  <c r="BW36" i="9"/>
  <c r="BE36" i="9"/>
  <c r="AM36" i="9"/>
  <c r="C36" i="9"/>
  <c r="CO35" i="9"/>
  <c r="AM35" i="9"/>
  <c r="CO34" i="9"/>
  <c r="BW34" i="9"/>
  <c r="BW35"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alcChain>
</file>

<file path=xl/sharedStrings.xml><?xml version="1.0" encoding="utf-8"?>
<sst xmlns="http://schemas.openxmlformats.org/spreadsheetml/2006/main" count="1088" uniqueCount="555">
  <si>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</si>
  <si>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</si>
  <si>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</si>
  <si>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</si>
  <si>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</si>
  <si>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</si>
  <si>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</si>
  <si>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</si>
  <si>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</si>
  <si>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</si>
  <si>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</si>
  <si>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</si>
  <si>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</si>
  <si>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</si>
  <si>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</si>
  <si>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</si>
  <si>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</si>
  <si>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</si>
  <si>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</si>
  <si>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</si>
  <si>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</si>
  <si>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</si>
  <si>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</si>
  <si>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</si>
  <si>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</si>
  <si>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</si>
  <si>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</si>
  <si>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</si>
  <si>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</si>
  <si>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</si>
  <si>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</si>
  <si>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</si>
  <si>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</si>
  <si>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</si>
  <si>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</si>
  <si>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</si>
  <si>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</si>
  <si>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</si>
  <si>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</si>
  <si>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</si>
  <si>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</si>
  <si>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</si>
  <si>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</si>
  <si>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</si>
  <si>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</si>
  <si>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</si>
  <si>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</si>
  <si>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</si>
  <si>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</si>
  <si>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</si>
  <si>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</si>
  <si>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</si>
  <si>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</si>
  <si>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</si>
  <si>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</si>
  <si>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</si>
  <si>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</si>
  <si>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</si>
  <si>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</si>
  <si>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</si>
  <si>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</si>
  <si>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</si>
  <si>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</si>
  <si>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</si>
  <si>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</si>
  <si>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</si>
  <si>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</si>
  <si>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</si>
  <si>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</si>
  <si>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</si>
  <si>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</si>
  <si>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</si>
  <si>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</si>
  <si>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</si>
  <si>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</si>
  <si>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</si>
  <si>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</si>
  <si>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</si>
  <si>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</si>
  <si>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</si>
  <si>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</si>
  <si>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</si>
  <si>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</si>
  <si>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</si>
  <si>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</si>
  <si>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</si>
  <si>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</si>
  <si>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</si>
  <si>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</si>
  <si>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</si>
  <si>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</si>
  <si>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</si>
  <si>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</si>
  <si>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</si>
  <si>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</si>
  <si>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</si>
  <si>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</si>
  <si>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</si>
  <si>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</si>
  <si>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</si>
  <si>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</si>
  <si>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</si>
  <si>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</si>
  <si>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</si>
  <si>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</si>
  <si>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</si>
  <si>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</si>
  <si>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</si>
  <si>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</si>
  <si>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</si>
  <si>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</si>
  <si>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</si>
  <si>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</si>
  <si>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</si>
  <si>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</si>
  <si>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</si>
  <si>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</si>
  <si>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</si>
  <si>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</si>
  <si>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</si>
  <si>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</si>
  <si>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</si>
  <si>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</si>
  <si>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</si>
  <si>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</si>
  <si>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</si>
  <si>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</si>
  <si>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</si>
  <si>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</si>
  <si>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</si>
  <si>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</si>
  <si>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</si>
  <si>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</si>
  <si>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</si>
  <si>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</si>
  <si>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</si>
  <si>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</si>
  <si>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</si>
  <si>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</si>
  <si>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</si>
  <si>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</si>
  <si>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</si>
  <si>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</si>
  <si>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</si>
  <si>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</si>
  <si>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</si>
  <si>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</si>
  <si>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</si>
  <si>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</si>
  <si>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</si>
  <si>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</si>
  <si>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</si>
  <si>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</si>
  <si>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</si>
  <si>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</si>
  <si>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</si>
  <si>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</si>
  <si>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</si>
  <si>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</si>
  <si>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</si>
  <si>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</si>
  <si>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</si>
  <si>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</si>
  <si>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</si>
  <si>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</si>
  <si>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</si>
  <si>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</si>
  <si>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</si>
  <si>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</si>
  <si>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</si>
  <si>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</si>
  <si>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</si>
  <si>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</si>
  <si>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</si>
  <si>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</si>
  <si>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</si>
  <si>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</si>
  <si>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</si>
  <si>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</si>
  <si>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</si>
  <si>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</si>
  <si>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</si>
  <si>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</si>
  <si>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</si>
  <si>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</si>
  <si>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</si>
  <si>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</si>
  <si>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</si>
  <si>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</si>
  <si>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</si>
  <si>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</si>
  <si>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</si>
  <si>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</si>
  <si>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</si>
  <si>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</si>
  <si>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</si>
  <si>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奈良県山添村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</si>
  <si>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</si>
  <si>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</si>
  <si>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</si>
  <si>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</si>
  <si>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</si>
  <si>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</si>
  <si>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</si>
  <si>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</si>
  <si>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</si>
  <si>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</si>
  <si>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</si>
  <si>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</si>
  <si>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</si>
  <si>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</si>
  <si>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</si>
  <si>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</si>
  <si>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</si>
  <si>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</si>
  <si>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</si>
  <si>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</si>
  <si>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</si>
  <si>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</si>
  <si>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</si>
  <si>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</si>
  <si>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</si>
  <si>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</si>
  <si>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</si>
  <si>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</si>
  <si>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</si>
  <si>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</si>
  <si>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</si>
  <si>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</si>
  <si>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</si>
  <si>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</si>
  <si>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</si>
  <si>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</si>
  <si>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</si>
  <si>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</si>
  <si>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</si>
  <si>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</si>
  <si>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</si>
  <si>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</si>
  <si>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</si>
  <si>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</si>
  <si>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</si>
  <si>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</si>
  <si>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</si>
  <si>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</si>
  <si>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</si>
  <si>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</si>
  <si>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</si>
  <si>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</si>
  <si>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</si>
  <si>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</si>
  <si>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</si>
  <si>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</si>
  <si>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</si>
  <si>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</si>
  <si>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</si>
  <si>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</si>
  <si>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</si>
  <si>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</si>
  <si>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</si>
  <si>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</si>
  <si>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</si>
  <si>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</si>
  <si>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</si>
  <si>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</si>
  <si>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</si>
  <si>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</si>
  <si>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</si>
  <si>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</si>
  <si>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</si>
  <si>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</si>
  <si>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</si>
  <si>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</si>
  <si>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</si>
  <si>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</si>
  <si>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</si>
  <si>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</si>
  <si>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</si>
  <si>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</si>
  <si>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</si>
  <si>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</si>
  <si>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</si>
  <si>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</si>
  <si>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</si>
  <si>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</si>
  <si>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</si>
  <si>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</si>
  <si>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</si>
  <si>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</si>
  <si>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</si>
  <si>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</si>
  <si>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</si>
  <si>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</si>
  <si>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</si>
  <si>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</si>
  <si>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</si>
  <si>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</si>
  <si>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</si>
  <si>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</si>
  <si>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</si>
  <si>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</si>
  <si>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</si>
  <si>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</si>
  <si>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</si>
  <si>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</si>
  <si>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</si>
  <si>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</si>
  <si>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</si>
  <si>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</si>
  <si>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</si>
  <si>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</si>
  <si>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</si>
  <si>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</si>
  <si>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</si>
  <si>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</si>
  <si>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</si>
  <si>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</si>
  <si>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</si>
  <si>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</si>
  <si>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</si>
  <si>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</si>
  <si>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</si>
  <si>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</si>
  <si>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</si>
  <si>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</si>
  <si>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</si>
  <si>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</si>
  <si>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</si>
  <si>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</si>
  <si>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</si>
  <si>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</si>
  <si>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</si>
  <si>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</si>
  <si>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</si>
  <si>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</si>
  <si>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</si>
  <si>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</si>
  <si>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</si>
  <si>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</si>
  <si>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</si>
  <si>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</si>
  <si>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</si>
  <si>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</si>
  <si>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</si>
  <si>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</si>
  <si>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奈良県山添村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</si>
  <si>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</si>
  <si>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</si>
  <si>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</si>
  <si>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</si>
  <si>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</si>
  <si>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</si>
  <si>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</si>
  <si>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</si>
  <si>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</si>
  <si>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</si>
  <si>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</si>
  <si>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</si>
  <si>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</si>
  <si>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</si>
  <si>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</si>
  <si>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</si>
  <si>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</si>
  <si>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</si>
  <si>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</si>
  <si>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</si>
  <si>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</si>
  <si>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</si>
  <si>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</si>
  <si>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</si>
  <si>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</si>
  <si>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</si>
  <si>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</si>
  <si>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</si>
  <si>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</si>
  <si>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</si>
  <si>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</si>
  <si>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</si>
  <si>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</si>
  <si>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</si>
  <si>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</si>
  <si>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</si>
  <si>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介護保険（保険事業勘定）特別会計</t>
    <phoneticPr fontId="5"/>
  </si>
  <si>
    <t>後期高齢者医療特別会計</t>
    <phoneticPr fontId="5"/>
  </si>
  <si>
    <t>介護保険（介護サービス事業勘定）特別会計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</si>
  <si>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</si>
  <si>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</si>
  <si>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</si>
  <si>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</si>
  <si>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</si>
  <si>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</si>
  <si>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</si>
  <si>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</si>
  <si>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</si>
  <si>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</si>
  <si>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</si>
  <si>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</si>
  <si>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</si>
  <si>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</si>
  <si>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</si>
  <si>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</si>
  <si>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</si>
  <si>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</si>
  <si>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</si>
  <si>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</si>
  <si>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</si>
  <si>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</si>
  <si>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</si>
  <si>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</si>
  <si>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</si>
  <si>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</si>
  <si>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</si>
  <si>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</si>
  <si>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</si>
  <si>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</si>
  <si>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</si>
  <si>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</si>
  <si>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</si>
  <si>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</si>
  <si>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</si>
  <si>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</si>
  <si>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</si>
  <si>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</si>
  <si>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</si>
  <si>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</si>
  <si>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</si>
  <si>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</si>
  <si>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</si>
  <si>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</si>
  <si>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</si>
  <si>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</si>
  <si>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</si>
  <si>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</si>
  <si>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</si>
  <si>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</si>
  <si>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</si>
  <si>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</si>
  <si>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</si>
  <si>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</si>
  <si>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</si>
  <si>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</si>
  <si>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</si>
  <si>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</si>
  <si>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</si>
  <si>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</si>
  <si>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</si>
  <si>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</si>
  <si>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</si>
  <si>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</si>
  <si>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</si>
  <si>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</si>
  <si>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</si>
  <si>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</si>
  <si>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</si>
  <si>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</si>
  <si>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</si>
  <si>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</si>
  <si>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</si>
  <si>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</si>
  <si>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</si>
  <si>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</si>
  <si>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</si>
  <si>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</si>
  <si>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</si>
  <si>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</si>
  <si>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</si>
  <si>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</si>
  <si>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</si>
  <si>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</si>
  <si>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</si>
  <si>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</si>
  <si>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</si>
  <si>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</si>
  <si>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</si>
  <si>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</si>
  <si>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</si>
  <si>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</si>
  <si>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</si>
  <si>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</si>
  <si>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</si>
  <si>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</si>
  <si>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</si>
  <si>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</si>
  <si>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</si>
  <si>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</si>
  <si>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</si>
  <si>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</si>
  <si>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</si>
  <si>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</si>
  <si>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</si>
  <si>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</si>
  <si>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</si>
  <si>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</si>
  <si>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</si>
  <si>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</si>
  <si>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</si>
  <si>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</si>
  <si>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</si>
  <si>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</si>
  <si>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</si>
  <si>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</si>
  <si>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</si>
  <si>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</si>
  <si>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</si>
  <si>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</si>
  <si>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</si>
  <si>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</si>
  <si>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</si>
  <si>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</si>
  <si>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</si>
  <si>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</si>
  <si>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</si>
  <si>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</si>
  <si>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</si>
  <si>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</si>
  <si>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</si>
  <si>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</si>
  <si>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</si>
  <si>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</si>
  <si>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</si>
  <si>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</si>
  <si>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</si>
  <si>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</si>
  <si>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4.80</t>
  </si>
  <si>
    <t>▲ 42.88</t>
  </si>
  <si>
    <t>一般会計</t>
  </si>
  <si>
    <t>国民健康保険（事業勘定）特別会計</t>
  </si>
  <si>
    <t>介護保険（保険事業勘定）特別会計</t>
  </si>
  <si>
    <t>後期高齢者医療特別会計</t>
  </si>
  <si>
    <t>国民健康保険（診療施設勘定）特別会計</t>
  </si>
  <si>
    <t>基幹水利施設管理特別会計</t>
  </si>
  <si>
    <t>介護保険（介護サービス事業勘定）特別会計</t>
  </si>
  <si>
    <t>簡易水道特別会計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</si>
  <si>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</si>
  <si>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</si>
  <si>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</si>
  <si>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山辺環境衛生組合</t>
    <rPh sb="0" eb="2">
      <t>ヤマベ</t>
    </rPh>
    <rPh sb="2" eb="4">
      <t>カンキョウ</t>
    </rPh>
    <rPh sb="4" eb="6">
      <t>エイセイ</t>
    </rPh>
    <rPh sb="6" eb="8">
      <t>クミアイ</t>
    </rPh>
    <phoneticPr fontId="2"/>
  </si>
  <si>
    <t>奈良県広域消防組合</t>
    <rPh sb="0" eb="3">
      <t>ナラケン</t>
    </rPh>
    <rPh sb="3" eb="5">
      <t>コウイキ</t>
    </rPh>
    <rPh sb="5" eb="7">
      <t>ショウボウ</t>
    </rPh>
    <rPh sb="7" eb="9">
      <t>クミアイ</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</si>
  <si>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</si>
  <si>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</si>
  <si>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</si>
  <si>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t>
    <phoneticPr fontId="2"/>
  </si>
  <si>
    <t>奈良広域水質検査センター組合</t>
    <rPh sb="0" eb="2">
      <t>ナラ</t>
    </rPh>
    <rPh sb="2" eb="4">
      <t>コウイキ</t>
    </rPh>
    <rPh sb="4" eb="6">
      <t>スイシツ</t>
    </rPh>
    <rPh sb="6" eb="8">
      <t>ケンサ</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</si>
  <si>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</si>
  <si>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</si>
  <si>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</si>
  <si>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</si>
  <si>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</si>
  <si>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</si>
  <si>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</si>
  <si>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</si>
  <si>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</si>
  <si>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</si>
  <si>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</si>
  <si>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実質公債費比率は年々減少傾向にあり、類似団体と比較するとH２７年度からは低い水準にある。これは地方債の新規発行額を抑制してきたことと、償還のピークを過ぎたことが主な原因である。
今後は新庁舎建設事業や災害復旧事業等の償還が始まり、実質公債費比率が上昇していくことが考えられるため、これまで以上に公債費の適正化に取り組んでいく必要がある。</t>
    <rPh sb="0" eb="2">
      <t>ジッシツ</t>
    </rPh>
    <rPh sb="2" eb="5">
      <t>コウサイヒ</t>
    </rPh>
    <rPh sb="5" eb="7">
      <t>ヒリツ</t>
    </rPh>
    <rPh sb="8" eb="10">
      <t>ネンネン</t>
    </rPh>
    <rPh sb="10" eb="12">
      <t>ゲンショウ</t>
    </rPh>
    <rPh sb="12" eb="14">
      <t>ケイコウ</t>
    </rPh>
    <rPh sb="18" eb="20">
      <t>ルイジ</t>
    </rPh>
    <rPh sb="20" eb="22">
      <t>ダンタイ</t>
    </rPh>
    <rPh sb="23" eb="25">
      <t>ヒカク</t>
    </rPh>
    <rPh sb="31" eb="33">
      <t>ネンド</t>
    </rPh>
    <rPh sb="36" eb="37">
      <t>ヒク</t>
    </rPh>
    <rPh sb="38" eb="40">
      <t>スイジュン</t>
    </rPh>
    <rPh sb="47" eb="50">
      <t>チホウサイ</t>
    </rPh>
    <rPh sb="51" eb="53">
      <t>シンキ</t>
    </rPh>
    <rPh sb="53" eb="56">
      <t>ハッコウガク</t>
    </rPh>
    <rPh sb="57" eb="59">
      <t>ヨクセイ</t>
    </rPh>
    <rPh sb="67" eb="69">
      <t>ショウカン</t>
    </rPh>
    <rPh sb="74" eb="75">
      <t>ス</t>
    </rPh>
    <rPh sb="80" eb="81">
      <t>オモ</t>
    </rPh>
    <rPh sb="82" eb="84">
      <t>ゲンイン</t>
    </rPh>
    <rPh sb="89" eb="91">
      <t>コンゴ</t>
    </rPh>
    <rPh sb="92" eb="95">
      <t>シンチョウシャ</t>
    </rPh>
    <rPh sb="95" eb="97">
      <t>ケンセツ</t>
    </rPh>
    <rPh sb="97" eb="99">
      <t>ジギョウ</t>
    </rPh>
    <rPh sb="100" eb="102">
      <t>サイガイ</t>
    </rPh>
    <rPh sb="102" eb="104">
      <t>フッキュウ</t>
    </rPh>
    <rPh sb="104" eb="106">
      <t>ジギョウ</t>
    </rPh>
    <rPh sb="106" eb="107">
      <t>トウ</t>
    </rPh>
    <rPh sb="108" eb="110">
      <t>ショウカン</t>
    </rPh>
    <rPh sb="111" eb="112">
      <t>ハジ</t>
    </rPh>
    <rPh sb="115" eb="117">
      <t>ジッシツ</t>
    </rPh>
    <rPh sb="117" eb="120">
      <t>コウサイヒ</t>
    </rPh>
    <rPh sb="120" eb="122">
      <t>ヒリツ</t>
    </rPh>
    <rPh sb="123" eb="125">
      <t>ジョウショウ</t>
    </rPh>
    <rPh sb="132" eb="133">
      <t>カンガ</t>
    </rPh>
    <rPh sb="144" eb="146">
      <t>イジョウ</t>
    </rPh>
    <rPh sb="147" eb="150">
      <t>コウサイヒ</t>
    </rPh>
    <rPh sb="151" eb="154">
      <t>テキセイカ</t>
    </rPh>
    <rPh sb="155" eb="156">
      <t>ト</t>
    </rPh>
    <rPh sb="157" eb="158">
      <t>ク</t>
    </rPh>
    <rPh sb="162" eb="1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</si>
</sst>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BC0C-49CF-9DD4-C953FE056D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44533</c:v>
                </c:pt>
                <c:pt idx="1">
                  <c:v>60166</c:v>
                </c:pt>
                <c:pt idx="2">
                  <c:v>81821</c:v>
                </c:pt>
                <c:pt idx="3">
                  <c:v>184943</c:v>
                </c:pt>
                <c:pt idx="4">
                  <c:v>391747</c:v>
                </c:pt>
              </c:numCache>
            </c:numRef>
          </c:val>
          <c:smooth val="0"/>
          <c:extLst xmlns:c16r2="http://schemas.microsoft.com/office/drawing/2015/06/chart">
            <c:ext xmlns:c16="http://schemas.microsoft.com/office/drawing/2014/chart" uri="{C3380CC4-5D6E-409C-BE32-E72D297353CC}">
              <c16:uniqueId val="{00000001-BC0C-49CF-9DD4-C953FE056D33}"/>
            </c:ext>
          </c:extLst>
        </c:ser>
        <c:dLbls>
          <c:showLegendKey val="0"/>
          <c:showVal val="0"/>
          <c:showCatName val="0"/>
          <c:showSerName val="0"/>
          <c:showPercent val="0"/>
          <c:showBubbleSize val="0"/>
        </c:dLbls>
        <c:marker val="1"/>
        <c:smooth val="0"/>
        <c:axId val="103500416"/>
        <c:axId val="103510784"/>
      </c:lineChart>
      <c:catAx>
        <c:axId val="10350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10784"/>
        <c:crosses val="autoZero"/>
        <c:auto val="1"/>
        <c:lblAlgn val="ctr"/>
        <c:lblOffset val="100"/>
        <c:tickLblSkip val="1"/>
        <c:tickMarkSkip val="1"/>
        <c:noMultiLvlLbl val="0"/>
      </c:catAx>
      <c:valAx>
        <c:axId val="1035107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0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4.9000000000000004</c:v>
                </c:pt>
                <c:pt idx="1">
                  <c:v>8.74</c:v>
                </c:pt>
                <c:pt idx="2">
                  <c:v>10.14</c:v>
                </c:pt>
                <c:pt idx="3">
                  <c:v>6.36</c:v>
                </c:pt>
                <c:pt idx="4">
                  <c:v>3.87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54.75</c:v>
                </c:pt>
                <c:pt idx="1">
                  <c:v>64.569999999999993</c:v>
                </c:pt>
                <c:pt idx="2">
                  <c:v>76.040000000000006</c:v>
                </c:pt>
                <c:pt idx="3">
                  <c:v>82.48</c:v>
                </c:pt>
                <c:pt idx="4">
                  <c:v>48.31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917696"/>
        <c:axId val="11192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c:v>
                </c:pt>
                <c:pt idx="1">
                  <c:v>10.94</c:v>
                </c:pt>
                <c:pt idx="2">
                  <c:v>6.43</c:v>
                </c:pt>
                <c:pt idx="3">
                  <c:v>3.34</c:v>
                </c:pt>
                <c:pt idx="4">
                  <c:v>-42.88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917696"/>
        <c:axId val="111928064"/>
      </c:lineChart>
      <c:catAx>
        <c:axId val="1119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28064"/>
        <c:crosses val="autoZero"/>
        <c:auto val="1"/>
        <c:lblAlgn val="ctr"/>
        <c:lblOffset val="100"/>
        <c:tickLblSkip val="1"/>
        <c:tickMarkSkip val="1"/>
        <c:noMultiLvlLbl val="0"/>
      </c:catAx>
      <c:valAx>
        <c:axId val="11192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基幹水利施設管理特別会計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c:v>
                </c:pt>
                <c:pt idx="2">
                  <c:v>#N/A</c:v>
                </c:pt>
                <c:pt idx="3">
                  <c:v>0.18</c:v>
                </c:pt>
                <c:pt idx="4">
                  <c:v>#N/A</c:v>
                </c:pt>
                <c:pt idx="5">
                  <c:v>0.55000000000000004</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0.01</c:v>
                </c:pt>
                <c:pt idx="4">
                  <c:v>#N/A</c:v>
                </c:pt>
                <c:pt idx="5">
                  <c:v>0.01</c:v>
                </c:pt>
                <c:pt idx="6">
                  <c:v>#N/A</c:v>
                </c:pt>
                <c:pt idx="7">
                  <c:v>0.21</c:v>
                </c:pt>
                <c:pt idx="8">
                  <c:v>#N/A</c:v>
                </c:pt>
                <c:pt idx="9">
                  <c:v>0.01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4.9000000000000004</c:v>
                </c:pt>
                <c:pt idx="2">
                  <c:v>#N/A</c:v>
                </c:pt>
                <c:pt idx="3">
                  <c:v>8.73</c:v>
                </c:pt>
                <c:pt idx="4">
                  <c:v>#N/A</c:v>
                </c:pt>
                <c:pt idx="5">
                  <c:v>10.130000000000001</c:v>
                </c:pt>
                <c:pt idx="6">
                  <c:v>#N/A</c:v>
                </c:pt>
                <c:pt idx="7">
                  <c:v>6.35</c:v>
                </c:pt>
                <c:pt idx="8">
                  <c:v>#N/A</c:v>
                </c:pt>
                <c:pt idx="9">
                  <c:v>3.87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948672"/>
        <c:axId val="103950208"/>
      </c:barChart>
      <c:catAx>
        <c:axId val="1039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50208"/>
        <c:crosses val="autoZero"/>
        <c:auto val="1"/>
        <c:lblAlgn val="ctr"/>
        <c:lblOffset val="100"/>
        <c:tickLblSkip val="1"/>
        <c:tickMarkSkip val="1"/>
        <c:noMultiLvlLbl val="0"/>
      </c:catAx>
      <c:valAx>
        <c:axId val="10395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4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281</c:v>
                </c:pt>
                <c:pt idx="5">
                  <c:v>280</c:v>
                </c:pt>
                <c:pt idx="8">
                  <c:v>259</c:v>
                </c:pt>
                <c:pt idx="11">
                  <c:v>249</c:v>
                </c:pt>
                <c:pt idx="14">
                  <c:v>241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1</c:v>
                </c:pt>
                <c:pt idx="9">
                  <c:v>1</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c:v>
                </c:pt>
                <c:pt idx="3">
                  <c:v>116</c:v>
                </c:pt>
                <c:pt idx="6">
                  <c:v>110</c:v>
                </c:pt>
                <c:pt idx="9">
                  <c:v>106</c:v>
                </c:pt>
                <c:pt idx="12">
                  <c:v>105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437</c:v>
                </c:pt>
                <c:pt idx="3">
                  <c:v>333</c:v>
                </c:pt>
                <c:pt idx="6">
                  <c:v>226</c:v>
                </c:pt>
                <c:pt idx="9">
                  <c:v>184</c:v>
                </c:pt>
                <c:pt idx="12">
                  <c:v>167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2980992"/>
        <c:axId val="10298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278</c:v>
                </c:pt>
                <c:pt idx="2">
                  <c:v>#N/A</c:v>
                </c:pt>
                <c:pt idx="3">
                  <c:v>#N/A</c:v>
                </c:pt>
                <c:pt idx="4">
                  <c:v>169</c:v>
                </c:pt>
                <c:pt idx="5">
                  <c:v>#N/A</c:v>
                </c:pt>
                <c:pt idx="6">
                  <c:v>#N/A</c:v>
                </c:pt>
                <c:pt idx="7">
                  <c:v>78</c:v>
                </c:pt>
                <c:pt idx="8">
                  <c:v>#N/A</c:v>
                </c:pt>
                <c:pt idx="9">
                  <c:v>#N/A</c:v>
                </c:pt>
                <c:pt idx="10">
                  <c:v>42</c:v>
                </c:pt>
                <c:pt idx="11">
                  <c:v>#N/A</c:v>
                </c:pt>
                <c:pt idx="12">
                  <c:v>#N/A</c:v>
                </c:pt>
                <c:pt idx="13">
                  <c:v>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2980992"/>
        <c:axId val="102983168"/>
      </c:lineChart>
      <c:catAx>
        <c:axId val="1029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83168"/>
        <c:crosses val="autoZero"/>
        <c:auto val="1"/>
        <c:lblAlgn val="ctr"/>
        <c:lblOffset val="100"/>
        <c:tickLblSkip val="1"/>
        <c:tickMarkSkip val="1"/>
        <c:noMultiLvlLbl val="0"/>
      </c:catAx>
      <c:valAx>
        <c:axId val="10298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8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2434</c:v>
                </c:pt>
                <c:pt idx="5">
                  <c:v>2394</c:v>
                </c:pt>
                <c:pt idx="8">
                  <c:v>2388</c:v>
                </c:pt>
                <c:pt idx="11">
                  <c:v>2554</c:v>
                </c:pt>
                <c:pt idx="14">
                  <c:v>2640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1</c:v>
                </c:pt>
                <c:pt idx="8">
                  <c:v>1</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1525</c:v>
                </c:pt>
                <c:pt idx="5">
                  <c:v>1728</c:v>
                </c:pt>
                <c:pt idx="8">
                  <c:v>1922</c:v>
                </c:pt>
                <c:pt idx="11">
                  <c:v>2175</c:v>
                </c:pt>
                <c:pt idx="14">
                  <c:v>1454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961</c:v>
                </c:pt>
                <c:pt idx="3">
                  <c:v>689</c:v>
                </c:pt>
                <c:pt idx="6">
                  <c:v>842</c:v>
                </c:pt>
                <c:pt idx="9">
                  <c:v>812</c:v>
                </c:pt>
                <c:pt idx="12">
                  <c:v>790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c:v>
                </c:pt>
                <c:pt idx="3">
                  <c:v>93</c:v>
                </c:pt>
                <c:pt idx="6">
                  <c:v>106</c:v>
                </c:pt>
                <c:pt idx="9">
                  <c:v>128</c:v>
                </c:pt>
                <c:pt idx="12">
                  <c:v>126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1070</c:v>
                </c:pt>
                <c:pt idx="3">
                  <c:v>986</c:v>
                </c:pt>
                <c:pt idx="6">
                  <c:v>907</c:v>
                </c:pt>
                <c:pt idx="9">
                  <c:v>808</c:v>
                </c:pt>
                <c:pt idx="12">
                  <c:v>734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1792</c:v>
                </c:pt>
                <c:pt idx="3">
                  <c:v>1638</c:v>
                </c:pt>
                <c:pt idx="6">
                  <c:v>1669</c:v>
                </c:pt>
                <c:pt idx="9">
                  <c:v>1988</c:v>
                </c:pt>
                <c:pt idx="12">
                  <c:v>2219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1968640"/>
        <c:axId val="11197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1968640"/>
        <c:axId val="111970560"/>
      </c:lineChart>
      <c:catAx>
        <c:axId val="1119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970560"/>
        <c:crosses val="autoZero"/>
        <c:auto val="1"/>
        <c:lblAlgn val="ctr"/>
        <c:lblOffset val="100"/>
        <c:tickLblSkip val="1"/>
        <c:tickMarkSkip val="1"/>
        <c:noMultiLvlLbl val="0"/>
      </c:catAx>
      <c:valAx>
        <c:axId val="11197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{1262F7F3-15AB-4A2D-BBE5-17379AAEAFE0}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5AF-45DF-91D9-357ED7360BA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{86BFC014-23F6-4371-9726-F975E888F30F}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5AF-45DF-91D9-357ED7360BA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{25D7CC6C-08F8-4144-BE18-CF0F7AD8F68B}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5AF-45DF-91D9-357ED7360BA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{2279AE0E-DEAB-4EE5-92B2-E2E4E0717CF3}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5AF-45DF-91D9-357ED7360BA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{128891F0-CCF2-42EB-803F-25A6FD63C263}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5AF-45DF-91D9-357ED7360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5AF-45DF-91D9-357ED7360BA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{C9B26E54-D34D-459D-B846-C26541C16FCE}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5AF-45DF-91D9-357ED7360BA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{16073C2A-2EB2-4FD4-AA20-3EE25950CA8D}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5AF-45DF-91D9-357ED7360BA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{9C291AE5-E4C6-441B-B44C-F9224DE62219}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5AF-45DF-91D9-357ED7360BA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{F44EB2B1-4E98-469B-9A39-1D93DC5D63E9}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5AF-45DF-91D9-357ED7360BA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{AC6E36C8-2A12-40D6-ABC1-64A4C6046D9A}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5AF-45DF-91D9-357ED7360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5AF-45DF-91D9-357ED7360BA2}"/>
            </c:ext>
          </c:extLst>
        </c:ser>
        <c:dLbls>
          <c:showLegendKey val="0"/>
          <c:showVal val="0"/>
          <c:showCatName val="0"/>
          <c:showSerName val="0"/>
          <c:showPercent val="0"/>
          <c:showBubbleSize val="0"/>
        </c:dLbls>
        <c:axId val="112636672"/>
        <c:axId val="112638592"/>
      </c:scatterChart>
      <c:valAx>
        <c:axId val="112636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638592"/>
        <c:crosses val="autoZero"/>
        <c:crossBetween val="midCat"/>
      </c:valAx>
      <c:valAx>
        <c:axId val="112638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63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{1384A51F-7BC1-45E1-887F-AC7487ACD55D}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C93-4896-8B9B-E2E06CDC6E8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{188BDBAC-A643-4A11-AF39-0E2EDDF5B8DD}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C93-4896-8B9B-E2E06CDC6E8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{365CB679-A361-4D28-8B95-A66A1E2B9EA8}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C93-4896-8B9B-E2E06CDC6E8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{026DF6C7-AF89-4497-A78B-40D6F6256B62}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C93-4896-8B9B-E2E06CDC6E8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{A711FEB6-CCF9-4A1D-8C2D-43E53C4F1982}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C93-4896-8B9B-E2E06CDC6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14.4</c:v>
                </c:pt>
                <c:pt idx="2">
                  <c:v>10.3</c:v>
                </c:pt>
                <c:pt idx="3">
                  <c:v>5.6</c:v>
                </c:pt>
                <c:pt idx="4">
                  <c:v>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FC93-4896-8B9B-E2E06CDC6E8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{520DF219-F2E2-4342-8F45-F4C51DD0DB96}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C93-4896-8B9B-E2E06CDC6E8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{D4C7C892-539B-4F70-B81B-ACE0847EF542}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C93-4896-8B9B-E2E06CDC6E8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{848100D6-F83F-4450-8F7D-D9D5661B1FB3}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C93-4896-8B9B-E2E06CDC6E8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{E65509F2-A3D2-493D-A37C-46E0CEACBDAD}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C93-4896-8B9B-E2E06CDC6E8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{B820C7D6-52EF-4995-AA1C-A1C9F6E7C13C}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C93-4896-8B9B-E2E06CDC6E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FC93-4896-8B9B-E2E06CDC6E84}"/>
            </c:ext>
          </c:extLst>
        </c:ser>
        <c:dLbls>
          <c:showLegendKey val="0"/>
          <c:showVal val="0"/>
          <c:showCatName val="0"/>
          <c:showSerName val="0"/>
          <c:showPercent val="0"/>
          <c:showBubbleSize val="0"/>
        </c:dLbls>
        <c:axId val="113275648"/>
        <c:axId val="113277568"/>
      </c:scatterChart>
      <c:valAx>
        <c:axId val="11327564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77568"/>
        <c:crosses val="autoZero"/>
        <c:crossBetween val="midCat"/>
      </c:valAx>
      <c:valAx>
        <c:axId val="113277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7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地方債元利償還金は、償還のピークを過ぎたことから減少傾向である。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その結果、実質公債費比率の分子は年々減少しているが、今後は、新庁舎建設事業や学校施設整備事業等の大型事業により、増加することが予想される。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適切な地方債の発行、財政運営を行い、現在の水準を維持できるよう努める。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充当可能財源が将来負担額を上回っているものの、新庁舎建設事業の基金取り崩しにより充当可能財源が大幅な減額になっている。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また、新庁舎建設事業や学校施設整備事業等により地方債の現在高が昨年度より大きく上回っている。今後は、公共施設等総合管理計画に基づき、地方債の発行抑制に努めていく。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26956D56-4745-4EC5-A5F5-029C02288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A619C6DA-DAAC-44D4-8542-F0FF9F11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xmlns="" id="{04DCFE10-EFE8-4C60-9910-0978DD87A4E7}"/>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xmlns="" id="{8EDF1133-8E21-4587-9ED2-513E8B0BEE5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xmlns="" id="{E08BDB48-FE28-44DD-9443-B92299A5BB2F}"/>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xmlns="" id="{AD373398-8BAF-4CA5-99AB-ABC99B3405D4}"/>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xmlns="" id="{F62473F9-C215-4408-995E-8BDD368ED6A6}"/>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252119BB-EDEC-4BC6-8DAA-72216B10D5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CA9F2C6F-A7A1-4DB7-92FD-621166C556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14A0D837-7E8B-4F1F-8792-1E874A3BD8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71991A3D-700E-4320-BBBC-E2EBDBDABCA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FB98A18D-DF15-42C2-A24A-178F8461CE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8978FBD3-A56C-42B8-90EE-6CB5240BEBD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64B4035F-873F-40F9-B3EE-73313A8B95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xmlns="" id="{F69C45BF-32EB-4653-9FAD-102CC4BA383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95A1FFCF-C343-40B1-BB3F-F624A1AE29F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3AB62709-8EA3-4744-8C03-F7A68B1C3FF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A82295F1-000D-496E-805B-E32193C214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49459075-7C3D-4C72-BF4F-EF5E8EE85EC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9C3D994B-9D32-4601-8291-EFDF15D8889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DE7C4731-90D8-4605-8A6E-A1ADB16037E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6C3EA3ED-1FD9-464C-8894-606F8D76A1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xmlns="" id="{655A4182-2C08-4F8C-A180-EF6B9A381F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xmlns="" id="{DDF4E0A8-9181-4C5A-865B-123E11A9D4E9}"/>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xmlns="" id="{347838B5-C6AA-45F4-847B-B5AE2EA1E5E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xmlns="" id="{DD312816-34ED-41C1-AEC7-69AAB17EBEAF}"/>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xmlns="" id="{403E9E70-FEA7-49B5-AF2F-EB818889DFC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xmlns="" id="{629783C5-E13C-4B2D-A606-A76A7D57B536}"/>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xmlns="" id="{0FC7336C-C961-4E82-B17B-6027C42EDDC7}"/>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xmlns="" id="{7983B83C-65D0-4284-9879-FAC36A77C3A2}"/>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xmlns="" id="{55C4F61D-8D38-459B-AAE9-B63F4AB0C3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xmlns="" id="{F150C113-F418-4E71-943C-21AE70336AA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xmlns="" id="{5E218ECF-D696-4C50-968C-074B67E4269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xmlns="" id="{381042A7-A790-49C1-B429-F6C6A227E2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xmlns="" id="{3AAF119A-0414-48F1-8F40-8FEFB7767F9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xmlns="" id="{8A0AAF92-2160-4322-962A-6430E440CD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xmlns="" id="{476A81E6-C748-49E6-9414-D80FC2D626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xmlns="" id="{8C630612-5A31-42C3-9561-864FCCC3E89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xmlns="" id="{BCABC982-30D0-405C-B120-F272A4B994A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xmlns="" id="{D17EB5CB-8E0D-4262-A6F9-1BF71232E3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xmlns="" id="{DA75D0C1-EC8A-4224-8A2F-B01DDECD05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xmlns="" id="{18AAF1E9-BD5A-4B87-8725-FDAA1ABD6D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xmlns="" id="{27FAD56E-D61F-43B7-84C7-8794F962E0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xmlns="" id="{3440CEEC-491B-4964-AF99-EBBB6BA5E7C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xmlns="" id="{C18252F1-622C-4FC5-B40C-368CB99028E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xmlns="" id="{E7395B0D-DE12-4CE9-B370-115F9AAA57C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xmlns="" id="{5330DA4C-A32D-48DA-8834-90EB4B7D2C7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xmlns="" id="{567B3898-73C7-483A-BE26-3C982DF0FA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xmlns="" id="{5924FAD6-4141-4D40-B530-9D1BECF2AAC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xmlns="" id="{F72B453B-60C0-4FE8-98C7-496D44E730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xmlns="" id="{A43F43CE-1738-4BCF-9A0C-802CB7C6C5A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xmlns="" id="{8F1E9464-EE3E-43E9-8372-D65F0DCB259A}"/>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xmlns="" id="{0FE2892C-D7F7-4C0D-8F10-938119CA25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xmlns="" id="{97E183D4-1650-41DA-91CA-D40241B518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xmlns="" id="{2018060E-FA0C-46D3-9A27-062D7D8A1086}"/>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xmlns="" id="{941FA703-76F4-466A-833A-4CAD22E5549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xmlns="" id="{74B6ED70-2AD4-4200-85E5-C7F6361D44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xmlns="" id="{D40A447F-F27C-4D7C-A467-271D6EE2005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BA909C3-303B-42B6-9FD7-0C017BB557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7611A224-9381-4FE3-924E-129EF934DC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1C0B1AB-23EE-487A-9CB9-9ACE7AD318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23E3D255-0F57-4B80-AACF-F56121E582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2F0F4137-C514-4A11-8855-88DE425B17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D47F1204-5957-4E85-883B-2226653E47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955170B2-ABC7-45E1-AAA0-006616C5B3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B677E26B-B1C2-4FE9-AE19-EA0D040EA8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882F3EAE-A5C7-484A-8E09-4CBAEA76BD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F5A770FF-F815-4A76-A85A-C9988E90FAF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56B9B4AC-3F06-4F8C-811A-7F1ABC0F57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17E9EE66-81BA-4843-91CD-AE45D9AF3C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859E1229-0032-41E6-BD4C-A8125F1806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4013FB0C-736C-4BB2-BA0B-8C5EDAD8AA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686F0862-BFA6-4F79-AED3-70EC08E819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88BC08F7-96D8-4DB8-A2A1-E4DBE5EF1B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734B6FAD-FC77-452F-BC4F-BB74388BB61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41B9F5A7-9F64-41A1-BE2A-73035C1242D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EF16104F-3D9A-42FF-BDA3-6AE663C97B1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6D3D0B0F-3D6F-4866-8DC5-178ADD1CD0E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E6886F86-3121-498E-8654-C179BC17B17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5F1003B4-4250-495B-AC5D-B7566EB49E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5F7E951C-D8FB-4E90-B2A1-D17F29F464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251F629C-8D29-4DF6-AD36-4C1CDE0F16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F1D5659D-93CE-456F-9560-922CD85B74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1062B48-02D3-4D23-BB45-1A17344BAB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360EFE37-6E23-49C6-9978-C36D944B18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57539D15-BD33-4D37-9350-F0980E3896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EC869FF-1FD0-4431-90F9-5ECDB6BD40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60735C66-B9E6-4844-A812-F66EE8AC9B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C158E1BF-B2C3-4EBC-AECC-47CE6754FD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42D89E99-FA43-4371-A429-D1642CB784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4245ADF1-30C0-41FD-86BD-93C6BA6BA1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C1A75389-1CF9-4DCB-AC85-1D3E12C2FB9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20804517-E2F2-4700-A997-B32B31CA30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C697C37-6E9B-4455-910D-892332C5A6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32D100DC-F922-4E24-B86B-E32BF71E8E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7233B6E-774F-4569-BDA7-83E08757B8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AF5345AC-462D-45EB-A05E-F6B8E53C33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32C52C86-4AAF-4B2C-9355-B39EA1ED84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49D87B71-FE04-4974-A0C2-B563050DE9E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E48D44A8-E06B-49BB-AD08-A8211429EA5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23FA91C5-2DCD-455D-9273-D278D9796D3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355B0EB0-D5F3-4F81-A958-31DF74C7F11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891FDA3E-E467-4B34-BD1C-1FF9F678CF7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E60A5797-83D5-4EB9-BB22-2A2AAFE620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EA2D24CE-0BC3-45BD-AC7C-BA870DA7DB3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77F945E5-0D63-414D-98BB-2A7FD6EFBE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・人口の減少や高齢化に加え、村内に中心となる産業がないこと等により財政基盤が弱く、類似団体の平均を上回っているものの減少傾向がが続いている。</a:t>
          </a:r>
          <a:endParaRPr kumimoji="1" lang="en-US" altLang="ja-JP" sz="1300">
            <a:latin typeface="ＭＳ Ｐゴシック"/>
          </a:endParaRPr>
        </a:p>
        <a:p>
          <a:r>
            <a:rPr kumimoji="1" lang="ja-JP" altLang="en-US" sz="1300">
              <a:latin typeface="ＭＳ Ｐゴシック"/>
            </a:rPr>
            <a:t>　今後も引き続き組織の見直しや、投資的経費の抑制などの歳出削減に取り組み、財政の健全化を図る。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xmlns=""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xmlns=""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xmlns=""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56642</xdr:rowOff>
    </xdr:from>
    <xdr:to>
      <xdr:col>7</xdr:col>
      <xdr:colOff>152400</xdr:colOff>
      <xdr:row>43</xdr:row>
      <xdr:rowOff>56642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114800" y="7428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xmlns=""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56642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3225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a16="http://schemas.microsoft.com/office/drawing/2014/main" xmlns=""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46990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46990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5842</xdr:rowOff>
    </xdr:from>
    <xdr:to>
      <xdr:col>7</xdr:col>
      <xdr:colOff>203200</xdr:colOff>
      <xdr:row>43</xdr:row>
      <xdr:rowOff>107442</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902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22369</xdr:rowOff>
    </xdr:from>
    <xdr:ext cx="762000" cy="259045"/>
    <xdr:sp macro="" textlink="">
      <xdr:nvSpPr>
        <xdr:cNvPr id="85" name="財政力該当値テキスト">
          <a:extLst>
            <a:ext uri="{FF2B5EF4-FFF2-40B4-BE49-F238E27FC236}">
              <a16:creationId xmlns:a16="http://schemas.microsoft.com/office/drawing/2014/main" xmlns="" id="{00000000-0008-0000-0300-000055000000}"/>
            </a:ext>
          </a:extLst>
        </xdr:cNvPr>
        <xdr:cNvSpPr txBox="1"/>
      </xdr:nvSpPr>
      <xdr:spPr>
        <a:xfrm>
          <a:off x="50419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5842</xdr:rowOff>
    </xdr:from>
    <xdr:to>
      <xdr:col>6</xdr:col>
      <xdr:colOff>50800</xdr:colOff>
      <xdr:row>43</xdr:row>
      <xdr:rowOff>107442</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064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117619</xdr:rowOff>
    </xdr:from>
    <xdr:ext cx="7366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733800" y="714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107967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xmlns=""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公債費の減少等により回復傾向にあるが、依然として類似団体の平均を上回っており、さらなる人件費の削減を行うとともに、事務事業の見直しの中で、優先度の低い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159113</xdr:rowOff>
    </xdr:from>
    <xdr:to>
      <xdr:col>7</xdr:col>
      <xdr:colOff>152400</xdr:colOff>
      <xdr:row>64</xdr:row>
      <xdr:rowOff>66947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960463"/>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159113</xdr:rowOff>
    </xdr:from>
    <xdr:to>
      <xdr:col>6</xdr:col>
      <xdr:colOff>0</xdr:colOff>
      <xdr:row>65</xdr:row>
      <xdr:rowOff>85090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960463"/>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133350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133350</xdr:rowOff>
    </xdr:from>
    <xdr:to>
      <xdr:col>3</xdr:col>
      <xdr:colOff>279400</xdr:colOff>
      <xdr:row>67</xdr:row>
      <xdr:rowOff>38644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27760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16147</xdr:rowOff>
    </xdr:from>
    <xdr:to>
      <xdr:col>7</xdr:col>
      <xdr:colOff>203200</xdr:colOff>
      <xdr:row>64</xdr:row>
      <xdr:rowOff>117747</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159674</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23240</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159294</xdr:rowOff>
    </xdr:from>
    <xdr:to>
      <xdr:col>2</xdr:col>
      <xdr:colOff>127000</xdr:colOff>
      <xdr:row>67</xdr:row>
      <xdr:rowOff>89444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1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74221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5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類似団体平均と比較して、人件費・物件費等の適正度が低くなっている要因として、消防業務を一部事務組合で行っていることが挙げられる。一部事務組合の人件費・物件費等に充てる負担金を合計した場合、人口１人当たりの金額は増加することに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29623</xdr:rowOff>
    </xdr:from>
    <xdr:to>
      <xdr:col>7</xdr:col>
      <xdr:colOff>152400</xdr:colOff>
      <xdr:row>82</xdr:row>
      <xdr:rowOff>43945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88523"/>
          <a:ext cx="8382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168404</xdr:rowOff>
    </xdr:from>
    <xdr:to>
      <xdr:col>6</xdr:col>
      <xdr:colOff>0</xdr:colOff>
      <xdr:row>82</xdr:row>
      <xdr:rowOff>29623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55854"/>
          <a:ext cx="889000" cy="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152200</xdr:rowOff>
    </xdr:from>
    <xdr:to>
      <xdr:col>4</xdr:col>
      <xdr:colOff>482600</xdr:colOff>
      <xdr:row>81</xdr:row>
      <xdr:rowOff>168404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039650"/>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152200</xdr:rowOff>
    </xdr:from>
    <xdr:to>
      <xdr:col>3</xdr:col>
      <xdr:colOff>279400</xdr:colOff>
      <xdr:row>81</xdr:row>
      <xdr:rowOff>164646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039650"/>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164595</xdr:rowOff>
    </xdr:from>
    <xdr:to>
      <xdr:col>7</xdr:col>
      <xdr:colOff>203200</xdr:colOff>
      <xdr:row>82</xdr:row>
      <xdr:rowOff>94745</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0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9672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8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150273</xdr:rowOff>
    </xdr:from>
    <xdr:to>
      <xdr:col>6</xdr:col>
      <xdr:colOff>50800</xdr:colOff>
      <xdr:row>82</xdr:row>
      <xdr:rowOff>80423</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0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90600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80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117604</xdr:rowOff>
    </xdr:from>
    <xdr:to>
      <xdr:col>4</xdr:col>
      <xdr:colOff>533400</xdr:colOff>
      <xdr:row>82</xdr:row>
      <xdr:rowOff>47754</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57931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7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101400</xdr:rowOff>
    </xdr:from>
    <xdr:to>
      <xdr:col>3</xdr:col>
      <xdr:colOff>330200</xdr:colOff>
      <xdr:row>82</xdr:row>
      <xdr:rowOff>31550</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39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41727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113846</xdr:rowOff>
    </xdr:from>
    <xdr:to>
      <xdr:col>2</xdr:col>
      <xdr:colOff>127000</xdr:colOff>
      <xdr:row>82</xdr:row>
      <xdr:rowOff>43996</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0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54173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7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・給与体系の見直しが遅れ、類似団体平均を１．４上回り、全国町村平均を０．２上回っているため、地域の民間企業の平均給与の状況を踏まえ、給与の適正化に努める。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133096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6179800" y="1468221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133096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5290800" y="146629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85</xdr:row>
      <xdr:rowOff>94487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4401800" y="14662913"/>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87</xdr:row>
      <xdr:rowOff>123189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667737"/>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43687</xdr:rowOff>
    </xdr:from>
    <xdr:to>
      <xdr:col>21</xdr:col>
      <xdr:colOff>50800</xdr:colOff>
      <xdr:row>85</xdr:row>
      <xdr:rowOff>145287</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4351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130064</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・過去からの新規採用抑制策により、類似団体平均を下回っている。今後も新規職員の採用抑制を継続していく。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xmlns=""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xmlns=""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xmlns=""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93802</xdr:rowOff>
    </xdr:from>
    <xdr:to>
      <xdr:col>24</xdr:col>
      <xdr:colOff>558800</xdr:colOff>
      <xdr:row>61</xdr:row>
      <xdr:rowOff>116243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179800" y="10552252"/>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a16="http://schemas.microsoft.com/office/drawing/2014/main" xmlns=""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80531</xdr:rowOff>
    </xdr:from>
    <xdr:to>
      <xdr:col>23</xdr:col>
      <xdr:colOff>406400</xdr:colOff>
      <xdr:row>61</xdr:row>
      <xdr:rowOff>93802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5290800" y="10538981"/>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xmlns=""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48196</xdr:rowOff>
    </xdr:from>
    <xdr:to>
      <xdr:col>22</xdr:col>
      <xdr:colOff>203200</xdr:colOff>
      <xdr:row>61</xdr:row>
      <xdr:rowOff>80531</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4401800" y="1050664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46266</xdr:rowOff>
    </xdr:from>
    <xdr:to>
      <xdr:col>21</xdr:col>
      <xdr:colOff>0</xdr:colOff>
      <xdr:row>61</xdr:row>
      <xdr:rowOff>48196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3512800" y="1050471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65443</xdr:rowOff>
    </xdr:from>
    <xdr:to>
      <xdr:col>24</xdr:col>
      <xdr:colOff>609600</xdr:colOff>
      <xdr:row>61</xdr:row>
      <xdr:rowOff>167043</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967200" y="105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81970</xdr:rowOff>
    </xdr:from>
    <xdr:ext cx="762000" cy="259045"/>
    <xdr:sp macro="" textlink="">
      <xdr:nvSpPr>
        <xdr:cNvPr id="334" name="定員管理の状況該当値テキスト">
          <a:extLst>
            <a:ext uri="{FF2B5EF4-FFF2-40B4-BE49-F238E27FC236}">
              <a16:creationId xmlns:a16="http://schemas.microsoft.com/office/drawing/2014/main" xmlns="" id="{00000000-0008-0000-0300-00004E010000}"/>
            </a:ext>
          </a:extLst>
        </xdr:cNvPr>
        <xdr:cNvSpPr txBox="1"/>
      </xdr:nvSpPr>
      <xdr:spPr>
        <a:xfrm>
          <a:off x="17106900" y="1036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43002</xdr:rowOff>
    </xdr:from>
    <xdr:to>
      <xdr:col>23</xdr:col>
      <xdr:colOff>457200</xdr:colOff>
      <xdr:row>61</xdr:row>
      <xdr:rowOff>144602</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6129000" y="105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154779</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27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29731</xdr:rowOff>
    </xdr:from>
    <xdr:to>
      <xdr:col>22</xdr:col>
      <xdr:colOff>254000</xdr:colOff>
      <xdr:row>61</xdr:row>
      <xdr:rowOff>131331</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52400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141508</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909800" y="102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168846</xdr:rowOff>
    </xdr:from>
    <xdr:to>
      <xdr:col>21</xdr:col>
      <xdr:colOff>50800</xdr:colOff>
      <xdr:row>61</xdr:row>
      <xdr:rowOff>98996</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4351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109173</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020800" y="1022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166916</xdr:rowOff>
    </xdr:from>
    <xdr:to>
      <xdr:col>19</xdr:col>
      <xdr:colOff>533400</xdr:colOff>
      <xdr:row>61</xdr:row>
      <xdr:rowOff>97066</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3462000" y="104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107243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131800" y="1022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・起債抑制により昨年と同じく類似団体を下回ったが、今後は新庁舎建設事業や災害復旧事業等の元利償還金の増加が見込まれるため、起債に大きく頼ることのない財政運営に努める。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155956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6179800" y="688848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42</xdr:row>
      <xdr:rowOff>39878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701395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43</xdr:row>
      <xdr:rowOff>66294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724077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44</xdr:row>
      <xdr:rowOff>15494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743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75455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136144</xdr:rowOff>
    </xdr:from>
    <xdr:to>
      <xdr:col>19</xdr:col>
      <xdr:colOff>533400</xdr:colOff>
      <xdr:row>44</xdr:row>
      <xdr:rowOff>66294</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51071</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・今年度も充当可能財源が将来負担額を上回るものの、今後においても新たな地方債発行は必要最小限に止め、将来負担の縮減に努める。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xmlns=""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xmlns=""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xmlns=""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xmlns=""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a16="http://schemas.microsoft.com/office/drawing/2014/main" xmlns=""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人件費に係るものは、類似団体平均と比べて５．３％高い水準にある。これは、保育所や給食センターなどの施設運営を直営で行っていることが主な要因であり、行政サービスの提供方法の差異によるものと考えている。今後、行財政改革への取り組みを通じて、給与制度の是正や新規採用の抑制など、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170434</xdr:rowOff>
    </xdr:from>
    <xdr:to>
      <xdr:col>7</xdr:col>
      <xdr:colOff>15875</xdr:colOff>
      <xdr:row>38</xdr:row>
      <xdr:rowOff>58420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140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122428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140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49276</xdr:rowOff>
    </xdr:from>
    <xdr:to>
      <xdr:col>4</xdr:col>
      <xdr:colOff>346075</xdr:colOff>
      <xdr:row>38</xdr:row>
      <xdr:rowOff>122428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64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49276</xdr:rowOff>
    </xdr:from>
    <xdr:to>
      <xdr:col>3</xdr:col>
      <xdr:colOff>142875</xdr:colOff>
      <xdr:row>38</xdr:row>
      <xdr:rowOff>122428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64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119634</xdr:rowOff>
    </xdr:from>
    <xdr:to>
      <xdr:col>5</xdr:col>
      <xdr:colOff>600075</xdr:colOff>
      <xdr:row>38</xdr:row>
      <xdr:rowOff>49785</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34561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169926</xdr:rowOff>
    </xdr:from>
    <xdr:to>
      <xdr:col>3</xdr:col>
      <xdr:colOff>193675</xdr:colOff>
      <xdr:row>38</xdr:row>
      <xdr:rowOff>100076</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84853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71628</xdr:rowOff>
    </xdr:from>
    <xdr:to>
      <xdr:col>1</xdr:col>
      <xdr:colOff>676275</xdr:colOff>
      <xdr:row>39</xdr:row>
      <xdr:rowOff>1778</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158005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・物件費に係る経常収支比率は、類似団体平均と比較すると０．２％高くなっている。この要因として、ゴミ処理委託料等の増加が挙げられる。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31750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31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77470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77470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17</xdr:row>
      <xdr:rowOff>107950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96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扶助費に係る経常収支比率は、平成２７年度までは類似団体内平均を上回り上昇傾向にあったが、平成２８年度は同数であった。平均値に収まった要因として、障害福祉サービスの扶助費増加が抑えられたことが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102507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102507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69850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・その他に係る経常収支比率が類似団体平均を上回っているのは、公営企業会計の公債費繰り出し金が主な要因であり、繰上償還の実施によりその繰出金の減額を図る。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92710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837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88138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837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88138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842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101854</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004800" y="9842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補助費等に係る経常収支比率は、類似団体平均を０・４％上回っている。この要因として、ゴミ処理に関する一部事務組合の負担金増加が挙げられる。今後は、高齢化による社会保障関連費の増加が見込まれるため、事務事業の見直しや、介護予防の推進により、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136144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136144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67564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公債費に係る経常収支比率は８．３％と減少傾向にある。これは、村道整備事業等の償還ピークが過ぎたことが主な要因である。しかし、今後は公共施設の老朽化に伴う更新や撤去が予想されるため、公共施設総合管理計画を基に、地方債の新規発行を伴う普通建設事業を計画的に実施す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138430</xdr:rowOff>
    </xdr:from>
    <xdr:to>
      <xdr:col>7</xdr:col>
      <xdr:colOff>15875</xdr:colOff>
      <xdr:row>74</xdr:row>
      <xdr:rowOff>157480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2825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92710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2844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76</xdr:row>
      <xdr:rowOff>119380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2951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77</xdr:row>
      <xdr:rowOff>146050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87630</xdr:rowOff>
    </xdr:from>
    <xdr:to>
      <xdr:col>7</xdr:col>
      <xdr:colOff>66675</xdr:colOff>
      <xdr:row>75</xdr:row>
      <xdr:rowOff>17780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104157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・人件費、その他等で類似団体平均を大きく上回っている。新規採用職員の抑制を行うとともに、公営企業会計への公債費繰出金の減額に向け更なる繰上償還を実施する。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94343</xdr:rowOff>
    </xdr:from>
    <xdr:to>
      <xdr:col>24</xdr:col>
      <xdr:colOff>31750</xdr:colOff>
      <xdr:row>79</xdr:row>
      <xdr:rowOff>14332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6744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94343</xdr:rowOff>
    </xdr:from>
    <xdr:to>
      <xdr:col>22</xdr:col>
      <xdr:colOff>565150</xdr:colOff>
      <xdr:row>79</xdr:row>
      <xdr:rowOff>86179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467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133531</xdr:rowOff>
    </xdr:from>
    <xdr:to>
      <xdr:col>21</xdr:col>
      <xdr:colOff>361950</xdr:colOff>
      <xdr:row>79</xdr:row>
      <xdr:rowOff>86179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5066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133531</xdr:rowOff>
    </xdr:from>
    <xdr:to>
      <xdr:col>20</xdr:col>
      <xdr:colOff>158750</xdr:colOff>
      <xdr:row>79</xdr:row>
      <xdr:rowOff>27395</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3004800" y="135066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134982</xdr:rowOff>
    </xdr:from>
    <xdr:to>
      <xdr:col>24</xdr:col>
      <xdr:colOff>82550</xdr:colOff>
      <xdr:row>79</xdr:row>
      <xdr:rowOff>65132</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6459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107059</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43543</xdr:rowOff>
    </xdr:from>
    <xdr:to>
      <xdr:col>22</xdr:col>
      <xdr:colOff>615950</xdr:colOff>
      <xdr:row>78</xdr:row>
      <xdr:rowOff>145143</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129920</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35379</xdr:rowOff>
    </xdr:from>
    <xdr:to>
      <xdr:col>21</xdr:col>
      <xdr:colOff>412750</xdr:colOff>
      <xdr:row>79</xdr:row>
      <xdr:rowOff>136979</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4732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121756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82731</xdr:rowOff>
    </xdr:from>
    <xdr:to>
      <xdr:col>20</xdr:col>
      <xdr:colOff>209550</xdr:colOff>
      <xdr:row>79</xdr:row>
      <xdr:rowOff>12881</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169108</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148045</xdr:rowOff>
    </xdr:from>
    <xdr:to>
      <xdr:col>19</xdr:col>
      <xdr:colOff>6350</xdr:colOff>
      <xdr:row>79</xdr:row>
      <xdr:rowOff>78195</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62972</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奈良県山添村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40743</xdr:rowOff>
    </xdr:from>
    <xdr:to>
      <xdr:col>4</xdr:col>
      <xdr:colOff>1117600</xdr:colOff>
      <xdr:row>17</xdr:row>
      <xdr:rowOff>51922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3003018"/>
          <a:ext cx="6477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51922</xdr:rowOff>
    </xdr:from>
    <xdr:to>
      <xdr:col>4</xdr:col>
      <xdr:colOff>469900</xdr:colOff>
      <xdr:row>17</xdr:row>
      <xdr:rowOff>69211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14197"/>
          <a:ext cx="698500" cy="1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69211</xdr:rowOff>
    </xdr:from>
    <xdr:to>
      <xdr:col>3</xdr:col>
      <xdr:colOff>904875</xdr:colOff>
      <xdr:row>17</xdr:row>
      <xdr:rowOff>107965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031486"/>
          <a:ext cx="698500" cy="3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84959</xdr:rowOff>
    </xdr:from>
    <xdr:to>
      <xdr:col>3</xdr:col>
      <xdr:colOff>206375</xdr:colOff>
      <xdr:row>17</xdr:row>
      <xdr:rowOff>107965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2908300" y="3047234"/>
          <a:ext cx="698500" cy="23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161393</xdr:rowOff>
    </xdr:from>
    <xdr:to>
      <xdr:col>5</xdr:col>
      <xdr:colOff>34925</xdr:colOff>
      <xdr:row>17</xdr:row>
      <xdr:rowOff>91543</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95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133470</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9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208,566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1122</xdr:rowOff>
    </xdr:from>
    <xdr:to>
      <xdr:col>4</xdr:col>
      <xdr:colOff>520700</xdr:colOff>
      <xdr:row>17</xdr:row>
      <xdr:rowOff>102722</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96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87499</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049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18411</xdr:rowOff>
    </xdr:from>
    <xdr:to>
      <xdr:col>3</xdr:col>
      <xdr:colOff>955675</xdr:colOff>
      <xdr:row>17</xdr:row>
      <xdr:rowOff>120011</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98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104788</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06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57165</xdr:rowOff>
    </xdr:from>
    <xdr:to>
      <xdr:col>3</xdr:col>
      <xdr:colOff>257175</xdr:colOff>
      <xdr:row>17</xdr:row>
      <xdr:rowOff>158765</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301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143542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310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34159</xdr:rowOff>
    </xdr:from>
    <xdr:to>
      <xdr:col>2</xdr:col>
      <xdr:colOff>692150</xdr:colOff>
      <xdr:row>17</xdr:row>
      <xdr:rowOff>135759</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99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120536</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30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xmlns=""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xmlns=""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xmlns=""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19119</xdr:rowOff>
    </xdr:from>
    <xdr:to>
      <xdr:col>4</xdr:col>
      <xdr:colOff>1117600</xdr:colOff>
      <xdr:row>36</xdr:row>
      <xdr:rowOff>26183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003800" y="6972369"/>
          <a:ext cx="647700" cy="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xmlns=""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xmlns=""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320487</xdr:rowOff>
    </xdr:from>
    <xdr:to>
      <xdr:col>4</xdr:col>
      <xdr:colOff>469900</xdr:colOff>
      <xdr:row>36</xdr:row>
      <xdr:rowOff>19119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4305300" y="6930837"/>
          <a:ext cx="698500" cy="4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218440</xdr:rowOff>
    </xdr:from>
    <xdr:to>
      <xdr:col>3</xdr:col>
      <xdr:colOff>904875</xdr:colOff>
      <xdr:row>35</xdr:row>
      <xdr:rowOff>320487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3606800" y="6828790"/>
          <a:ext cx="698500" cy="10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99436</xdr:rowOff>
    </xdr:from>
    <xdr:to>
      <xdr:col>3</xdr:col>
      <xdr:colOff>206375</xdr:colOff>
      <xdr:row>35</xdr:row>
      <xdr:rowOff>218440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2908300" y="6709786"/>
          <a:ext cx="698500" cy="119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318283</xdr:rowOff>
    </xdr:from>
    <xdr:to>
      <xdr:col>5</xdr:col>
      <xdr:colOff>34925</xdr:colOff>
      <xdr:row>36</xdr:row>
      <xdr:rowOff>76983</xdr:rowOff>
    </xdr:to>
    <xdr:sp macro="" textlink="">
      <xdr:nvSpPr>
        <xdr:cNvPr id="125" name="円/楕円 124">
          <a:extLst>
            <a:ext uri="{FF2B5EF4-FFF2-40B4-BE49-F238E27FC236}">
              <a16:creationId xmlns:a16="http://schemas.microsoft.com/office/drawing/2014/main" xmlns="" id="{00000000-0008-0000-0500-00007D000000}"/>
            </a:ext>
          </a:extLst>
        </xdr:cNvPr>
        <xdr:cNvSpPr/>
      </xdr:nvSpPr>
      <xdr:spPr bwMode="auto">
        <a:xfrm>
          <a:off x="5600700" y="692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290360</xdr:rowOff>
    </xdr:from>
    <xdr:ext cx="762000" cy="259045"/>
    <xdr:sp macro="" textlink="">
      <xdr:nvSpPr>
        <xdr:cNvPr id="126" name="人口1人当たり決算額の推移該当値テキスト445">
          <a:extLst>
            <a:ext uri="{FF2B5EF4-FFF2-40B4-BE49-F238E27FC236}">
              <a16:creationId xmlns:a16="http://schemas.microsoft.com/office/drawing/2014/main" xmlns="" id="{00000000-0008-0000-0500-00007E000000}"/>
            </a:ext>
          </a:extLst>
        </xdr:cNvPr>
        <xdr:cNvSpPr txBox="1"/>
      </xdr:nvSpPr>
      <xdr:spPr>
        <a:xfrm>
          <a:off x="5740400" y="690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311219</xdr:rowOff>
    </xdr:from>
    <xdr:to>
      <xdr:col>4</xdr:col>
      <xdr:colOff>520700</xdr:colOff>
      <xdr:row>36</xdr:row>
      <xdr:rowOff>69919</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4953000" y="692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54696</xdr:rowOff>
    </xdr:from>
    <xdr:ext cx="7366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622800" y="700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269687</xdr:rowOff>
    </xdr:from>
    <xdr:to>
      <xdr:col>3</xdr:col>
      <xdr:colOff>955675</xdr:colOff>
      <xdr:row>36</xdr:row>
      <xdr:rowOff>28387</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254500" y="688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13164</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924300" y="696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167640</xdr:rowOff>
    </xdr:from>
    <xdr:to>
      <xdr:col>3</xdr:col>
      <xdr:colOff>257175</xdr:colOff>
      <xdr:row>35</xdr:row>
      <xdr:rowOff>269240</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3556000" y="67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254017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225800" y="68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48636</xdr:rowOff>
    </xdr:from>
    <xdr:to>
      <xdr:col>2</xdr:col>
      <xdr:colOff>692150</xdr:colOff>
      <xdr:row>35</xdr:row>
      <xdr:rowOff>150236</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2857500" y="665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160412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527300" y="642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21782</xdr:rowOff>
    </xdr:from>
    <xdr:to>
      <xdr:col>6</xdr:col>
      <xdr:colOff>511175</xdr:colOff>
      <xdr:row>38</xdr:row>
      <xdr:rowOff>25374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3688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25374</xdr:rowOff>
    </xdr:from>
    <xdr:to>
      <xdr:col>5</xdr:col>
      <xdr:colOff>358775</xdr:colOff>
      <xdr:row>38</xdr:row>
      <xdr:rowOff>37797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40474"/>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37797</xdr:rowOff>
    </xdr:from>
    <xdr:to>
      <xdr:col>4</xdr:col>
      <xdr:colOff>155575</xdr:colOff>
      <xdr:row>38</xdr:row>
      <xdr:rowOff>74598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552897"/>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58465</xdr:rowOff>
    </xdr:from>
    <xdr:to>
      <xdr:col>2</xdr:col>
      <xdr:colOff>638175</xdr:colOff>
      <xdr:row>38</xdr:row>
      <xdr:rowOff>74598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573565"/>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142432</xdr:rowOff>
    </xdr:from>
    <xdr:to>
      <xdr:col>6</xdr:col>
      <xdr:colOff>561975</xdr:colOff>
      <xdr:row>38</xdr:row>
      <xdr:rowOff>72582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4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120859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6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146024</xdr:rowOff>
    </xdr:from>
    <xdr:to>
      <xdr:col>5</xdr:col>
      <xdr:colOff>409575</xdr:colOff>
      <xdr:row>38</xdr:row>
      <xdr:rowOff>76174</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4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67301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658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158447</xdr:rowOff>
    </xdr:from>
    <xdr:to>
      <xdr:col>4</xdr:col>
      <xdr:colOff>206375</xdr:colOff>
      <xdr:row>38</xdr:row>
      <xdr:rowOff>88596</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502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79724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65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23798</xdr:rowOff>
    </xdr:from>
    <xdr:to>
      <xdr:col>3</xdr:col>
      <xdr:colOff>3175</xdr:colOff>
      <xdr:row>38</xdr:row>
      <xdr:rowOff>125398</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5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116525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63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7665</xdr:rowOff>
    </xdr:from>
    <xdr:to>
      <xdr:col>1</xdr:col>
      <xdr:colOff>485775</xdr:colOff>
      <xdr:row>38</xdr:row>
      <xdr:rowOff>109265</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5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100392</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66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26346</xdr:rowOff>
    </xdr:from>
    <xdr:to>
      <xdr:col>6</xdr:col>
      <xdr:colOff>511175</xdr:colOff>
      <xdr:row>58</xdr:row>
      <xdr:rowOff>39536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70446"/>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39536</xdr:rowOff>
    </xdr:from>
    <xdr:to>
      <xdr:col>5</xdr:col>
      <xdr:colOff>358775</xdr:colOff>
      <xdr:row>58</xdr:row>
      <xdr:rowOff>76588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83636"/>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76588</xdr:rowOff>
    </xdr:from>
    <xdr:to>
      <xdr:col>4</xdr:col>
      <xdr:colOff>155575</xdr:colOff>
      <xdr:row>58</xdr:row>
      <xdr:rowOff>85220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2068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78247</xdr:rowOff>
    </xdr:from>
    <xdr:to>
      <xdr:col>2</xdr:col>
      <xdr:colOff>638175</xdr:colOff>
      <xdr:row>58</xdr:row>
      <xdr:rowOff>85220</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10022347"/>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146996</xdr:rowOff>
    </xdr:from>
    <xdr:to>
      <xdr:col>6</xdr:col>
      <xdr:colOff>561975</xdr:colOff>
      <xdr:row>58</xdr:row>
      <xdr:rowOff>77146</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61923</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3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160186</xdr:rowOff>
    </xdr:from>
    <xdr:to>
      <xdr:col>5</xdr:col>
      <xdr:colOff>409575</xdr:colOff>
      <xdr:row>58</xdr:row>
      <xdr:rowOff>90336</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9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81463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1002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25788</xdr:rowOff>
    </xdr:from>
    <xdr:to>
      <xdr:col>4</xdr:col>
      <xdr:colOff>206375</xdr:colOff>
      <xdr:row>58</xdr:row>
      <xdr:rowOff>127388</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9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118515</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100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34420</xdr:rowOff>
    </xdr:from>
    <xdr:to>
      <xdr:col>3</xdr:col>
      <xdr:colOff>3175</xdr:colOff>
      <xdr:row>58</xdr:row>
      <xdr:rowOff>136020</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9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127147</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100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27447</xdr:rowOff>
    </xdr:from>
    <xdr:to>
      <xdr:col>1</xdr:col>
      <xdr:colOff>485775</xdr:colOff>
      <xdr:row>58</xdr:row>
      <xdr:rowOff>129047</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9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120174</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100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33338</xdr:rowOff>
    </xdr:from>
    <xdr:to>
      <xdr:col>6</xdr:col>
      <xdr:colOff>511175</xdr:colOff>
      <xdr:row>79</xdr:row>
      <xdr:rowOff>36385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57788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33338</xdr:rowOff>
    </xdr:from>
    <xdr:to>
      <xdr:col>5</xdr:col>
      <xdr:colOff>358775</xdr:colOff>
      <xdr:row>79</xdr:row>
      <xdr:rowOff>40463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577888"/>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40463</xdr:rowOff>
    </xdr:from>
    <xdr:to>
      <xdr:col>4</xdr:col>
      <xdr:colOff>155575</xdr:colOff>
      <xdr:row>79</xdr:row>
      <xdr:rowOff>40500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5850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38315</xdr:rowOff>
    </xdr:from>
    <xdr:to>
      <xdr:col>2</xdr:col>
      <xdr:colOff>638175</xdr:colOff>
      <xdr:row>79</xdr:row>
      <xdr:rowOff>40500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58286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157035</xdr:rowOff>
    </xdr:from>
    <xdr:to>
      <xdr:col>6</xdr:col>
      <xdr:colOff>561975</xdr:colOff>
      <xdr:row>79</xdr:row>
      <xdr:rowOff>87185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5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71962</xdr:rowOff>
    </xdr:from>
    <xdr:ext cx="378565"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44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153988</xdr:rowOff>
    </xdr:from>
    <xdr:to>
      <xdr:col>5</xdr:col>
      <xdr:colOff>409575</xdr:colOff>
      <xdr:row>79</xdr:row>
      <xdr:rowOff>84138</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5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75265</xdr:rowOff>
    </xdr:from>
    <xdr:ext cx="378565"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608017" y="1361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161113</xdr:rowOff>
    </xdr:from>
    <xdr:to>
      <xdr:col>4</xdr:col>
      <xdr:colOff>206375</xdr:colOff>
      <xdr:row>79</xdr:row>
      <xdr:rowOff>91263</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5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82390</xdr:rowOff>
    </xdr:from>
    <xdr:ext cx="378565"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719017" y="1362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161150</xdr:rowOff>
    </xdr:from>
    <xdr:to>
      <xdr:col>3</xdr:col>
      <xdr:colOff>3175</xdr:colOff>
      <xdr:row>79</xdr:row>
      <xdr:rowOff>91300</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82427</xdr:rowOff>
    </xdr:from>
    <xdr:ext cx="378565"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830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158965</xdr:rowOff>
    </xdr:from>
    <xdr:to>
      <xdr:col>1</xdr:col>
      <xdr:colOff>485775</xdr:colOff>
      <xdr:row>79</xdr:row>
      <xdr:rowOff>89115</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80242</xdr:rowOff>
    </xdr:from>
    <xdr:ext cx="378565"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941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102983</xdr:rowOff>
    </xdr:from>
    <xdr:to>
      <xdr:col>6</xdr:col>
      <xdr:colOff>511175</xdr:colOff>
      <xdr:row>97</xdr:row>
      <xdr:rowOff>116796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733633"/>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102983</xdr:rowOff>
    </xdr:from>
    <xdr:to>
      <xdr:col>5</xdr:col>
      <xdr:colOff>358775</xdr:colOff>
      <xdr:row>97</xdr:row>
      <xdr:rowOff>111723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733633"/>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111723</xdr:rowOff>
    </xdr:from>
    <xdr:to>
      <xdr:col>4</xdr:col>
      <xdr:colOff>155575</xdr:colOff>
      <xdr:row>98</xdr:row>
      <xdr:rowOff>51439</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742373"/>
          <a:ext cx="889000" cy="1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51439</xdr:rowOff>
    </xdr:from>
    <xdr:to>
      <xdr:col>2</xdr:col>
      <xdr:colOff>638175</xdr:colOff>
      <xdr:row>98</xdr:row>
      <xdr:rowOff>71011</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853539"/>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65996</xdr:rowOff>
    </xdr:from>
    <xdr:to>
      <xdr:col>6</xdr:col>
      <xdr:colOff>561975</xdr:colOff>
      <xdr:row>97</xdr:row>
      <xdr:rowOff>167596</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4584700" y="166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44423</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6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52183</xdr:rowOff>
    </xdr:from>
    <xdr:to>
      <xdr:col>5</xdr:col>
      <xdr:colOff>409575</xdr:colOff>
      <xdr:row>97</xdr:row>
      <xdr:rowOff>153783</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3746500" y="166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144910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7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60923</xdr:rowOff>
    </xdr:from>
    <xdr:to>
      <xdr:col>4</xdr:col>
      <xdr:colOff>206375</xdr:colOff>
      <xdr:row>97</xdr:row>
      <xdr:rowOff>162523</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2857500" y="166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153650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7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639</xdr:rowOff>
    </xdr:from>
    <xdr:to>
      <xdr:col>3</xdr:col>
      <xdr:colOff>3175</xdr:colOff>
      <xdr:row>98</xdr:row>
      <xdr:rowOff>102239</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968500" y="168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93366</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8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20211</xdr:rowOff>
    </xdr:from>
    <xdr:to>
      <xdr:col>1</xdr:col>
      <xdr:colOff>485775</xdr:colOff>
      <xdr:row>98</xdr:row>
      <xdr:rowOff>121811</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079500" y="16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112938</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9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164053</xdr:rowOff>
    </xdr:from>
    <xdr:to>
      <xdr:col>15</xdr:col>
      <xdr:colOff>180975</xdr:colOff>
      <xdr:row>37</xdr:row>
      <xdr:rowOff>165424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650770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164053</xdr:rowOff>
    </xdr:from>
    <xdr:to>
      <xdr:col>14</xdr:col>
      <xdr:colOff>28575</xdr:colOff>
      <xdr:row>38</xdr:row>
      <xdr:rowOff>11226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6507703"/>
          <a:ext cx="8890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11226</xdr:rowOff>
    </xdr:from>
    <xdr:to>
      <xdr:col>12</xdr:col>
      <xdr:colOff>511175</xdr:colOff>
      <xdr:row>38</xdr:row>
      <xdr:rowOff>36121</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7861300" y="652632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xmlns=""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10512</xdr:rowOff>
    </xdr:from>
    <xdr:to>
      <xdr:col>11</xdr:col>
      <xdr:colOff>307975</xdr:colOff>
      <xdr:row>38</xdr:row>
      <xdr:rowOff>36121</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a:off x="6972300" y="6525612"/>
          <a:ext cx="889000" cy="2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xmlns=""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114624</xdr:rowOff>
    </xdr:from>
    <xdr:to>
      <xdr:col>15</xdr:col>
      <xdr:colOff>231775</xdr:colOff>
      <xdr:row>38</xdr:row>
      <xdr:rowOff>44774</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10426700" y="64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93051</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4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113252</xdr:rowOff>
    </xdr:from>
    <xdr:to>
      <xdr:col>14</xdr:col>
      <xdr:colOff>79375</xdr:colOff>
      <xdr:row>38</xdr:row>
      <xdr:rowOff>43402</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9588500" y="64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34530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72111" y="65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131877</xdr:rowOff>
    </xdr:from>
    <xdr:to>
      <xdr:col>12</xdr:col>
      <xdr:colOff>561975</xdr:colOff>
      <xdr:row>38</xdr:row>
      <xdr:rowOff>62027</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8699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53153</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65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156771</xdr:rowOff>
    </xdr:from>
    <xdr:to>
      <xdr:col>11</xdr:col>
      <xdr:colOff>358775</xdr:colOff>
      <xdr:row>38</xdr:row>
      <xdr:rowOff>86922</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7810500" y="65004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78048</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65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131162</xdr:rowOff>
    </xdr:from>
    <xdr:to>
      <xdr:col>10</xdr:col>
      <xdr:colOff>155575</xdr:colOff>
      <xdr:row>38</xdr:row>
      <xdr:rowOff>61312</xdr:rowOff>
    </xdr:to>
    <xdr:sp macro="" textlink="">
      <xdr:nvSpPr>
        <xdr:cNvPr id="325" name="円/楕円 324">
          <a:extLst>
            <a:ext uri="{FF2B5EF4-FFF2-40B4-BE49-F238E27FC236}">
              <a16:creationId xmlns:a16="http://schemas.microsoft.com/office/drawing/2014/main" xmlns="" id="{00000000-0008-0000-0600-000045010000}"/>
            </a:ext>
          </a:extLst>
        </xdr:cNvPr>
        <xdr:cNvSpPr/>
      </xdr:nvSpPr>
      <xdr:spPr>
        <a:xfrm>
          <a:off x="6921500" y="64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52439</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5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66645</xdr:rowOff>
    </xdr:from>
    <xdr:to>
      <xdr:col>15</xdr:col>
      <xdr:colOff>180975</xdr:colOff>
      <xdr:row>58</xdr:row>
      <xdr:rowOff>145437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10010745"/>
          <a:ext cx="8382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145437</xdr:rowOff>
    </xdr:from>
    <xdr:to>
      <xdr:col>14</xdr:col>
      <xdr:colOff>28575</xdr:colOff>
      <xdr:row>59</xdr:row>
      <xdr:rowOff>13276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8750300" y="10089537"/>
          <a:ext cx="889000" cy="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13276</xdr:rowOff>
    </xdr:from>
    <xdr:to>
      <xdr:col>12</xdr:col>
      <xdr:colOff>511175</xdr:colOff>
      <xdr:row>59</xdr:row>
      <xdr:rowOff>21527</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10128826"/>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21527</xdr:rowOff>
    </xdr:from>
    <xdr:to>
      <xdr:col>11</xdr:col>
      <xdr:colOff>307975</xdr:colOff>
      <xdr:row>59</xdr:row>
      <xdr:rowOff>27483</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flipV="1">
          <a:off x="6972300" y="10137077"/>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xmlns=""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xmlns=""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15845</xdr:rowOff>
    </xdr:from>
    <xdr:to>
      <xdr:col>15</xdr:col>
      <xdr:colOff>231775</xdr:colOff>
      <xdr:row>58</xdr:row>
      <xdr:rowOff>117445</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10426700" y="99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38722</xdr:rowOff>
    </xdr:from>
    <xdr:ext cx="599010"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98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94637</xdr:rowOff>
    </xdr:from>
    <xdr:to>
      <xdr:col>14</xdr:col>
      <xdr:colOff>79375</xdr:colOff>
      <xdr:row>59</xdr:row>
      <xdr:rowOff>24787</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9588500" y="1003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15914</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339794" y="101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133926</xdr:rowOff>
    </xdr:from>
    <xdr:to>
      <xdr:col>12</xdr:col>
      <xdr:colOff>561975</xdr:colOff>
      <xdr:row>59</xdr:row>
      <xdr:rowOff>64076</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8699500" y="100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55203</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83111" y="101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142177</xdr:rowOff>
    </xdr:from>
    <xdr:to>
      <xdr:col>11</xdr:col>
      <xdr:colOff>358775</xdr:colOff>
      <xdr:row>59</xdr:row>
      <xdr:rowOff>72327</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7810500" y="100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63454</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94111" y="101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148133</xdr:rowOff>
    </xdr:from>
    <xdr:to>
      <xdr:col>10</xdr:col>
      <xdr:colOff>155575</xdr:colOff>
      <xdr:row>59</xdr:row>
      <xdr:rowOff>78283</xdr:rowOff>
    </xdr:to>
    <xdr:sp macro="" textlink="">
      <xdr:nvSpPr>
        <xdr:cNvPr id="382" name="円/楕円 381">
          <a:extLst>
            <a:ext uri="{FF2B5EF4-FFF2-40B4-BE49-F238E27FC236}">
              <a16:creationId xmlns:a16="http://schemas.microsoft.com/office/drawing/2014/main" xmlns="" id="{00000000-0008-0000-0600-00007E010000}"/>
            </a:ext>
          </a:extLst>
        </xdr:cNvPr>
        <xdr:cNvSpPr/>
      </xdr:nvSpPr>
      <xdr:spPr>
        <a:xfrm>
          <a:off x="6921500" y="100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69410</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705111" y="101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31600</xdr:rowOff>
    </xdr:from>
    <xdr:to>
      <xdr:col>15</xdr:col>
      <xdr:colOff>180975</xdr:colOff>
      <xdr:row>79</xdr:row>
      <xdr:rowOff>43064</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9639300" y="13576150"/>
          <a:ext cx="8382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43064</xdr:rowOff>
    </xdr:from>
    <xdr:to>
      <xdr:col>14</xdr:col>
      <xdr:colOff>28575</xdr:colOff>
      <xdr:row>79</xdr:row>
      <xdr:rowOff>44450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3587614"/>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xmlns=""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xmlns=""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152250</xdr:rowOff>
    </xdr:from>
    <xdr:to>
      <xdr:col>15</xdr:col>
      <xdr:colOff>231775</xdr:colOff>
      <xdr:row>79</xdr:row>
      <xdr:rowOff>82400</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10426700" y="135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67177</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163714</xdr:rowOff>
    </xdr:from>
    <xdr:to>
      <xdr:col>14</xdr:col>
      <xdr:colOff>79375</xdr:colOff>
      <xdr:row>79</xdr:row>
      <xdr:rowOff>93864</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9588500" y="135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84991</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04427" y="136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a:extLst>
            <a:ext uri="{FF2B5EF4-FFF2-40B4-BE49-F238E27FC236}">
              <a16:creationId xmlns:a16="http://schemas.microsoft.com/office/drawing/2014/main" xmlns="" id="{00000000-0008-0000-0600-0000AD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74386</xdr:rowOff>
    </xdr:from>
    <xdr:to>
      <xdr:col>15</xdr:col>
      <xdr:colOff>180975</xdr:colOff>
      <xdr:row>98</xdr:row>
      <xdr:rowOff>156062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876486"/>
          <a:ext cx="838200" cy="8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156062</xdr:rowOff>
    </xdr:from>
    <xdr:to>
      <xdr:col>14</xdr:col>
      <xdr:colOff>28575</xdr:colOff>
      <xdr:row>99</xdr:row>
      <xdr:rowOff>15191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958162"/>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xmlns=""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xmlns=""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23586</xdr:rowOff>
    </xdr:from>
    <xdr:to>
      <xdr:col>15</xdr:col>
      <xdr:colOff>231775</xdr:colOff>
      <xdr:row>98</xdr:row>
      <xdr:rowOff>125186</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10426700" y="168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46463</xdr:rowOff>
    </xdr:from>
    <xdr:ext cx="599010"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67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105262</xdr:rowOff>
    </xdr:from>
    <xdr:to>
      <xdr:col>14</xdr:col>
      <xdr:colOff>79375</xdr:colOff>
      <xdr:row>99</xdr:row>
      <xdr:rowOff>35412</xdr:rowOff>
    </xdr:to>
    <xdr:sp macro="" textlink="">
      <xdr:nvSpPr>
        <xdr:cNvPr id="474" name="円/楕円 473">
          <a:extLst>
            <a:ext uri="{FF2B5EF4-FFF2-40B4-BE49-F238E27FC236}">
              <a16:creationId xmlns:a16="http://schemas.microsoft.com/office/drawing/2014/main" xmlns="" id="{00000000-0008-0000-0600-0000DA010000}"/>
            </a:ext>
          </a:extLst>
        </xdr:cNvPr>
        <xdr:cNvSpPr/>
      </xdr:nvSpPr>
      <xdr:spPr>
        <a:xfrm>
          <a:off x="9588500" y="169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51939</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4" y="1668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135841</xdr:rowOff>
    </xdr:from>
    <xdr:to>
      <xdr:col>12</xdr:col>
      <xdr:colOff>561975</xdr:colOff>
      <xdr:row>99</xdr:row>
      <xdr:rowOff>65991</xdr:rowOff>
    </xdr:to>
    <xdr:sp macro="" textlink="">
      <xdr:nvSpPr>
        <xdr:cNvPr id="476" name="円/楕円 475">
          <a:extLst>
            <a:ext uri="{FF2B5EF4-FFF2-40B4-BE49-F238E27FC236}">
              <a16:creationId xmlns:a16="http://schemas.microsoft.com/office/drawing/2014/main" xmlns="" id="{00000000-0008-0000-0600-0000DC010000}"/>
            </a:ext>
          </a:extLst>
        </xdr:cNvPr>
        <xdr:cNvSpPr/>
      </xdr:nvSpPr>
      <xdr:spPr>
        <a:xfrm>
          <a:off x="8699500" y="169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57118</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70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146977</xdr:rowOff>
    </xdr:from>
    <xdr:to>
      <xdr:col>23</xdr:col>
      <xdr:colOff>517525</xdr:colOff>
      <xdr:row>39</xdr:row>
      <xdr:rowOff>5051</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662077"/>
          <a:ext cx="8382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19552</xdr:rowOff>
    </xdr:from>
    <xdr:to>
      <xdr:col>22</xdr:col>
      <xdr:colOff>365125</xdr:colOff>
      <xdr:row>38</xdr:row>
      <xdr:rowOff>146977</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6534652"/>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19552</xdr:rowOff>
    </xdr:from>
    <xdr:to>
      <xdr:col>21</xdr:col>
      <xdr:colOff>161925</xdr:colOff>
      <xdr:row>38</xdr:row>
      <xdr:rowOff>28170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65346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xmlns=""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28170</xdr:rowOff>
    </xdr:from>
    <xdr:to>
      <xdr:col>19</xdr:col>
      <xdr:colOff>644525</xdr:colOff>
      <xdr:row>38</xdr:row>
      <xdr:rowOff>146189</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2814300" y="6543270"/>
          <a:ext cx="889000" cy="11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xmlns=""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xmlns=""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125701</xdr:rowOff>
    </xdr:from>
    <xdr:to>
      <xdr:col>23</xdr:col>
      <xdr:colOff>568325</xdr:colOff>
      <xdr:row>39</xdr:row>
      <xdr:rowOff>55851</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62687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96177</xdr:rowOff>
    </xdr:from>
    <xdr:to>
      <xdr:col>22</xdr:col>
      <xdr:colOff>415925</xdr:colOff>
      <xdr:row>39</xdr:row>
      <xdr:rowOff>26327</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5430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42854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63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140202</xdr:rowOff>
    </xdr:from>
    <xdr:to>
      <xdr:col>21</xdr:col>
      <xdr:colOff>212725</xdr:colOff>
      <xdr:row>38</xdr:row>
      <xdr:rowOff>70352</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4541500" y="64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86879</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25111" y="62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148820</xdr:rowOff>
    </xdr:from>
    <xdr:to>
      <xdr:col>20</xdr:col>
      <xdr:colOff>9525</xdr:colOff>
      <xdr:row>38</xdr:row>
      <xdr:rowOff>78970</xdr:rowOff>
    </xdr:to>
    <xdr:sp macro="" textlink="">
      <xdr:nvSpPr>
        <xdr:cNvPr id="531" name="円/楕円 530">
          <a:extLst>
            <a:ext uri="{FF2B5EF4-FFF2-40B4-BE49-F238E27FC236}">
              <a16:creationId xmlns:a16="http://schemas.microsoft.com/office/drawing/2014/main" xmlns="" id="{00000000-0008-0000-0600-000013020000}"/>
            </a:ext>
          </a:extLst>
        </xdr:cNvPr>
        <xdr:cNvSpPr/>
      </xdr:nvSpPr>
      <xdr:spPr>
        <a:xfrm>
          <a:off x="13652500" y="6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95497</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36111" y="62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95389</xdr:rowOff>
    </xdr:from>
    <xdr:to>
      <xdr:col>18</xdr:col>
      <xdr:colOff>492125</xdr:colOff>
      <xdr:row>39</xdr:row>
      <xdr:rowOff>25539</xdr:rowOff>
    </xdr:to>
    <xdr:sp macro="" textlink="">
      <xdr:nvSpPr>
        <xdr:cNvPr id="533" name="円/楕円 532">
          <a:extLst>
            <a:ext uri="{FF2B5EF4-FFF2-40B4-BE49-F238E27FC236}">
              <a16:creationId xmlns:a16="http://schemas.microsoft.com/office/drawing/2014/main" xmlns="" id="{00000000-0008-0000-0600-000015020000}"/>
            </a:ext>
          </a:extLst>
        </xdr:cNvPr>
        <xdr:cNvSpPr/>
      </xdr:nvSpPr>
      <xdr:spPr>
        <a:xfrm>
          <a:off x="12763500" y="66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16666</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47111" y="670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xmlns=""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xmlns=""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xmlns=""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154561</xdr:rowOff>
    </xdr:from>
    <xdr:to>
      <xdr:col>23</xdr:col>
      <xdr:colOff>517525</xdr:colOff>
      <xdr:row>78</xdr:row>
      <xdr:rowOff>159158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527661"/>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142624</xdr:rowOff>
    </xdr:from>
    <xdr:to>
      <xdr:col>22</xdr:col>
      <xdr:colOff>365125</xdr:colOff>
      <xdr:row>78</xdr:row>
      <xdr:rowOff>154561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515724"/>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109804</xdr:rowOff>
    </xdr:from>
    <xdr:to>
      <xdr:col>21</xdr:col>
      <xdr:colOff>161925</xdr:colOff>
      <xdr:row>78</xdr:row>
      <xdr:rowOff>142624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482904"/>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xmlns=""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79363</xdr:rowOff>
    </xdr:from>
    <xdr:to>
      <xdr:col>19</xdr:col>
      <xdr:colOff>644525</xdr:colOff>
      <xdr:row>78</xdr:row>
      <xdr:rowOff>109804</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452463"/>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xmlns=""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xmlns=""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108358</xdr:rowOff>
    </xdr:from>
    <xdr:to>
      <xdr:col>23</xdr:col>
      <xdr:colOff>568325</xdr:colOff>
      <xdr:row>79</xdr:row>
      <xdr:rowOff>38508</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6268700" y="13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23285</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3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103761</xdr:rowOff>
    </xdr:from>
    <xdr:to>
      <xdr:col>22</xdr:col>
      <xdr:colOff>415925</xdr:colOff>
      <xdr:row>79</xdr:row>
      <xdr:rowOff>33911</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5430500" y="134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25038</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5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91824</xdr:rowOff>
    </xdr:from>
    <xdr:to>
      <xdr:col>21</xdr:col>
      <xdr:colOff>212725</xdr:colOff>
      <xdr:row>79</xdr:row>
      <xdr:rowOff>21974</xdr:rowOff>
    </xdr:to>
    <xdr:sp macro="" textlink="">
      <xdr:nvSpPr>
        <xdr:cNvPr id="641" name="円/楕円 640">
          <a:extLst>
            <a:ext uri="{FF2B5EF4-FFF2-40B4-BE49-F238E27FC236}">
              <a16:creationId xmlns:a16="http://schemas.microsoft.com/office/drawing/2014/main" xmlns="" id="{00000000-0008-0000-0600-000081020000}"/>
            </a:ext>
          </a:extLst>
        </xdr:cNvPr>
        <xdr:cNvSpPr/>
      </xdr:nvSpPr>
      <xdr:spPr>
        <a:xfrm>
          <a:off x="14541500" y="134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13101</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5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59004</xdr:rowOff>
    </xdr:from>
    <xdr:to>
      <xdr:col>20</xdr:col>
      <xdr:colOff>9525</xdr:colOff>
      <xdr:row>78</xdr:row>
      <xdr:rowOff>160604</xdr:rowOff>
    </xdr:to>
    <xdr:sp macro="" textlink="">
      <xdr:nvSpPr>
        <xdr:cNvPr id="643" name="円/楕円 642">
          <a:extLst>
            <a:ext uri="{FF2B5EF4-FFF2-40B4-BE49-F238E27FC236}">
              <a16:creationId xmlns:a16="http://schemas.microsoft.com/office/drawing/2014/main" xmlns="" id="{00000000-0008-0000-0600-000083020000}"/>
            </a:ext>
          </a:extLst>
        </xdr:cNvPr>
        <xdr:cNvSpPr/>
      </xdr:nvSpPr>
      <xdr:spPr>
        <a:xfrm>
          <a:off x="13652500" y="134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151731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28563</xdr:rowOff>
    </xdr:from>
    <xdr:to>
      <xdr:col>18</xdr:col>
      <xdr:colOff>492125</xdr:colOff>
      <xdr:row>78</xdr:row>
      <xdr:rowOff>130163</xdr:rowOff>
    </xdr:to>
    <xdr:sp macro="" textlink="">
      <xdr:nvSpPr>
        <xdr:cNvPr id="645" name="円/楕円 644">
          <a:extLst>
            <a:ext uri="{FF2B5EF4-FFF2-40B4-BE49-F238E27FC236}">
              <a16:creationId xmlns:a16="http://schemas.microsoft.com/office/drawing/2014/main" xmlns="" id="{00000000-0008-0000-0600-000085020000}"/>
            </a:ext>
          </a:extLst>
        </xdr:cNvPr>
        <xdr:cNvSpPr/>
      </xdr:nvSpPr>
      <xdr:spPr>
        <a:xfrm>
          <a:off x="12763500" y="134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121290</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4" y="1349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107260</xdr:rowOff>
    </xdr:from>
    <xdr:to>
      <xdr:col>23</xdr:col>
      <xdr:colOff>517525</xdr:colOff>
      <xdr:row>98</xdr:row>
      <xdr:rowOff>139103</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909360"/>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xmlns=""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107260</xdr:rowOff>
    </xdr:from>
    <xdr:to>
      <xdr:col>22</xdr:col>
      <xdr:colOff>365125</xdr:colOff>
      <xdr:row>98</xdr:row>
      <xdr:rowOff>115888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909360"/>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96310</xdr:rowOff>
    </xdr:from>
    <xdr:to>
      <xdr:col>21</xdr:col>
      <xdr:colOff>161925</xdr:colOff>
      <xdr:row>98</xdr:row>
      <xdr:rowOff>115888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898410"/>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xmlns=""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96310</xdr:rowOff>
    </xdr:from>
    <xdr:to>
      <xdr:col>19</xdr:col>
      <xdr:colOff>644525</xdr:colOff>
      <xdr:row>98</xdr:row>
      <xdr:rowOff>139539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98410"/>
          <a:ext cx="8890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xmlns=""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xmlns=""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88303</xdr:rowOff>
    </xdr:from>
    <xdr:to>
      <xdr:col>23</xdr:col>
      <xdr:colOff>568325</xdr:colOff>
      <xdr:row>99</xdr:row>
      <xdr:rowOff>18453</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6268700" y="168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3230</xdr:rowOff>
    </xdr:from>
    <xdr:ext cx="378565"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80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56460</xdr:rowOff>
    </xdr:from>
    <xdr:to>
      <xdr:col>22</xdr:col>
      <xdr:colOff>415925</xdr:colOff>
      <xdr:row>98</xdr:row>
      <xdr:rowOff>158060</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5430500" y="168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149187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65088</xdr:rowOff>
    </xdr:from>
    <xdr:to>
      <xdr:col>21</xdr:col>
      <xdr:colOff>212725</xdr:colOff>
      <xdr:row>98</xdr:row>
      <xdr:rowOff>166688</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4541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157815</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9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45510</xdr:rowOff>
    </xdr:from>
    <xdr:to>
      <xdr:col>20</xdr:col>
      <xdr:colOff>9525</xdr:colOff>
      <xdr:row>98</xdr:row>
      <xdr:rowOff>147110</xdr:rowOff>
    </xdr:to>
    <xdr:sp macro="" textlink="">
      <xdr:nvSpPr>
        <xdr:cNvPr id="698" name="円/楕円 697">
          <a:extLst>
            <a:ext uri="{FF2B5EF4-FFF2-40B4-BE49-F238E27FC236}">
              <a16:creationId xmlns:a16="http://schemas.microsoft.com/office/drawing/2014/main" xmlns="" id="{00000000-0008-0000-0600-0000BA020000}"/>
            </a:ext>
          </a:extLst>
        </xdr:cNvPr>
        <xdr:cNvSpPr/>
      </xdr:nvSpPr>
      <xdr:spPr>
        <a:xfrm>
          <a:off x="13652500" y="168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138237</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88739</xdr:rowOff>
    </xdr:from>
    <xdr:to>
      <xdr:col>18</xdr:col>
      <xdr:colOff>492125</xdr:colOff>
      <xdr:row>99</xdr:row>
      <xdr:rowOff>18889</xdr:rowOff>
    </xdr:to>
    <xdr:sp macro="" textlink="">
      <xdr:nvSpPr>
        <xdr:cNvPr id="700" name="円/楕円 699">
          <a:extLst>
            <a:ext uri="{FF2B5EF4-FFF2-40B4-BE49-F238E27FC236}">
              <a16:creationId xmlns:a16="http://schemas.microsoft.com/office/drawing/2014/main" xmlns="" id="{00000000-0008-0000-0600-0000BC020000}"/>
            </a:ext>
          </a:extLst>
        </xdr:cNvPr>
        <xdr:cNvSpPr/>
      </xdr:nvSpPr>
      <xdr:spPr>
        <a:xfrm>
          <a:off x="12763500" y="168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10016</xdr:rowOff>
    </xdr:from>
    <xdr:ext cx="378565"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5017" y="1698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xmlns=""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xmlns=""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xmlns=""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128910</xdr:rowOff>
    </xdr:from>
    <xdr:to>
      <xdr:col>32</xdr:col>
      <xdr:colOff>187325</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73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116383</xdr:rowOff>
    </xdr:from>
    <xdr:to>
      <xdr:col>31</xdr:col>
      <xdr:colOff>34925</xdr:colOff>
      <xdr:row>58</xdr:row>
      <xdr:rowOff>128910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60483"/>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116383</xdr:rowOff>
    </xdr:from>
    <xdr:to>
      <xdr:col>29</xdr:col>
      <xdr:colOff>517525</xdr:colOff>
      <xdr:row>58</xdr:row>
      <xdr:rowOff>128247</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10060483"/>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xmlns=""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128247</xdr:rowOff>
    </xdr:from>
    <xdr:to>
      <xdr:col>28</xdr:col>
      <xdr:colOff>314325</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8656300" y="10072347"/>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xmlns=""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xmlns=""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78110</xdr:rowOff>
    </xdr:from>
    <xdr:to>
      <xdr:col>31</xdr:col>
      <xdr:colOff>85725</xdr:colOff>
      <xdr:row>59</xdr:row>
      <xdr:rowOff>8260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1272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170837</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4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65583</xdr:rowOff>
    </xdr:from>
    <xdr:to>
      <xdr:col>29</xdr:col>
      <xdr:colOff>568325</xdr:colOff>
      <xdr:row>58</xdr:row>
      <xdr:rowOff>167183</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20383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158310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7" y="101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77447</xdr:rowOff>
    </xdr:from>
    <xdr:to>
      <xdr:col>28</xdr:col>
      <xdr:colOff>365125</xdr:colOff>
      <xdr:row>59</xdr:row>
      <xdr:rowOff>7597</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19494500" y="100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170174</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6017" y="1011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a16="http://schemas.microsoft.com/office/drawing/2014/main" xmlns=""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164562</xdr:rowOff>
    </xdr:from>
    <xdr:to>
      <xdr:col>32</xdr:col>
      <xdr:colOff>187325</xdr:colOff>
      <xdr:row>76</xdr:row>
      <xdr:rowOff>11858</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1323300" y="13023312"/>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164562</xdr:rowOff>
    </xdr:from>
    <xdr:to>
      <xdr:col>31</xdr:col>
      <xdr:colOff>34925</xdr:colOff>
      <xdr:row>76</xdr:row>
      <xdr:rowOff>56393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3023312"/>
          <a:ext cx="889000" cy="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56393</xdr:rowOff>
    </xdr:from>
    <xdr:to>
      <xdr:col>29</xdr:col>
      <xdr:colOff>517525</xdr:colOff>
      <xdr:row>76</xdr:row>
      <xdr:rowOff>72684</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086593"/>
          <a:ext cx="8890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xmlns=""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50614</xdr:rowOff>
    </xdr:from>
    <xdr:to>
      <xdr:col>28</xdr:col>
      <xdr:colOff>314325</xdr:colOff>
      <xdr:row>76</xdr:row>
      <xdr:rowOff>72684</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656300" y="13080814"/>
          <a:ext cx="889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xmlns=""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132507</xdr:rowOff>
    </xdr:from>
    <xdr:to>
      <xdr:col>32</xdr:col>
      <xdr:colOff>238125</xdr:colOff>
      <xdr:row>76</xdr:row>
      <xdr:rowOff>62657</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2110700" y="12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110934</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96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113763</xdr:rowOff>
    </xdr:from>
    <xdr:to>
      <xdr:col>31</xdr:col>
      <xdr:colOff>85725</xdr:colOff>
      <xdr:row>76</xdr:row>
      <xdr:rowOff>43914</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1272500" y="12972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35039</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4" y="1306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5593</xdr:rowOff>
    </xdr:from>
    <xdr:to>
      <xdr:col>29</xdr:col>
      <xdr:colOff>568325</xdr:colOff>
      <xdr:row>76</xdr:row>
      <xdr:rowOff>107193</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0383500" y="130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98320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1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21884</xdr:rowOff>
    </xdr:from>
    <xdr:to>
      <xdr:col>28</xdr:col>
      <xdr:colOff>365125</xdr:colOff>
      <xdr:row>76</xdr:row>
      <xdr:rowOff>123484</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9494500" y="130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114611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1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171264</xdr:rowOff>
    </xdr:from>
    <xdr:to>
      <xdr:col>27</xdr:col>
      <xdr:colOff>161925</xdr:colOff>
      <xdr:row>76</xdr:row>
      <xdr:rowOff>101414</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18605500" y="130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92541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1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普通建設事業費は上昇傾向にあり、人口１人当たり決算額は類似団体平均を大きく上回った。これは、新庁舎建設事業が主な要因である。今後は、老朽化した施設について公共施設等総合管理計画に基づいて、普通建設事業を計画的に実施していくことで事業費の減少を目指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3,737
3,720
66.52
4,024,297
3,815,554
77,909
2,012,099
2,219,284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131985</xdr:rowOff>
    </xdr:from>
    <xdr:to>
      <xdr:col>6</xdr:col>
      <xdr:colOff>511175</xdr:colOff>
      <xdr:row>37</xdr:row>
      <xdr:rowOff>148387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75635"/>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131985</xdr:rowOff>
    </xdr:from>
    <xdr:to>
      <xdr:col>5</xdr:col>
      <xdr:colOff>358775</xdr:colOff>
      <xdr:row>37</xdr:row>
      <xdr:rowOff>149511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7563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149511</xdr:rowOff>
    </xdr:from>
    <xdr:to>
      <xdr:col>4</xdr:col>
      <xdr:colOff>155575</xdr:colOff>
      <xdr:row>37</xdr:row>
      <xdr:rowOff>154254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93161"/>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154254</xdr:rowOff>
    </xdr:from>
    <xdr:to>
      <xdr:col>2</xdr:col>
      <xdr:colOff>638175</xdr:colOff>
      <xdr:row>37</xdr:row>
      <xdr:rowOff>157931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97904"/>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97587</xdr:rowOff>
    </xdr:from>
    <xdr:to>
      <xdr:col>6</xdr:col>
      <xdr:colOff>561975</xdr:colOff>
      <xdr:row>38</xdr:row>
      <xdr:rowOff>27736</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12514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81185</xdr:rowOff>
    </xdr:from>
    <xdr:to>
      <xdr:col>5</xdr:col>
      <xdr:colOff>409575</xdr:colOff>
      <xdr:row>38</xdr:row>
      <xdr:rowOff>11334</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6424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2462</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98711</xdr:rowOff>
    </xdr:from>
    <xdr:to>
      <xdr:col>4</xdr:col>
      <xdr:colOff>206375</xdr:colOff>
      <xdr:row>38</xdr:row>
      <xdr:rowOff>28860</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6442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19988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103454</xdr:rowOff>
    </xdr:from>
    <xdr:to>
      <xdr:col>3</xdr:col>
      <xdr:colOff>3175</xdr:colOff>
      <xdr:row>38</xdr:row>
      <xdr:rowOff>33604</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64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24731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107131</xdr:rowOff>
    </xdr:from>
    <xdr:to>
      <xdr:col>1</xdr:col>
      <xdr:colOff>485775</xdr:colOff>
      <xdr:row>38</xdr:row>
      <xdr:rowOff>37281</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64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28408</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32469</xdr:rowOff>
    </xdr:from>
    <xdr:to>
      <xdr:col>6</xdr:col>
      <xdr:colOff>511175</xdr:colOff>
      <xdr:row>58</xdr:row>
      <xdr:rowOff>59452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805119"/>
          <a:ext cx="838200" cy="19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59452</xdr:rowOff>
    </xdr:from>
    <xdr:to>
      <xdr:col>5</xdr:col>
      <xdr:colOff>358775</xdr:colOff>
      <xdr:row>58</xdr:row>
      <xdr:rowOff>123699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10003552"/>
          <a:ext cx="889000" cy="6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122624</xdr:rowOff>
    </xdr:from>
    <xdr:to>
      <xdr:col>4</xdr:col>
      <xdr:colOff>155575</xdr:colOff>
      <xdr:row>58</xdr:row>
      <xdr:rowOff>123699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10066724"/>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122624</xdr:rowOff>
    </xdr:from>
    <xdr:to>
      <xdr:col>2</xdr:col>
      <xdr:colOff>638175</xdr:colOff>
      <xdr:row>58</xdr:row>
      <xdr:rowOff>146755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1006672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153119</xdr:rowOff>
    </xdr:from>
    <xdr:to>
      <xdr:col>6</xdr:col>
      <xdr:colOff>561975</xdr:colOff>
      <xdr:row>57</xdr:row>
      <xdr:rowOff>83269</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4584700" y="97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4546</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60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8652</xdr:rowOff>
    </xdr:from>
    <xdr:to>
      <xdr:col>5</xdr:col>
      <xdr:colOff>409575</xdr:colOff>
      <xdr:row>58</xdr:row>
      <xdr:rowOff>110252</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3746500" y="9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101379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4" y="1004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72899</xdr:rowOff>
    </xdr:from>
    <xdr:to>
      <xdr:col>4</xdr:col>
      <xdr:colOff>206375</xdr:colOff>
      <xdr:row>59</xdr:row>
      <xdr:rowOff>3049</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2857500" y="100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165626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4" y="1010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71824</xdr:rowOff>
    </xdr:from>
    <xdr:to>
      <xdr:col>3</xdr:col>
      <xdr:colOff>3175</xdr:colOff>
      <xdr:row>59</xdr:row>
      <xdr:rowOff>1974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968500" y="100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164551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4" y="1010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95955</xdr:rowOff>
    </xdr:from>
    <xdr:to>
      <xdr:col>1</xdr:col>
      <xdr:colOff>485775</xdr:colOff>
      <xdr:row>59</xdr:row>
      <xdr:rowOff>26105</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079500" y="10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17232</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101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74915</xdr:rowOff>
    </xdr:from>
    <xdr:to>
      <xdr:col>6</xdr:col>
      <xdr:colOff>511175</xdr:colOff>
      <xdr:row>76</xdr:row>
      <xdr:rowOff>89570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3797300" y="13105115"/>
          <a:ext cx="8382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74915</xdr:rowOff>
    </xdr:from>
    <xdr:to>
      <xdr:col>5</xdr:col>
      <xdr:colOff>358775</xdr:colOff>
      <xdr:row>76</xdr:row>
      <xdr:rowOff>96028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105115"/>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96028</xdr:rowOff>
    </xdr:from>
    <xdr:to>
      <xdr:col>4</xdr:col>
      <xdr:colOff>155575</xdr:colOff>
      <xdr:row>76</xdr:row>
      <xdr:rowOff>131863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126228"/>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113002</xdr:rowOff>
    </xdr:from>
    <xdr:to>
      <xdr:col>2</xdr:col>
      <xdr:colOff>638175</xdr:colOff>
      <xdr:row>76</xdr:row>
      <xdr:rowOff>131863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143202"/>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38770</xdr:rowOff>
    </xdr:from>
    <xdr:to>
      <xdr:col>6</xdr:col>
      <xdr:colOff>561975</xdr:colOff>
      <xdr:row>76</xdr:row>
      <xdr:rowOff>140370</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30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125147</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9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24115</xdr:rowOff>
    </xdr:from>
    <xdr:to>
      <xdr:col>5</xdr:col>
      <xdr:colOff>409575</xdr:colOff>
      <xdr:row>76</xdr:row>
      <xdr:rowOff>125715</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30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116842</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314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45228</xdr:rowOff>
    </xdr:from>
    <xdr:to>
      <xdr:col>4</xdr:col>
      <xdr:colOff>206375</xdr:colOff>
      <xdr:row>76</xdr:row>
      <xdr:rowOff>146828</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30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137955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316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81063</xdr:rowOff>
    </xdr:from>
    <xdr:to>
      <xdr:col>3</xdr:col>
      <xdr:colOff>3175</xdr:colOff>
      <xdr:row>77</xdr:row>
      <xdr:rowOff>11213</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1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2340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320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62202</xdr:rowOff>
    </xdr:from>
    <xdr:to>
      <xdr:col>1</xdr:col>
      <xdr:colOff>485775</xdr:colOff>
      <xdr:row>76</xdr:row>
      <xdr:rowOff>163802</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30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154929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31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77178</xdr:rowOff>
    </xdr:from>
    <xdr:to>
      <xdr:col>6</xdr:col>
      <xdr:colOff>511175</xdr:colOff>
      <xdr:row>97</xdr:row>
      <xdr:rowOff>82466</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707828"/>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82466</xdr:rowOff>
    </xdr:from>
    <xdr:to>
      <xdr:col>5</xdr:col>
      <xdr:colOff>358775</xdr:colOff>
      <xdr:row>97</xdr:row>
      <xdr:rowOff>114348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713116"/>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114348</xdr:rowOff>
    </xdr:from>
    <xdr:to>
      <xdr:col>4</xdr:col>
      <xdr:colOff>155575</xdr:colOff>
      <xdr:row>97</xdr:row>
      <xdr:rowOff>123661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744998"/>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101318</xdr:rowOff>
    </xdr:from>
    <xdr:to>
      <xdr:col>2</xdr:col>
      <xdr:colOff>638175</xdr:colOff>
      <xdr:row>97</xdr:row>
      <xdr:rowOff>123661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31968"/>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26378</xdr:rowOff>
    </xdr:from>
    <xdr:to>
      <xdr:col>6</xdr:col>
      <xdr:colOff>561975</xdr:colOff>
      <xdr:row>97</xdr:row>
      <xdr:rowOff>127978</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45847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4805</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31666</xdr:rowOff>
    </xdr:from>
    <xdr:to>
      <xdr:col>5</xdr:col>
      <xdr:colOff>409575</xdr:colOff>
      <xdr:row>97</xdr:row>
      <xdr:rowOff>133266</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37465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124393</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7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63548</xdr:rowOff>
    </xdr:from>
    <xdr:to>
      <xdr:col>4</xdr:col>
      <xdr:colOff>206375</xdr:colOff>
      <xdr:row>97</xdr:row>
      <xdr:rowOff>165148</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2857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156275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72861</xdr:rowOff>
    </xdr:from>
    <xdr:to>
      <xdr:col>3</xdr:col>
      <xdr:colOff>3175</xdr:colOff>
      <xdr:row>98</xdr:row>
      <xdr:rowOff>3011</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968500" y="167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165588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50518</xdr:rowOff>
    </xdr:from>
    <xdr:to>
      <xdr:col>1</xdr:col>
      <xdr:colOff>485775</xdr:colOff>
      <xdr:row>97</xdr:row>
      <xdr:rowOff>152118</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079500" y="166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143245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26339</xdr:rowOff>
    </xdr:from>
    <xdr:to>
      <xdr:col>15</xdr:col>
      <xdr:colOff>180975</xdr:colOff>
      <xdr:row>39</xdr:row>
      <xdr:rowOff>28397</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71288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26339</xdr:rowOff>
    </xdr:from>
    <xdr:to>
      <xdr:col>14</xdr:col>
      <xdr:colOff>28575</xdr:colOff>
      <xdr:row>39</xdr:row>
      <xdr:rowOff>29223</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712889"/>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29223</xdr:rowOff>
    </xdr:from>
    <xdr:to>
      <xdr:col>12</xdr:col>
      <xdr:colOff>511175</xdr:colOff>
      <xdr:row>39</xdr:row>
      <xdr:rowOff>30912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715773"/>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28816</xdr:rowOff>
    </xdr:from>
    <xdr:to>
      <xdr:col>11</xdr:col>
      <xdr:colOff>307975</xdr:colOff>
      <xdr:row>39</xdr:row>
      <xdr:rowOff>30912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1536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149047</xdr:rowOff>
    </xdr:from>
    <xdr:to>
      <xdr:col>15</xdr:col>
      <xdr:colOff>231775</xdr:colOff>
      <xdr:row>39</xdr:row>
      <xdr:rowOff>79197</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10426700" y="66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146989</xdr:rowOff>
    </xdr:from>
    <xdr:to>
      <xdr:col>14</xdr:col>
      <xdr:colOff>79375</xdr:colOff>
      <xdr:row>39</xdr:row>
      <xdr:rowOff>77139</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9588500" y="66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93667</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7" y="64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149873</xdr:rowOff>
    </xdr:from>
    <xdr:to>
      <xdr:col>12</xdr:col>
      <xdr:colOff>561975</xdr:colOff>
      <xdr:row>39</xdr:row>
      <xdr:rowOff>80023</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8699500" y="66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71150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7" y="675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151562</xdr:rowOff>
    </xdr:from>
    <xdr:to>
      <xdr:col>11</xdr:col>
      <xdr:colOff>358775</xdr:colOff>
      <xdr:row>39</xdr:row>
      <xdr:rowOff>81712</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7810500" y="66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72839</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7" y="67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149466</xdr:rowOff>
    </xdr:from>
    <xdr:to>
      <xdr:col>10</xdr:col>
      <xdr:colOff>155575</xdr:colOff>
      <xdr:row>39</xdr:row>
      <xdr:rowOff>79616</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6921500" y="66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70743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7" y="675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16212</xdr:rowOff>
    </xdr:from>
    <xdr:to>
      <xdr:col>15</xdr:col>
      <xdr:colOff>180975</xdr:colOff>
      <xdr:row>59</xdr:row>
      <xdr:rowOff>18664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10131762"/>
          <a:ext cx="8382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16212</xdr:rowOff>
    </xdr:from>
    <xdr:to>
      <xdr:col>14</xdr:col>
      <xdr:colOff>28575</xdr:colOff>
      <xdr:row>59</xdr:row>
      <xdr:rowOff>17116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10131762"/>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17116</xdr:rowOff>
    </xdr:from>
    <xdr:to>
      <xdr:col>12</xdr:col>
      <xdr:colOff>511175</xdr:colOff>
      <xdr:row>59</xdr:row>
      <xdr:rowOff>17366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132666"/>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17366</xdr:rowOff>
    </xdr:from>
    <xdr:to>
      <xdr:col>11</xdr:col>
      <xdr:colOff>307975</xdr:colOff>
      <xdr:row>59</xdr:row>
      <xdr:rowOff>20240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1013291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139314</xdr:rowOff>
    </xdr:from>
    <xdr:to>
      <xdr:col>15</xdr:col>
      <xdr:colOff>231775</xdr:colOff>
      <xdr:row>59</xdr:row>
      <xdr:rowOff>69464</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100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136862</xdr:rowOff>
    </xdr:from>
    <xdr:to>
      <xdr:col>14</xdr:col>
      <xdr:colOff>79375</xdr:colOff>
      <xdr:row>59</xdr:row>
      <xdr:rowOff>67012</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100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58139</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1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137766</xdr:rowOff>
    </xdr:from>
    <xdr:to>
      <xdr:col>12</xdr:col>
      <xdr:colOff>561975</xdr:colOff>
      <xdr:row>59</xdr:row>
      <xdr:rowOff>67916</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100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59043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1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138016</xdr:rowOff>
    </xdr:from>
    <xdr:to>
      <xdr:col>11</xdr:col>
      <xdr:colOff>358775</xdr:colOff>
      <xdr:row>59</xdr:row>
      <xdr:rowOff>68166</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100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59293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1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140890</xdr:rowOff>
    </xdr:from>
    <xdr:to>
      <xdr:col>10</xdr:col>
      <xdr:colOff>155575</xdr:colOff>
      <xdr:row>59</xdr:row>
      <xdr:rowOff>71040</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100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62167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1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4956</xdr:rowOff>
    </xdr:from>
    <xdr:to>
      <xdr:col>15</xdr:col>
      <xdr:colOff>180975</xdr:colOff>
      <xdr:row>79</xdr:row>
      <xdr:rowOff>10221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549506"/>
          <a:ext cx="8382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10221</xdr:rowOff>
    </xdr:from>
    <xdr:to>
      <xdr:col>14</xdr:col>
      <xdr:colOff>28575</xdr:colOff>
      <xdr:row>79</xdr:row>
      <xdr:rowOff>10647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554771"/>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10647</xdr:rowOff>
    </xdr:from>
    <xdr:to>
      <xdr:col>12</xdr:col>
      <xdr:colOff>511175</xdr:colOff>
      <xdr:row>79</xdr:row>
      <xdr:rowOff>11243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555197"/>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163086</xdr:rowOff>
    </xdr:from>
    <xdr:to>
      <xdr:col>11</xdr:col>
      <xdr:colOff>307975</xdr:colOff>
      <xdr:row>79</xdr:row>
      <xdr:rowOff>11243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6972300" y="13536186"/>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125606</xdr:rowOff>
    </xdr:from>
    <xdr:to>
      <xdr:col>15</xdr:col>
      <xdr:colOff>231775</xdr:colOff>
      <xdr:row>79</xdr:row>
      <xdr:rowOff>55756</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4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40533</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4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130871</xdr:rowOff>
    </xdr:from>
    <xdr:to>
      <xdr:col>14</xdr:col>
      <xdr:colOff>79375</xdr:colOff>
      <xdr:row>79</xdr:row>
      <xdr:rowOff>61021</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5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52148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04427" y="1359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131297</xdr:rowOff>
    </xdr:from>
    <xdr:to>
      <xdr:col>12</xdr:col>
      <xdr:colOff>561975</xdr:colOff>
      <xdr:row>79</xdr:row>
      <xdr:rowOff>61447</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5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52574</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7" y="135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131893</xdr:rowOff>
    </xdr:from>
    <xdr:to>
      <xdr:col>11</xdr:col>
      <xdr:colOff>358775</xdr:colOff>
      <xdr:row>79</xdr:row>
      <xdr:rowOff>62043</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53170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7" y="135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112286</xdr:rowOff>
    </xdr:from>
    <xdr:to>
      <xdr:col>10</xdr:col>
      <xdr:colOff>155575</xdr:colOff>
      <xdr:row>79</xdr:row>
      <xdr:rowOff>42436</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34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33563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05111" y="135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117408</xdr:rowOff>
    </xdr:from>
    <xdr:to>
      <xdr:col>15</xdr:col>
      <xdr:colOff>180975</xdr:colOff>
      <xdr:row>98</xdr:row>
      <xdr:rowOff>121758</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919508"/>
          <a:ext cx="8382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117408</xdr:rowOff>
    </xdr:from>
    <xdr:to>
      <xdr:col>14</xdr:col>
      <xdr:colOff>28575</xdr:colOff>
      <xdr:row>98</xdr:row>
      <xdr:rowOff>120541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919508"/>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119901</xdr:rowOff>
    </xdr:from>
    <xdr:to>
      <xdr:col>12</xdr:col>
      <xdr:colOff>511175</xdr:colOff>
      <xdr:row>98</xdr:row>
      <xdr:rowOff>120541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7861300" y="1692200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119901</xdr:rowOff>
    </xdr:from>
    <xdr:to>
      <xdr:col>11</xdr:col>
      <xdr:colOff>307975</xdr:colOff>
      <xdr:row>98</xdr:row>
      <xdr:rowOff>131415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922001"/>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70958</xdr:rowOff>
    </xdr:from>
    <xdr:to>
      <xdr:col>15</xdr:col>
      <xdr:colOff>231775</xdr:colOff>
      <xdr:row>99</xdr:row>
      <xdr:rowOff>1108</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10426700" y="168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66608</xdr:rowOff>
    </xdr:from>
    <xdr:to>
      <xdr:col>14</xdr:col>
      <xdr:colOff>79375</xdr:colOff>
      <xdr:row>98</xdr:row>
      <xdr:rowOff>168208</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9588500" y="168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159335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9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69741</xdr:rowOff>
    </xdr:from>
    <xdr:to>
      <xdr:col>12</xdr:col>
      <xdr:colOff>561975</xdr:colOff>
      <xdr:row>98</xdr:row>
      <xdr:rowOff>171341</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8699500" y="168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162468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9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69101</xdr:rowOff>
    </xdr:from>
    <xdr:to>
      <xdr:col>11</xdr:col>
      <xdr:colOff>358775</xdr:colOff>
      <xdr:row>98</xdr:row>
      <xdr:rowOff>170701</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7810500" y="168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161828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9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80615</xdr:rowOff>
    </xdr:from>
    <xdr:to>
      <xdr:col>10</xdr:col>
      <xdr:colOff>155575</xdr:colOff>
      <xdr:row>99</xdr:row>
      <xdr:rowOff>10765</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6921500" y="168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1892</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9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149362</xdr:rowOff>
    </xdr:from>
    <xdr:to>
      <xdr:col>23</xdr:col>
      <xdr:colOff>517525</xdr:colOff>
      <xdr:row>37</xdr:row>
      <xdr:rowOff>101318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5978662"/>
          <a:ext cx="838200" cy="4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149362</xdr:rowOff>
    </xdr:from>
    <xdr:to>
      <xdr:col>22</xdr:col>
      <xdr:colOff>365125</xdr:colOff>
      <xdr:row>37</xdr:row>
      <xdr:rowOff>90856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5978662"/>
          <a:ext cx="889000" cy="4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52924</xdr:rowOff>
    </xdr:from>
    <xdr:to>
      <xdr:col>21</xdr:col>
      <xdr:colOff>161925</xdr:colOff>
      <xdr:row>37</xdr:row>
      <xdr:rowOff>90856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396574"/>
          <a:ext cx="889000" cy="3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52924</xdr:rowOff>
    </xdr:from>
    <xdr:to>
      <xdr:col>19</xdr:col>
      <xdr:colOff>644525</xdr:colOff>
      <xdr:row>38</xdr:row>
      <xdr:rowOff>21171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396574"/>
          <a:ext cx="889000" cy="1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50518</xdr:rowOff>
    </xdr:from>
    <xdr:to>
      <xdr:col>23</xdr:col>
      <xdr:colOff>568325</xdr:colOff>
      <xdr:row>37</xdr:row>
      <xdr:rowOff>152118</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3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28945</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37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98562</xdr:rowOff>
    </xdr:from>
    <xdr:to>
      <xdr:col>22</xdr:col>
      <xdr:colOff>415925</xdr:colOff>
      <xdr:row>35</xdr:row>
      <xdr:rowOff>28712</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59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45239</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57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40056</xdr:rowOff>
    </xdr:from>
    <xdr:to>
      <xdr:col>21</xdr:col>
      <xdr:colOff>212725</xdr:colOff>
      <xdr:row>37</xdr:row>
      <xdr:rowOff>141656</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132783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2124</xdr:rowOff>
    </xdr:from>
    <xdr:to>
      <xdr:col>20</xdr:col>
      <xdr:colOff>9525</xdr:colOff>
      <xdr:row>37</xdr:row>
      <xdr:rowOff>103724</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3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94851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4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141821</xdr:rowOff>
    </xdr:from>
    <xdr:to>
      <xdr:col>18</xdr:col>
      <xdr:colOff>492125</xdr:colOff>
      <xdr:row>38</xdr:row>
      <xdr:rowOff>71971</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63098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59210</xdr:rowOff>
    </xdr:from>
    <xdr:to>
      <xdr:col>23</xdr:col>
      <xdr:colOff>517525</xdr:colOff>
      <xdr:row>58</xdr:row>
      <xdr:rowOff>66727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10003310"/>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34801</xdr:rowOff>
    </xdr:from>
    <xdr:to>
      <xdr:col>22</xdr:col>
      <xdr:colOff>365125</xdr:colOff>
      <xdr:row>58</xdr:row>
      <xdr:rowOff>59210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978901"/>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34801</xdr:rowOff>
    </xdr:from>
    <xdr:to>
      <xdr:col>21</xdr:col>
      <xdr:colOff>161925</xdr:colOff>
      <xdr:row>58</xdr:row>
      <xdr:rowOff>86608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978901"/>
          <a:ext cx="8890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47869</xdr:rowOff>
    </xdr:from>
    <xdr:to>
      <xdr:col>19</xdr:col>
      <xdr:colOff>644525</xdr:colOff>
      <xdr:row>58</xdr:row>
      <xdr:rowOff>86608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991969"/>
          <a:ext cx="889000" cy="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15927</xdr:rowOff>
    </xdr:from>
    <xdr:to>
      <xdr:col>23</xdr:col>
      <xdr:colOff>568325</xdr:colOff>
      <xdr:row>58</xdr:row>
      <xdr:rowOff>117527</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9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102304</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8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8410</xdr:rowOff>
    </xdr:from>
    <xdr:to>
      <xdr:col>22</xdr:col>
      <xdr:colOff>415925</xdr:colOff>
      <xdr:row>58</xdr:row>
      <xdr:rowOff>110010</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9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101137</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100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155451</xdr:rowOff>
    </xdr:from>
    <xdr:to>
      <xdr:col>21</xdr:col>
      <xdr:colOff>212725</xdr:colOff>
      <xdr:row>58</xdr:row>
      <xdr:rowOff>85601</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9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76728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10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35808</xdr:rowOff>
    </xdr:from>
    <xdr:to>
      <xdr:col>20</xdr:col>
      <xdr:colOff>9525</xdr:colOff>
      <xdr:row>58</xdr:row>
      <xdr:rowOff>137408</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9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128535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10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168519</xdr:rowOff>
    </xdr:from>
    <xdr:to>
      <xdr:col>18</xdr:col>
      <xdr:colOff>492125</xdr:colOff>
      <xdr:row>58</xdr:row>
      <xdr:rowOff>98669</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9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89796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100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146977</xdr:rowOff>
    </xdr:from>
    <xdr:to>
      <xdr:col>23</xdr:col>
      <xdr:colOff>517525</xdr:colOff>
      <xdr:row>79</xdr:row>
      <xdr:rowOff>5051</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20077"/>
          <a:ext cx="8382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19552</xdr:rowOff>
    </xdr:from>
    <xdr:to>
      <xdr:col>22</xdr:col>
      <xdr:colOff>365125</xdr:colOff>
      <xdr:row>78</xdr:row>
      <xdr:rowOff>146977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92652"/>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19552</xdr:rowOff>
    </xdr:from>
    <xdr:to>
      <xdr:col>21</xdr:col>
      <xdr:colOff>161925</xdr:colOff>
      <xdr:row>78</xdr:row>
      <xdr:rowOff>28170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3926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28170</xdr:rowOff>
    </xdr:from>
    <xdr:to>
      <xdr:col>19</xdr:col>
      <xdr:colOff>644525</xdr:colOff>
      <xdr:row>78</xdr:row>
      <xdr:rowOff>146188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401270"/>
          <a:ext cx="8890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125701</xdr:rowOff>
    </xdr:from>
    <xdr:to>
      <xdr:col>23</xdr:col>
      <xdr:colOff>568325</xdr:colOff>
      <xdr:row>79</xdr:row>
      <xdr:rowOff>55851</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62687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96177</xdr:rowOff>
    </xdr:from>
    <xdr:to>
      <xdr:col>22</xdr:col>
      <xdr:colOff>415925</xdr:colOff>
      <xdr:row>79</xdr:row>
      <xdr:rowOff>26327</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5430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42854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2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140202</xdr:rowOff>
    </xdr:from>
    <xdr:to>
      <xdr:col>21</xdr:col>
      <xdr:colOff>212725</xdr:colOff>
      <xdr:row>78</xdr:row>
      <xdr:rowOff>70352</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45415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86879</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1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148820</xdr:rowOff>
    </xdr:from>
    <xdr:to>
      <xdr:col>20</xdr:col>
      <xdr:colOff>9525</xdr:colOff>
      <xdr:row>78</xdr:row>
      <xdr:rowOff>78970</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3652500" y="133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95497</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1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95388</xdr:rowOff>
    </xdr:from>
    <xdr:to>
      <xdr:col>18</xdr:col>
      <xdr:colOff>492125</xdr:colOff>
      <xdr:row>79</xdr:row>
      <xdr:rowOff>25538</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2763500" y="134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16665</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5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154561</xdr:rowOff>
    </xdr:from>
    <xdr:to>
      <xdr:col>23</xdr:col>
      <xdr:colOff>517525</xdr:colOff>
      <xdr:row>98</xdr:row>
      <xdr:rowOff>159158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956661"/>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142624</xdr:rowOff>
    </xdr:from>
    <xdr:to>
      <xdr:col>22</xdr:col>
      <xdr:colOff>365125</xdr:colOff>
      <xdr:row>98</xdr:row>
      <xdr:rowOff>154561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944724"/>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109804</xdr:rowOff>
    </xdr:from>
    <xdr:to>
      <xdr:col>21</xdr:col>
      <xdr:colOff>161925</xdr:colOff>
      <xdr:row>98</xdr:row>
      <xdr:rowOff>142624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911904"/>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79363</xdr:rowOff>
    </xdr:from>
    <xdr:to>
      <xdr:col>19</xdr:col>
      <xdr:colOff>644525</xdr:colOff>
      <xdr:row>98</xdr:row>
      <xdr:rowOff>109804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881463"/>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108358</xdr:rowOff>
    </xdr:from>
    <xdr:to>
      <xdr:col>23</xdr:col>
      <xdr:colOff>568325</xdr:colOff>
      <xdr:row>99</xdr:row>
      <xdr:rowOff>38508</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6268700" y="16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23285</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8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103761</xdr:rowOff>
    </xdr:from>
    <xdr:to>
      <xdr:col>22</xdr:col>
      <xdr:colOff>415925</xdr:colOff>
      <xdr:row>99</xdr:row>
      <xdr:rowOff>33911</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5430500" y="169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25038</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9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91824</xdr:rowOff>
    </xdr:from>
    <xdr:to>
      <xdr:col>21</xdr:col>
      <xdr:colOff>212725</xdr:colOff>
      <xdr:row>99</xdr:row>
      <xdr:rowOff>21974</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4541500" y="168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13101</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98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59004</xdr:rowOff>
    </xdr:from>
    <xdr:to>
      <xdr:col>20</xdr:col>
      <xdr:colOff>9525</xdr:colOff>
      <xdr:row>98</xdr:row>
      <xdr:rowOff>160604</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3652500" y="168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151731</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9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28563</xdr:rowOff>
    </xdr:from>
    <xdr:to>
      <xdr:col>18</xdr:col>
      <xdr:colOff>492125</xdr:colOff>
      <xdr:row>98</xdr:row>
      <xdr:rowOff>130163</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2763500" y="16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121290</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4" y="1692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総務費が住民一人当たり４６５，７２４円となっており、類似団体平均を大きく上回っているのは、新庁舎建設事業が主な要因である。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庁舎建設事業により、財政調整基金の取り崩しを行い、実質単年度収支の赤字と、実質収支額の減少になった。今後も、行財政改革を引き続き推進するとともに、事業の効率化を図り歳出を抑制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連結実質赤字比率は、過去から赤字額はなく黒字で推移している。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一般会計は、庁舎建設事業により実質収支額が減少傾向にある。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公営事業会計は、各会計ともに収支均衡した決算状況にある。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4024297</v>
      </c>
      <c r="BO4" s="411"/>
      <c r="BP4" s="411"/>
      <c r="BQ4" s="411"/>
      <c r="BR4" s="411"/>
      <c r="BS4" s="411"/>
      <c r="BT4" s="411"/>
      <c r="BU4" s="412"/>
      <c r="BV4" s="410">
        <v>3449715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6.4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3815554</v>
      </c>
      <c r="BO5" s="416"/>
      <c r="BP5" s="416"/>
      <c r="BQ5" s="416"/>
      <c r="BR5" s="416"/>
      <c r="BS5" s="416"/>
      <c r="BT5" s="416"/>
      <c r="BU5" s="417"/>
      <c r="BV5" s="415">
        <v>3269684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82.1</v>
      </c>
      <c r="CU5" s="386"/>
      <c r="CV5" s="386"/>
      <c r="CW5" s="386"/>
      <c r="CX5" s="386"/>
      <c r="CY5" s="386"/>
      <c r="CZ5" s="386"/>
      <c r="DA5" s="387"/>
      <c r="DB5" s="385">
        <v>79.8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208743</v>
      </c>
      <c r="BO6" s="416"/>
      <c r="BP6" s="416"/>
      <c r="BQ6" s="416"/>
      <c r="BR6" s="416"/>
      <c r="BS6" s="416"/>
      <c r="BT6" s="416"/>
      <c r="BU6" s="417"/>
      <c r="BV6" s="415">
        <v>180031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86.1</v>
      </c>
      <c r="CU6" s="562"/>
      <c r="CV6" s="562"/>
      <c r="CW6" s="562"/>
      <c r="CX6" s="562"/>
      <c r="CY6" s="562"/>
      <c r="CZ6" s="562"/>
      <c r="DA6" s="563"/>
      <c r="DB6" s="561">
        <v>84.6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130834</v>
      </c>
      <c r="BO7" s="416"/>
      <c r="BP7" s="416"/>
      <c r="BQ7" s="416"/>
      <c r="BR7" s="416"/>
      <c r="BS7" s="416"/>
      <c r="BT7" s="416"/>
      <c r="BU7" s="417"/>
      <c r="BV7" s="415">
        <v>48133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2012099</v>
      </c>
      <c r="CU7" s="416"/>
      <c r="CV7" s="416"/>
      <c r="CW7" s="416"/>
      <c r="CX7" s="416"/>
      <c r="CY7" s="416"/>
      <c r="CZ7" s="416"/>
      <c r="DA7" s="417"/>
      <c r="DB7" s="415">
        <v>2074160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77909</v>
      </c>
      <c r="BO8" s="416"/>
      <c r="BP8" s="416"/>
      <c r="BQ8" s="416"/>
      <c r="BR8" s="416"/>
      <c r="BS8" s="416"/>
      <c r="BT8" s="416"/>
      <c r="BU8" s="417"/>
      <c r="BV8" s="415">
        <v>131898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3674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-53989</v>
      </c>
      <c r="BO9" s="416"/>
      <c r="BP9" s="416"/>
      <c r="BQ9" s="416"/>
      <c r="BR9" s="416"/>
      <c r="BS9" s="416"/>
      <c r="BT9" s="416"/>
      <c r="BU9" s="417"/>
      <c r="BV9" s="415">
        <v>-64927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5.2</v>
      </c>
      <c r="CU9" s="386"/>
      <c r="CV9" s="386"/>
      <c r="CW9" s="386"/>
      <c r="CX9" s="386"/>
      <c r="CY9" s="386"/>
      <c r="CZ9" s="386"/>
      <c r="DA9" s="387"/>
      <c r="DB9" s="385">
        <v>7.3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4107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1283</v>
      </c>
      <c r="BO10" s="416"/>
      <c r="BP10" s="416"/>
      <c r="BQ10" s="416"/>
      <c r="BR10" s="416"/>
      <c r="BS10" s="416"/>
      <c r="BT10" s="416"/>
      <c r="BU10" s="417"/>
      <c r="BV10" s="415">
        <v>134120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3737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810000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3720</v>
      </c>
      <c r="S13" s="517"/>
      <c r="T13" s="517"/>
      <c r="U13" s="517"/>
      <c r="V13" s="518"/>
      <c r="W13" s="504" t="s">
        <v>124</v>
      </c>
      <c r="X13" s="428"/>
      <c r="Y13" s="428"/>
      <c r="Z13" s="428"/>
      <c r="AA13" s="428"/>
      <c r="AB13" s="429"/>
      <c r="AC13" s="391">
        <v>382</v>
      </c>
      <c r="AD13" s="392"/>
      <c r="AE13" s="392"/>
      <c r="AF13" s="392"/>
      <c r="AG13" s="393"/>
      <c r="AH13" s="391">
        <v>419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-862706</v>
      </c>
      <c r="BO13" s="416"/>
      <c r="BP13" s="416"/>
      <c r="BQ13" s="416"/>
      <c r="BR13" s="416"/>
      <c r="BS13" s="416"/>
      <c r="BT13" s="416"/>
      <c r="BU13" s="417"/>
      <c r="BV13" s="415">
        <v>69193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v>
      </c>
      <c r="CU13" s="386"/>
      <c r="CV13" s="386"/>
      <c r="CW13" s="386"/>
      <c r="CX13" s="386"/>
      <c r="CY13" s="386"/>
      <c r="CZ13" s="386"/>
      <c r="DA13" s="387"/>
      <c r="DB13" s="385">
        <v>5.6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3812</v>
      </c>
      <c r="S14" s="517"/>
      <c r="T14" s="517"/>
      <c r="U14" s="517"/>
      <c r="V14" s="518"/>
      <c r="W14" s="519"/>
      <c r="X14" s="431"/>
      <c r="Y14" s="431"/>
      <c r="Z14" s="431"/>
      <c r="AA14" s="431"/>
      <c r="AB14" s="432"/>
      <c r="AC14" s="509">
        <v>20.5</v>
      </c>
      <c r="AD14" s="510"/>
      <c r="AE14" s="510"/>
      <c r="AF14" s="510"/>
      <c r="AG14" s="511"/>
      <c r="AH14" s="509">
        <v>19.899999999999999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3794</v>
      </c>
      <c r="S15" s="517"/>
      <c r="T15" s="517"/>
      <c r="U15" s="517"/>
      <c r="V15" s="518"/>
      <c r="W15" s="504" t="s">
        <v>130</v>
      </c>
      <c r="X15" s="428"/>
      <c r="Y15" s="428"/>
      <c r="Z15" s="428"/>
      <c r="AA15" s="428"/>
      <c r="AB15" s="429"/>
      <c r="AC15" s="391">
        <v>513</v>
      </c>
      <c r="AD15" s="392"/>
      <c r="AE15" s="392"/>
      <c r="AF15" s="392"/>
      <c r="AG15" s="393"/>
      <c r="AH15" s="391">
        <v>602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505869</v>
      </c>
      <c r="BO15" s="411"/>
      <c r="BP15" s="411"/>
      <c r="BQ15" s="411"/>
      <c r="BR15" s="411"/>
      <c r="BS15" s="411"/>
      <c r="BT15" s="411"/>
      <c r="BU15" s="412"/>
      <c r="BV15" s="410">
        <v>514916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27.5</v>
      </c>
      <c r="AD16" s="510"/>
      <c r="AE16" s="510"/>
      <c r="AF16" s="510"/>
      <c r="AG16" s="511"/>
      <c r="AH16" s="509">
        <v>28.7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1787639</v>
      </c>
      <c r="BO16" s="416"/>
      <c r="BP16" s="416"/>
      <c r="BQ16" s="416"/>
      <c r="BR16" s="416"/>
      <c r="BS16" s="416"/>
      <c r="BT16" s="416"/>
      <c r="BU16" s="417"/>
      <c r="BV16" s="415">
        <v>1820133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972</v>
      </c>
      <c r="AD17" s="392"/>
      <c r="AE17" s="392"/>
      <c r="AF17" s="392"/>
      <c r="AG17" s="393"/>
      <c r="AH17" s="391">
        <v>1080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640915</v>
      </c>
      <c r="BO17" s="416"/>
      <c r="BP17" s="416"/>
      <c r="BQ17" s="416"/>
      <c r="BR17" s="416"/>
      <c r="BS17" s="416"/>
      <c r="BT17" s="416"/>
      <c r="BU17" s="417"/>
      <c r="BV17" s="415">
        <v>649889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66.52</v>
      </c>
      <c r="M18" s="480"/>
      <c r="N18" s="480"/>
      <c r="O18" s="480"/>
      <c r="P18" s="480"/>
      <c r="Q18" s="480"/>
      <c r="R18" s="481"/>
      <c r="S18" s="481"/>
      <c r="T18" s="481"/>
      <c r="U18" s="481"/>
      <c r="V18" s="482"/>
      <c r="W18" s="496"/>
      <c r="X18" s="497"/>
      <c r="Y18" s="497"/>
      <c r="Z18" s="497"/>
      <c r="AA18" s="497"/>
      <c r="AB18" s="505"/>
      <c r="AC18" s="379">
        <v>52.1</v>
      </c>
      <c r="AD18" s="380"/>
      <c r="AE18" s="380"/>
      <c r="AF18" s="380"/>
      <c r="AG18" s="483"/>
      <c r="AH18" s="379">
        <v>51.4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1650154</v>
      </c>
      <c r="BO18" s="416"/>
      <c r="BP18" s="416"/>
      <c r="BQ18" s="416"/>
      <c r="BR18" s="416"/>
      <c r="BS18" s="416"/>
      <c r="BT18" s="416"/>
      <c r="BU18" s="417"/>
      <c r="BV18" s="415">
        <v>1658871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3205706</v>
      </c>
      <c r="BO19" s="416"/>
      <c r="BP19" s="416"/>
      <c r="BQ19" s="416"/>
      <c r="BR19" s="416"/>
      <c r="BS19" s="416"/>
      <c r="BT19" s="416"/>
      <c r="BU19" s="417"/>
      <c r="BV19" s="415">
        <v>2504318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1144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2219284</v>
      </c>
      <c r="BO23" s="416"/>
      <c r="BP23" s="416"/>
      <c r="BQ23" s="416"/>
      <c r="BR23" s="416"/>
      <c r="BS23" s="416"/>
      <c r="BT23" s="416"/>
      <c r="BU23" s="417"/>
      <c r="BV23" s="415">
        <v>1987920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5060</v>
      </c>
      <c r="R24" s="392"/>
      <c r="S24" s="392"/>
      <c r="T24" s="392"/>
      <c r="U24" s="392"/>
      <c r="V24" s="393"/>
      <c r="W24" s="457"/>
      <c r="X24" s="448"/>
      <c r="Y24" s="449"/>
      <c r="Z24" s="388" t="s">
        <v>153</v>
      </c>
      <c r="AA24" s="389"/>
      <c r="AB24" s="389"/>
      <c r="AC24" s="389"/>
      <c r="AD24" s="389"/>
      <c r="AE24" s="389"/>
      <c r="AF24" s="389"/>
      <c r="AG24" s="390"/>
      <c r="AH24" s="391">
        <v>77</v>
      </c>
      <c r="AI24" s="392"/>
      <c r="AJ24" s="392"/>
      <c r="AK24" s="392"/>
      <c r="AL24" s="393"/>
      <c r="AM24" s="391">
        <v>234388</v>
      </c>
      <c r="AN24" s="392"/>
      <c r="AO24" s="392"/>
      <c r="AP24" s="392"/>
      <c r="AQ24" s="392"/>
      <c r="AR24" s="393"/>
      <c r="AS24" s="391">
        <v>3044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2144486</v>
      </c>
      <c r="BO24" s="416"/>
      <c r="BP24" s="416"/>
      <c r="BQ24" s="416"/>
      <c r="BR24" s="416"/>
      <c r="BS24" s="416"/>
      <c r="BT24" s="416"/>
      <c r="BU24" s="417"/>
      <c r="BV24" s="415">
        <v>1893121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4430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4070</v>
      </c>
      <c r="R26" s="392"/>
      <c r="S26" s="392"/>
      <c r="T26" s="392"/>
      <c r="U26" s="392"/>
      <c r="V26" s="393"/>
      <c r="W26" s="457"/>
      <c r="X26" s="448"/>
      <c r="Y26" s="449"/>
      <c r="Z26" s="388" t="s">
        <v>159</v>
      </c>
      <c r="AA26" s="470"/>
      <c r="AB26" s="470"/>
      <c r="AC26" s="470"/>
      <c r="AD26" s="470"/>
      <c r="AE26" s="470"/>
      <c r="AF26" s="470"/>
      <c r="AG26" s="471"/>
      <c r="AH26" s="391">
        <v>5</v>
      </c>
      <c r="AI26" s="392"/>
      <c r="AJ26" s="392"/>
      <c r="AK26" s="392"/>
      <c r="AL26" s="393"/>
      <c r="AM26" s="391">
        <v>13160</v>
      </c>
      <c r="AN26" s="392"/>
      <c r="AO26" s="392"/>
      <c r="AP26" s="392"/>
      <c r="AQ26" s="392"/>
      <c r="AR26" s="393"/>
      <c r="AS26" s="391">
        <v>2632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2480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431</v>
      </c>
      <c r="BO27" s="419"/>
      <c r="BP27" s="419"/>
      <c r="BQ27" s="419"/>
      <c r="BR27" s="419"/>
      <c r="BS27" s="419"/>
      <c r="BT27" s="419"/>
      <c r="BU27" s="420"/>
      <c r="BV27" s="418">
        <v>431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1980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972127</v>
      </c>
      <c r="BO28" s="411"/>
      <c r="BP28" s="411"/>
      <c r="BQ28" s="411"/>
      <c r="BR28" s="411"/>
      <c r="BS28" s="411"/>
      <c r="BT28" s="411"/>
      <c r="BU28" s="412"/>
      <c r="BV28" s="410">
        <v>1710844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1760</v>
      </c>
      <c r="R29" s="392"/>
      <c r="S29" s="392"/>
      <c r="T29" s="392"/>
      <c r="U29" s="392"/>
      <c r="V29" s="393"/>
      <c r="W29" s="458"/>
      <c r="X29" s="459"/>
      <c r="Y29" s="460"/>
      <c r="Z29" s="388" t="s">
        <v>170</v>
      </c>
      <c r="AA29" s="389"/>
      <c r="AB29" s="389"/>
      <c r="AC29" s="389"/>
      <c r="AD29" s="389"/>
      <c r="AE29" s="389"/>
      <c r="AF29" s="389"/>
      <c r="AG29" s="390"/>
      <c r="AH29" s="391">
        <v>78</v>
      </c>
      <c r="AI29" s="392"/>
      <c r="AJ29" s="392"/>
      <c r="AK29" s="392"/>
      <c r="AL29" s="393"/>
      <c r="AM29" s="391">
        <v>238275</v>
      </c>
      <c r="AN29" s="392"/>
      <c r="AO29" s="392"/>
      <c r="AP29" s="392"/>
      <c r="AQ29" s="392"/>
      <c r="AR29" s="393"/>
      <c r="AS29" s="391">
        <v>3055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126679</v>
      </c>
      <c r="BO29" s="416"/>
      <c r="BP29" s="416"/>
      <c r="BQ29" s="416"/>
      <c r="BR29" s="416"/>
      <c r="BS29" s="416"/>
      <c r="BT29" s="416"/>
      <c r="BU29" s="417"/>
      <c r="BV29" s="415">
        <v>126617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228773</v>
      </c>
      <c r="BO30" s="419"/>
      <c r="BP30" s="419"/>
      <c r="BQ30" s="419"/>
      <c r="BR30" s="419"/>
      <c r="BS30" s="419"/>
      <c r="BT30" s="419"/>
      <c r="BU30" s="420"/>
      <c r="BV30" s="418">
        <v>227678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基幹水利施設管理特別会計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国民健康保険（診療施設勘定）特別会計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山辺環境衛生組合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介護保険（保険事業勘定）特別会計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奈良県広域消防組合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奈良広域水質検査センター組合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介護保険（介護サービス事業勘定）特別会計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奈良県住宅新築資金等貸付回収管理組合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奈良県後期高齢者医療広域連合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山辺・県北西部広域環境衛生組合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4.9000000000000004</v>
      </c>
      <c r="G34" s="33">
        <v>8.73</v>
      </c>
      <c r="H34" s="33">
        <v>10.130000000000001</v>
      </c>
      <c r="I34" s="33">
        <v>6.35</v>
      </c>
      <c r="J34" s="34">
        <v>3.87</v>
      </c>
      <c r="K34" s="22"/>
      <c r="L34" s="22"/>
      <c r="M34" s="22"/>
      <c r="N34" s="22"/>
      <c r="O34" s="22"/>
      <c r="P34" s="22"/>
    </row>
    <row r="35" spans="1:16" ht="39" customHeight="1" x14ac:dyDescent="0.15">
      <c r="A35" s="22"/>
      <c r="B35" s="35"/>
      <c r="C35" s="1178" t="s">
        <v>526</v>
      </c>
      <c r="D35" s="1179"/>
      <c r="E35" s="1180"/>
      <c r="F35" s="36">
        <v>0.02</v>
      </c>
      <c r="G35" s="37">
        <v>0.01</v>
      </c>
      <c r="H35" s="37">
        <v>0.01</v>
      </c>
      <c r="I35" s="37">
        <v>0.21</v>
      </c>
      <c r="J35" s="38">
        <v>0.01</v>
      </c>
      <c r="K35" s="22"/>
      <c r="L35" s="22"/>
      <c r="M35" s="22"/>
      <c r="N35" s="22"/>
      <c r="O35" s="22"/>
      <c r="P35" s="22"/>
    </row>
    <row r="36" spans="1:16" ht="39" customHeight="1" x14ac:dyDescent="0.15">
      <c r="A36" s="22"/>
      <c r="B36" s="35"/>
      <c r="C36" s="1178" t="s">
        <v>527</v>
      </c>
      <c r="D36" s="1179"/>
      <c r="E36" s="1180"/>
      <c r="F36" s="36">
        <v>0.1</v>
      </c>
      <c r="G36" s="37">
        <v>0.18</v>
      </c>
      <c r="H36" s="37">
        <v>0.55000000000000004</v>
      </c>
      <c r="I36" s="37">
        <v>0.15</v>
      </c>
      <c r="J36" s="38">
        <v>0</v>
      </c>
      <c r="K36" s="22"/>
      <c r="L36" s="22"/>
      <c r="M36" s="22"/>
      <c r="N36" s="22"/>
      <c r="O36" s="22"/>
      <c r="P36" s="22"/>
    </row>
    <row r="37" spans="1:16" ht="39" customHeight="1" x14ac:dyDescent="0.15">
      <c r="A37" s="22"/>
      <c r="B37" s="35"/>
      <c r="C37" s="1178" t="s">
        <v>528</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529</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437</v>
      </c>
      <c r="L45" s="60">
        <v>333</v>
      </c>
      <c r="M45" s="60">
        <v>226</v>
      </c>
      <c r="N45" s="60">
        <v>184</v>
      </c>
      <c r="O45" s="61">
        <v>167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122</v>
      </c>
      <c r="L48" s="64">
        <v>116</v>
      </c>
      <c r="M48" s="64">
        <v>110</v>
      </c>
      <c r="N48" s="64">
        <v>106</v>
      </c>
      <c r="O48" s="65">
        <v>105</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1</v>
      </c>
      <c r="N49" s="64">
        <v>1</v>
      </c>
      <c r="O49" s="65">
        <v>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281</v>
      </c>
      <c r="L52" s="64">
        <v>280</v>
      </c>
      <c r="M52" s="64">
        <v>259</v>
      </c>
      <c r="N52" s="64">
        <v>249</v>
      </c>
      <c r="O52" s="65">
        <v>241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278</v>
      </c>
      <c r="L53" s="69">
        <v>169</v>
      </c>
      <c r="M53" s="69">
        <v>78</v>
      </c>
      <c r="N53" s="69">
        <v>42</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1792</v>
      </c>
      <c r="J41" s="83">
        <v>1638</v>
      </c>
      <c r="K41" s="83">
        <v>1669</v>
      </c>
      <c r="L41" s="83">
        <v>1988</v>
      </c>
      <c r="M41" s="84">
        <v>2219</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1070</v>
      </c>
      <c r="J43" s="87">
        <v>986</v>
      </c>
      <c r="K43" s="87">
        <v>907</v>
      </c>
      <c r="L43" s="87">
        <v>808</v>
      </c>
      <c r="M43" s="88">
        <v>734</v>
      </c>
    </row>
    <row r="44" spans="2:13" ht="27.75" customHeight="1" x14ac:dyDescent="0.15">
      <c r="B44" s="1204"/>
      <c r="C44" s="1205"/>
      <c r="D44" s="85"/>
      <c r="E44" s="1208" t="s">
        <v>28</v>
      </c>
      <c r="F44" s="1208"/>
      <c r="G44" s="1208"/>
      <c r="H44" s="1209"/>
      <c r="I44" s="86">
        <v>8</v>
      </c>
      <c r="J44" s="87">
        <v>93</v>
      </c>
      <c r="K44" s="87">
        <v>106</v>
      </c>
      <c r="L44" s="87">
        <v>128</v>
      </c>
      <c r="M44" s="88">
        <v>126</v>
      </c>
    </row>
    <row r="45" spans="2:13" ht="27.75" customHeight="1" x14ac:dyDescent="0.15">
      <c r="B45" s="1204"/>
      <c r="C45" s="1205"/>
      <c r="D45" s="85"/>
      <c r="E45" s="1208" t="s">
        <v>29</v>
      </c>
      <c r="F45" s="1208"/>
      <c r="G45" s="1208"/>
      <c r="H45" s="1209"/>
      <c r="I45" s="86">
        <v>961</v>
      </c>
      <c r="J45" s="87">
        <v>689</v>
      </c>
      <c r="K45" s="87">
        <v>842</v>
      </c>
      <c r="L45" s="87">
        <v>812</v>
      </c>
      <c r="M45" s="88">
        <v>790</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1525</v>
      </c>
      <c r="J50" s="87">
        <v>1728</v>
      </c>
      <c r="K50" s="87">
        <v>1922</v>
      </c>
      <c r="L50" s="87">
        <v>2175</v>
      </c>
      <c r="M50" s="88">
        <v>1454</v>
      </c>
    </row>
    <row r="51" spans="2:13" ht="27.75" customHeight="1" x14ac:dyDescent="0.15">
      <c r="B51" s="1204"/>
      <c r="C51" s="1205"/>
      <c r="D51" s="85"/>
      <c r="E51" s="1208" t="s">
        <v>36</v>
      </c>
      <c r="F51" s="1208"/>
      <c r="G51" s="1208"/>
      <c r="H51" s="1209"/>
      <c r="I51" s="86">
        <v>3</v>
      </c>
      <c r="J51" s="87">
        <v>1</v>
      </c>
      <c r="K51" s="87">
        <v>1</v>
      </c>
      <c r="L51" s="87">
        <v>0</v>
      </c>
      <c r="M51" s="88">
        <v>0</v>
      </c>
    </row>
    <row r="52" spans="2:13" ht="27.75" customHeight="1" x14ac:dyDescent="0.15">
      <c r="B52" s="1206"/>
      <c r="C52" s="1207"/>
      <c r="D52" s="85"/>
      <c r="E52" s="1208" t="s">
        <v>37</v>
      </c>
      <c r="F52" s="1208"/>
      <c r="G52" s="1208"/>
      <c r="H52" s="1209"/>
      <c r="I52" s="86">
        <v>2434</v>
      </c>
      <c r="J52" s="87">
        <v>2394</v>
      </c>
      <c r="K52" s="87">
        <v>2388</v>
      </c>
      <c r="L52" s="87">
        <v>2554</v>
      </c>
      <c r="M52" s="88">
        <v>2640</v>
      </c>
    </row>
    <row r="53" spans="2:13" ht="27.75" customHeight="1" thickBot="1" x14ac:dyDescent="0.2">
      <c r="B53" s="1210" t="s">
        <v>21</v>
      </c>
      <c r="C53" s="1211"/>
      <c r="D53" s="92"/>
      <c r="E53" s="1212" t="s">
        <v>38</v>
      </c>
      <c r="F53" s="1212"/>
      <c r="G53" s="1212"/>
      <c r="H53" s="1213"/>
      <c r="I53" s="93">
        <v>-130</v>
      </c>
      <c r="J53" s="94">
        <v>-717</v>
      </c>
      <c r="K53" s="94">
        <v>-787</v>
      </c>
      <c r="L53" s="94">
        <v>-994</v>
      </c>
      <c r="M53" s="95">
        <v>-224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547</v>
      </c>
      <c r="H51" s="1234"/>
      <c r="I51" s="1239" t="s">
        <v>548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550</v>
      </c>
      <c r="H55" s="1245"/>
      <c r="I55" s="1243" t="s">
        <v>548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549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547</v>
      </c>
      <c r="H73" s="1234"/>
      <c r="I73" s="1239" t="s">
        <v>548</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553</v>
      </c>
      <c r="J75" s="1243"/>
      <c r="K75" s="1254">
        <v>16.899999999999999</v>
      </c>
      <c r="L75" s="1254">
        <v>14.4</v>
      </c>
      <c r="M75" s="1254">
        <v>10.3</v>
      </c>
      <c r="N75" s="1254">
        <v>5.6</v>
      </c>
      <c r="O75" s="1254">
        <v>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550</v>
      </c>
      <c r="H77" s="1245"/>
      <c r="I77" s="1243" t="s">
        <v>548</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553</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44533</v>
      </c>
      <c r="E3" s="118"/>
      <c r="F3" s="119">
        <v>228305</v>
      </c>
      <c r="G3" s="120"/>
      <c r="H3" s="121"/>
    </row>
    <row r="4" spans="1:8" x14ac:dyDescent="0.15">
      <c r="A4" s="122"/>
      <c r="B4" s="123"/>
      <c r="C4" s="124"/>
      <c r="D4" s="125">
        <v>33598</v>
      </c>
      <c r="E4" s="126"/>
      <c r="F4" s="127">
        <v>86611</v>
      </c>
      <c r="G4" s="128"/>
      <c r="H4" s="129"/>
    </row>
    <row r="5" spans="1:8" x14ac:dyDescent="0.15">
      <c r="A5" s="110" t="s">
        <v>512</v>
      </c>
      <c r="B5" s="115"/>
      <c r="C5" s="116"/>
      <c r="D5" s="117">
        <v>60166</v>
      </c>
      <c r="E5" s="118"/>
      <c r="F5" s="119">
        <v>316331</v>
      </c>
      <c r="G5" s="120"/>
      <c r="H5" s="121"/>
    </row>
    <row r="6" spans="1:8" x14ac:dyDescent="0.15">
      <c r="A6" s="122"/>
      <c r="B6" s="123"/>
      <c r="C6" s="124"/>
      <c r="D6" s="125">
        <v>28381</v>
      </c>
      <c r="E6" s="126"/>
      <c r="F6" s="127">
        <v>106387</v>
      </c>
      <c r="G6" s="128"/>
      <c r="H6" s="129"/>
    </row>
    <row r="7" spans="1:8" x14ac:dyDescent="0.15">
      <c r="A7" s="110" t="s">
        <v>513</v>
      </c>
      <c r="B7" s="115"/>
      <c r="C7" s="116"/>
      <c r="D7" s="117">
        <v>81821</v>
      </c>
      <c r="E7" s="118"/>
      <c r="F7" s="119">
        <v>333013</v>
      </c>
      <c r="G7" s="120"/>
      <c r="H7" s="121"/>
    </row>
    <row r="8" spans="1:8" x14ac:dyDescent="0.15">
      <c r="A8" s="122"/>
      <c r="B8" s="123"/>
      <c r="C8" s="124"/>
      <c r="D8" s="125">
        <v>31500</v>
      </c>
      <c r="E8" s="126"/>
      <c r="F8" s="127">
        <v>126732</v>
      </c>
      <c r="G8" s="128"/>
      <c r="H8" s="129"/>
    </row>
    <row r="9" spans="1:8" x14ac:dyDescent="0.15">
      <c r="A9" s="110" t="s">
        <v>514</v>
      </c>
      <c r="B9" s="115"/>
      <c r="C9" s="116"/>
      <c r="D9" s="117">
        <v>184943</v>
      </c>
      <c r="E9" s="118"/>
      <c r="F9" s="119">
        <v>280458</v>
      </c>
      <c r="G9" s="120"/>
      <c r="H9" s="121"/>
    </row>
    <row r="10" spans="1:8" x14ac:dyDescent="0.15">
      <c r="A10" s="122"/>
      <c r="B10" s="123"/>
      <c r="C10" s="124"/>
      <c r="D10" s="125">
        <v>163685</v>
      </c>
      <c r="E10" s="126"/>
      <c r="F10" s="127">
        <v>127286</v>
      </c>
      <c r="G10" s="128"/>
      <c r="H10" s="129"/>
    </row>
    <row r="11" spans="1:8" x14ac:dyDescent="0.15">
      <c r="A11" s="110" t="s">
        <v>515</v>
      </c>
      <c r="B11" s="115"/>
      <c r="C11" s="116"/>
      <c r="D11" s="117">
        <v>391747</v>
      </c>
      <c r="E11" s="118"/>
      <c r="F11" s="119">
        <v>291945</v>
      </c>
      <c r="G11" s="120"/>
      <c r="H11" s="121"/>
    </row>
    <row r="12" spans="1:8" x14ac:dyDescent="0.15">
      <c r="A12" s="122"/>
      <c r="B12" s="123"/>
      <c r="C12" s="130"/>
      <c r="D12" s="125">
        <v>371492</v>
      </c>
      <c r="E12" s="126"/>
      <c r="F12" s="127">
        <v>127651</v>
      </c>
      <c r="G12" s="128"/>
      <c r="H12" s="129"/>
    </row>
    <row r="13" spans="1:8" x14ac:dyDescent="0.15">
      <c r="A13" s="110"/>
      <c r="B13" s="115"/>
      <c r="C13" s="131"/>
      <c r="D13" s="132">
        <v>152642</v>
      </c>
      <c r="E13" s="133"/>
      <c r="F13" s="134">
        <v>290010</v>
      </c>
      <c r="G13" s="135"/>
      <c r="H13" s="121"/>
    </row>
    <row r="14" spans="1:8" x14ac:dyDescent="0.15">
      <c r="A14" s="122"/>
      <c r="B14" s="123"/>
      <c r="C14" s="124"/>
      <c r="D14" s="125">
        <v>125731</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4.9000000000000004</v>
      </c>
      <c r="C19" s="136">
        <f>ROUND(VALUE(SUBSTITUTE(実質収支比率等に係る経年分析!G$48,"▲","-")),2)</f>
        <v>8.74</v>
      </c>
      <c r="D19" s="136">
        <f>ROUND(VALUE(SUBSTITUTE(実質収支比率等に係る経年分析!H$48,"▲","-")),2)</f>
        <v>10.14</v>
      </c>
      <c r="E19" s="136">
        <f>ROUND(VALUE(SUBSTITUTE(実質収支比率等に係る経年分析!I$48,"▲","-")),2)</f>
        <v>6.36</v>
      </c>
      <c r="F19" s="136">
        <f>ROUND(VALUE(SUBSTITUTE(実質収支比率等に係る経年分析!J$48,"▲","-")),2)</f>
        <v>3.87</v>
      </c>
    </row>
    <row r="20" spans="1:11" x14ac:dyDescent="0.15">
      <c r="A20" s="136" t="s">
        <v>43</v>
      </c>
      <c r="B20" s="136">
        <f>ROUND(VALUE(SUBSTITUTE(実質収支比率等に係る経年分析!F$47,"▲","-")),2)</f>
        <v>54.75</v>
      </c>
      <c r="C20" s="136">
        <f>ROUND(VALUE(SUBSTITUTE(実質収支比率等に係る経年分析!G$47,"▲","-")),2)</f>
        <v>64.569999999999993</v>
      </c>
      <c r="D20" s="136">
        <f>ROUND(VALUE(SUBSTITUTE(実質収支比率等に係る経年分析!H$47,"▲","-")),2)</f>
        <v>76.040000000000006</v>
      </c>
      <c r="E20" s="136">
        <f>ROUND(VALUE(SUBSTITUTE(実質収支比率等に係る経年分析!I$47,"▲","-")),2)</f>
        <v>82.48</v>
      </c>
      <c r="F20" s="136">
        <f>ROUND(VALUE(SUBSTITUTE(実質収支比率等に係る経年分析!J$47,"▲","-")),2)</f>
        <v>48.31</v>
      </c>
    </row>
    <row r="21" spans="1:11" x14ac:dyDescent="0.15">
      <c r="A21" s="136" t="s">
        <v>44</v>
      </c>
      <c r="B21" s="136">
        <f>IF(ISNUMBER(VALUE(SUBSTITUTE(実質収支比率等に係る経年分析!F$49,"▲","-"))),ROUND(VALUE(SUBSTITUTE(実質収支比率等に係る経年分析!F$49,"▲","-")),2),NA())</f>
        <v>-4.8</v>
      </c>
      <c r="C21" s="136">
        <f>IF(ISNUMBER(VALUE(SUBSTITUTE(実質収支比率等に係る経年分析!G$49,"▲","-"))),ROUND(VALUE(SUBSTITUTE(実質収支比率等に係る経年分析!G$49,"▲","-")),2),NA())</f>
        <v>10.94</v>
      </c>
      <c r="D21" s="136">
        <f>IF(ISNUMBER(VALUE(SUBSTITUTE(実質収支比率等に係る経年分析!H$49,"▲","-"))),ROUND(VALUE(SUBSTITUTE(実質収支比率等に係る経年分析!H$49,"▲","-")),2),NA())</f>
        <v>6.43</v>
      </c>
      <c r="E21" s="136">
        <f>IF(ISNUMBER(VALUE(SUBSTITUTE(実質収支比率等に係る経年分析!I$49,"▲","-"))),ROUND(VALUE(SUBSTITUTE(実質収支比率等に係る経年分析!I$49,"▲","-")),2),NA())</f>
        <v>3.34</v>
      </c>
      <c r="F21" s="136">
        <f>IF(ISNUMBER(VALUE(SUBSTITUTE(実質収支比率等に係る経年分析!J$49,"▲","-"))),ROUND(VALUE(SUBSTITUTE(実質収支比率等に係る経年分析!J$49,"▲","-")),2),NA())</f>
        <v>-42.88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介護保険（介護サービス事業勘定）特別会計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基幹水利施設管理特別会計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国民健康保険（診療施設勘定）特別会計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4.9000000000000004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10.130000000000001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281</v>
      </c>
      <c r="E42" s="138"/>
      <c r="F42" s="138"/>
      <c r="G42" s="138">
        <f>'実質公債費比率（分子）の構造'!L$52</f>
        <v>280</v>
      </c>
      <c r="H42" s="138"/>
      <c r="I42" s="138"/>
      <c r="J42" s="138">
        <f>'実質公債費比率（分子）の構造'!M$52</f>
        <v>259</v>
      </c>
      <c r="K42" s="138"/>
      <c r="L42" s="138"/>
      <c r="M42" s="138">
        <f>'実質公債費比率（分子）の構造'!N$52</f>
        <v>249</v>
      </c>
      <c r="N42" s="138"/>
      <c r="O42" s="138"/>
      <c r="P42" s="138">
        <f>'実質公債費比率（分子）の構造'!O$52</f>
        <v>241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1</v>
      </c>
      <c r="I45" s="138"/>
      <c r="J45" s="138"/>
      <c r="K45" s="138">
        <f>'実質公債費比率（分子）の構造'!N$49</f>
        <v>1</v>
      </c>
      <c r="L45" s="138"/>
      <c r="M45" s="138"/>
      <c r="N45" s="138">
        <f>'実質公債費比率（分子）の構造'!O$49</f>
        <v>5</v>
      </c>
      <c r="O45" s="138"/>
      <c r="P45" s="138"/>
    </row>
    <row r="46" spans="1:16" x14ac:dyDescent="0.15">
      <c r="A46" s="138" t="s">
        <v>55</v>
      </c>
      <c r="B46" s="138">
        <f>'実質公債費比率（分子）の構造'!K$48</f>
        <v>122</v>
      </c>
      <c r="C46" s="138"/>
      <c r="D46" s="138"/>
      <c r="E46" s="138">
        <f>'実質公債費比率（分子）の構造'!L$48</f>
        <v>116</v>
      </c>
      <c r="F46" s="138"/>
      <c r="G46" s="138"/>
      <c r="H46" s="138">
        <f>'実質公債費比率（分子）の構造'!M$48</f>
        <v>110</v>
      </c>
      <c r="I46" s="138"/>
      <c r="J46" s="138"/>
      <c r="K46" s="138">
        <f>'実質公債費比率（分子）の構造'!N$48</f>
        <v>106</v>
      </c>
      <c r="L46" s="138"/>
      <c r="M46" s="138"/>
      <c r="N46" s="138">
        <f>'実質公債費比率（分子）の構造'!O$48</f>
        <v>105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437</v>
      </c>
      <c r="C49" s="138"/>
      <c r="D49" s="138"/>
      <c r="E49" s="138">
        <f>'実質公債費比率（分子）の構造'!L$45</f>
        <v>333</v>
      </c>
      <c r="F49" s="138"/>
      <c r="G49" s="138"/>
      <c r="H49" s="138">
        <f>'実質公債費比率（分子）の構造'!M$45</f>
        <v>226</v>
      </c>
      <c r="I49" s="138"/>
      <c r="J49" s="138"/>
      <c r="K49" s="138">
        <f>'実質公債費比率（分子）の構造'!N$45</f>
        <v>184</v>
      </c>
      <c r="L49" s="138"/>
      <c r="M49" s="138"/>
      <c r="N49" s="138">
        <f>'実質公債費比率（分子）の構造'!O$45</f>
        <v>167</v>
      </c>
      <c r="O49" s="138"/>
      <c r="P49" s="138"/>
    </row>
    <row r="50" spans="1:16" x14ac:dyDescent="0.15">
      <c r="A50" s="138" t="s">
        <v>59</v>
      </c>
      <c r="B50" s="138" t="e">
        <f>NA()</f>
        <v>#N/A</v>
      </c>
      <c r="C50" s="138">
        <f>IF(ISNUMBER('実質公債費比率（分子）の構造'!K$53),'実質公債費比率（分子）の構造'!K$53,NA())</f>
        <v>278</v>
      </c>
      <c r="D50" s="138" t="e">
        <f>NA()</f>
        <v>#N/A</v>
      </c>
      <c r="E50" s="138" t="e">
        <f>NA()</f>
        <v>#N/A</v>
      </c>
      <c r="F50" s="138">
        <f>IF(ISNUMBER('実質公債費比率（分子）の構造'!L$53),'実質公債費比率（分子）の構造'!L$53,NA())</f>
        <v>169</v>
      </c>
      <c r="G50" s="138" t="e">
        <f>NA()</f>
        <v>#N/A</v>
      </c>
      <c r="H50" s="138" t="e">
        <f>NA()</f>
        <v>#N/A</v>
      </c>
      <c r="I50" s="138">
        <f>IF(ISNUMBER('実質公債費比率（分子）の構造'!M$53),'実質公債費比率（分子）の構造'!M$53,NA())</f>
        <v>78</v>
      </c>
      <c r="J50" s="138" t="e">
        <f>NA()</f>
        <v>#N/A</v>
      </c>
      <c r="K50" s="138" t="e">
        <f>NA()</f>
        <v>#N/A</v>
      </c>
      <c r="L50" s="138">
        <f>IF(ISNUMBER('実質公債費比率（分子）の構造'!N$53),'実質公債費比率（分子）の構造'!N$53,NA())</f>
        <v>42</v>
      </c>
      <c r="M50" s="138" t="e">
        <f>NA()</f>
        <v>#N/A</v>
      </c>
      <c r="N50" s="138" t="e">
        <f>NA()</f>
        <v>#N/A</v>
      </c>
      <c r="O50" s="138">
        <f>IF(ISNUMBER('実質公債費比率（分子）の構造'!O$53),'実質公債費比率（分子）の構造'!O$53,NA())</f>
        <v>36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2434</v>
      </c>
      <c r="E56" s="137"/>
      <c r="F56" s="137"/>
      <c r="G56" s="137">
        <f>'将来負担比率（分子）の構造'!J$52</f>
        <v>2394</v>
      </c>
      <c r="H56" s="137"/>
      <c r="I56" s="137"/>
      <c r="J56" s="137">
        <f>'将来負担比率（分子）の構造'!K$52</f>
        <v>2388</v>
      </c>
      <c r="K56" s="137"/>
      <c r="L56" s="137"/>
      <c r="M56" s="137">
        <f>'将来負担比率（分子）の構造'!L$52</f>
        <v>2554</v>
      </c>
      <c r="N56" s="137"/>
      <c r="O56" s="137"/>
      <c r="P56" s="137">
        <f>'将来負担比率（分子）の構造'!M$52</f>
        <v>2640</v>
      </c>
    </row>
    <row r="57" spans="1:16" x14ac:dyDescent="0.15">
      <c r="A57" s="137" t="s">
        <v>36</v>
      </c>
      <c r="B57" s="137"/>
      <c r="C57" s="137"/>
      <c r="D57" s="137">
        <f>'将来負担比率（分子）の構造'!I$51</f>
        <v>3</v>
      </c>
      <c r="E57" s="137"/>
      <c r="F57" s="137"/>
      <c r="G57" s="137">
        <f>'将来負担比率（分子）の構造'!J$51</f>
        <v>1</v>
      </c>
      <c r="H57" s="137"/>
      <c r="I57" s="137"/>
      <c r="J57" s="137">
        <f>'将来負担比率（分子）の構造'!K$51</f>
        <v>1</v>
      </c>
      <c r="K57" s="137"/>
      <c r="L57" s="137"/>
      <c r="M57" s="137">
        <f>'将来負担比率（分子）の構造'!L$51</f>
        <v>0</v>
      </c>
      <c r="N57" s="137"/>
      <c r="O57" s="137"/>
      <c r="P57" s="137">
        <f>'将来負担比率（分子）の構造'!M$51</f>
        <v>0</v>
      </c>
    </row>
    <row r="58" spans="1:16" x14ac:dyDescent="0.15">
      <c r="A58" s="137" t="s">
        <v>35</v>
      </c>
      <c r="B58" s="137"/>
      <c r="C58" s="137"/>
      <c r="D58" s="137">
        <f>'将来負担比率（分子）の構造'!I$50</f>
        <v>1525</v>
      </c>
      <c r="E58" s="137"/>
      <c r="F58" s="137"/>
      <c r="G58" s="137">
        <f>'将来負担比率（分子）の構造'!J$50</f>
        <v>1728</v>
      </c>
      <c r="H58" s="137"/>
      <c r="I58" s="137"/>
      <c r="J58" s="137">
        <f>'将来負担比率（分子）の構造'!K$50</f>
        <v>1922</v>
      </c>
      <c r="K58" s="137"/>
      <c r="L58" s="137"/>
      <c r="M58" s="137">
        <f>'将来負担比率（分子）の構造'!L$50</f>
        <v>2175</v>
      </c>
      <c r="N58" s="137"/>
      <c r="O58" s="137"/>
      <c r="P58" s="137">
        <f>'将来負担比率（分子）の構造'!M$50</f>
        <v>1454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961</v>
      </c>
      <c r="C62" s="137"/>
      <c r="D62" s="137"/>
      <c r="E62" s="137">
        <f>'将来負担比率（分子）の構造'!J$45</f>
        <v>689</v>
      </c>
      <c r="F62" s="137"/>
      <c r="G62" s="137"/>
      <c r="H62" s="137">
        <f>'将来負担比率（分子）の構造'!K$45</f>
        <v>842</v>
      </c>
      <c r="I62" s="137"/>
      <c r="J62" s="137"/>
      <c r="K62" s="137">
        <f>'将来負担比率（分子）の構造'!L$45</f>
        <v>812</v>
      </c>
      <c r="L62" s="137"/>
      <c r="M62" s="137"/>
      <c r="N62" s="137">
        <f>'将来負担比率（分子）の構造'!M$45</f>
        <v>790</v>
      </c>
      <c r="O62" s="137"/>
      <c r="P62" s="137"/>
    </row>
    <row r="63" spans="1:16" x14ac:dyDescent="0.15">
      <c r="A63" s="137" t="s">
        <v>28</v>
      </c>
      <c r="B63" s="137">
        <f>'将来負担比率（分子）の構造'!I$44</f>
        <v>8</v>
      </c>
      <c r="C63" s="137"/>
      <c r="D63" s="137"/>
      <c r="E63" s="137">
        <f>'将来負担比率（分子）の構造'!J$44</f>
        <v>93</v>
      </c>
      <c r="F63" s="137"/>
      <c r="G63" s="137"/>
      <c r="H63" s="137">
        <f>'将来負担比率（分子）の構造'!K$44</f>
        <v>106</v>
      </c>
      <c r="I63" s="137"/>
      <c r="J63" s="137"/>
      <c r="K63" s="137">
        <f>'将来負担比率（分子）の構造'!L$44</f>
        <v>128</v>
      </c>
      <c r="L63" s="137"/>
      <c r="M63" s="137"/>
      <c r="N63" s="137">
        <f>'将来負担比率（分子）の構造'!M$44</f>
        <v>126</v>
      </c>
      <c r="O63" s="137"/>
      <c r="P63" s="137"/>
    </row>
    <row r="64" spans="1:16" x14ac:dyDescent="0.15">
      <c r="A64" s="137" t="s">
        <v>27</v>
      </c>
      <c r="B64" s="137">
        <f>'将来負担比率（分子）の構造'!I$43</f>
        <v>1070</v>
      </c>
      <c r="C64" s="137"/>
      <c r="D64" s="137"/>
      <c r="E64" s="137">
        <f>'将来負担比率（分子）の構造'!J$43</f>
        <v>986</v>
      </c>
      <c r="F64" s="137"/>
      <c r="G64" s="137"/>
      <c r="H64" s="137">
        <f>'将来負担比率（分子）の構造'!K$43</f>
        <v>907</v>
      </c>
      <c r="I64" s="137"/>
      <c r="J64" s="137"/>
      <c r="K64" s="137">
        <f>'将来負担比率（分子）の構造'!L$43</f>
        <v>808</v>
      </c>
      <c r="L64" s="137"/>
      <c r="M64" s="137"/>
      <c r="N64" s="137">
        <f>'将来負担比率（分子）の構造'!M$43</f>
        <v>734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1792</v>
      </c>
      <c r="C66" s="137"/>
      <c r="D66" s="137"/>
      <c r="E66" s="137">
        <f>'将来負担比率（分子）の構造'!J$41</f>
        <v>1638</v>
      </c>
      <c r="F66" s="137"/>
      <c r="G66" s="137"/>
      <c r="H66" s="137">
        <f>'将来負担比率（分子）の構造'!K$41</f>
        <v>1669</v>
      </c>
      <c r="I66" s="137"/>
      <c r="J66" s="137"/>
      <c r="K66" s="137">
        <f>'将来負担比率（分子）の構造'!L$41</f>
        <v>1988</v>
      </c>
      <c r="L66" s="137"/>
      <c r="M66" s="137"/>
      <c r="N66" s="137">
        <f>'将来負担比率（分子）の構造'!M$41</f>
        <v>2219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461294</v>
      </c>
      <c r="S5" s="671"/>
      <c r="T5" s="671"/>
      <c r="U5" s="671"/>
      <c r="V5" s="671"/>
      <c r="W5" s="671"/>
      <c r="X5" s="671"/>
      <c r="Y5" s="718"/>
      <c r="Z5" s="731">
        <v>11.5</v>
      </c>
      <c r="AA5" s="731"/>
      <c r="AB5" s="731"/>
      <c r="AC5" s="731"/>
      <c r="AD5" s="732">
        <v>461294</v>
      </c>
      <c r="AE5" s="732"/>
      <c r="AF5" s="732"/>
      <c r="AG5" s="732"/>
      <c r="AH5" s="732"/>
      <c r="AI5" s="732"/>
      <c r="AJ5" s="732"/>
      <c r="AK5" s="732"/>
      <c r="AL5" s="719">
        <v>24.1</v>
      </c>
      <c r="AM5" s="688"/>
      <c r="AN5" s="688"/>
      <c r="AO5" s="720"/>
      <c r="AP5" s="707" t="s">
        <v>209</v>
      </c>
      <c r="AQ5" s="708"/>
      <c r="AR5" s="708"/>
      <c r="AS5" s="708"/>
      <c r="AT5" s="708"/>
      <c r="AU5" s="708"/>
      <c r="AV5" s="708"/>
      <c r="AW5" s="708"/>
      <c r="AX5" s="708"/>
      <c r="AY5" s="708"/>
      <c r="AZ5" s="708"/>
      <c r="BA5" s="708"/>
      <c r="BB5" s="708"/>
      <c r="BC5" s="708"/>
      <c r="BD5" s="708"/>
      <c r="BE5" s="708"/>
      <c r="BF5" s="709"/>
      <c r="BG5" s="620">
        <v>461294</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40816</v>
      </c>
      <c r="S6" s="621"/>
      <c r="T6" s="621"/>
      <c r="U6" s="621"/>
      <c r="V6" s="621"/>
      <c r="W6" s="621"/>
      <c r="X6" s="621"/>
      <c r="Y6" s="622"/>
      <c r="Z6" s="673">
        <v>1</v>
      </c>
      <c r="AA6" s="673"/>
      <c r="AB6" s="673"/>
      <c r="AC6" s="673"/>
      <c r="AD6" s="674">
        <v>40816</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461294</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46878</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46878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632</v>
      </c>
      <c r="S7" s="621"/>
      <c r="T7" s="621"/>
      <c r="U7" s="621"/>
      <c r="V7" s="621"/>
      <c r="W7" s="621"/>
      <c r="X7" s="621"/>
      <c r="Y7" s="622"/>
      <c r="Z7" s="673">
        <v>0</v>
      </c>
      <c r="AA7" s="673"/>
      <c r="AB7" s="673"/>
      <c r="AC7" s="673"/>
      <c r="AD7" s="674">
        <v>632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148221</v>
      </c>
      <c r="BH7" s="621"/>
      <c r="BI7" s="621"/>
      <c r="BJ7" s="621"/>
      <c r="BK7" s="621"/>
      <c r="BL7" s="621"/>
      <c r="BM7" s="621"/>
      <c r="BN7" s="622"/>
      <c r="BO7" s="673">
        <v>32.1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1740410</v>
      </c>
      <c r="CS7" s="621"/>
      <c r="CT7" s="621"/>
      <c r="CU7" s="621"/>
      <c r="CV7" s="621"/>
      <c r="CW7" s="621"/>
      <c r="CX7" s="621"/>
      <c r="CY7" s="622"/>
      <c r="CZ7" s="673">
        <v>45.6</v>
      </c>
      <c r="DA7" s="673"/>
      <c r="DB7" s="673"/>
      <c r="DC7" s="673"/>
      <c r="DD7" s="626">
        <v>1265257</v>
      </c>
      <c r="DE7" s="621"/>
      <c r="DF7" s="621"/>
      <c r="DG7" s="621"/>
      <c r="DH7" s="621"/>
      <c r="DI7" s="621"/>
      <c r="DJ7" s="621"/>
      <c r="DK7" s="621"/>
      <c r="DL7" s="621"/>
      <c r="DM7" s="621"/>
      <c r="DN7" s="621"/>
      <c r="DO7" s="621"/>
      <c r="DP7" s="622"/>
      <c r="DQ7" s="626">
        <v>1455218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2445</v>
      </c>
      <c r="S8" s="621"/>
      <c r="T8" s="621"/>
      <c r="U8" s="621"/>
      <c r="V8" s="621"/>
      <c r="W8" s="621"/>
      <c r="X8" s="621"/>
      <c r="Y8" s="622"/>
      <c r="Z8" s="673">
        <v>0.1</v>
      </c>
      <c r="AA8" s="673"/>
      <c r="AB8" s="673"/>
      <c r="AC8" s="673"/>
      <c r="AD8" s="674">
        <v>2445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6089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642499</v>
      </c>
      <c r="CS8" s="621"/>
      <c r="CT8" s="621"/>
      <c r="CU8" s="621"/>
      <c r="CV8" s="621"/>
      <c r="CW8" s="621"/>
      <c r="CX8" s="621"/>
      <c r="CY8" s="622"/>
      <c r="CZ8" s="673">
        <v>16.8</v>
      </c>
      <c r="DA8" s="673"/>
      <c r="DB8" s="673"/>
      <c r="DC8" s="673"/>
      <c r="DD8" s="626">
        <v>1412</v>
      </c>
      <c r="DE8" s="621"/>
      <c r="DF8" s="621"/>
      <c r="DG8" s="621"/>
      <c r="DH8" s="621"/>
      <c r="DI8" s="621"/>
      <c r="DJ8" s="621"/>
      <c r="DK8" s="621"/>
      <c r="DL8" s="621"/>
      <c r="DM8" s="621"/>
      <c r="DN8" s="621"/>
      <c r="DO8" s="621"/>
      <c r="DP8" s="622"/>
      <c r="DQ8" s="626">
        <v>382402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1259</v>
      </c>
      <c r="S9" s="621"/>
      <c r="T9" s="621"/>
      <c r="U9" s="621"/>
      <c r="V9" s="621"/>
      <c r="W9" s="621"/>
      <c r="X9" s="621"/>
      <c r="Y9" s="622"/>
      <c r="Z9" s="673">
        <v>0</v>
      </c>
      <c r="AA9" s="673"/>
      <c r="AB9" s="673"/>
      <c r="AC9" s="673"/>
      <c r="AD9" s="674">
        <v>1259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118897</v>
      </c>
      <c r="BH9" s="621"/>
      <c r="BI9" s="621"/>
      <c r="BJ9" s="621"/>
      <c r="BK9" s="621"/>
      <c r="BL9" s="621"/>
      <c r="BM9" s="621"/>
      <c r="BN9" s="622"/>
      <c r="BO9" s="673">
        <v>25.8</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304229</v>
      </c>
      <c r="CS9" s="621"/>
      <c r="CT9" s="621"/>
      <c r="CU9" s="621"/>
      <c r="CV9" s="621"/>
      <c r="CW9" s="621"/>
      <c r="CX9" s="621"/>
      <c r="CY9" s="622"/>
      <c r="CZ9" s="673">
        <v>8</v>
      </c>
      <c r="DA9" s="673"/>
      <c r="DB9" s="673"/>
      <c r="DC9" s="673"/>
      <c r="DD9" s="626">
        <v>2607</v>
      </c>
      <c r="DE9" s="621"/>
      <c r="DF9" s="621"/>
      <c r="DG9" s="621"/>
      <c r="DH9" s="621"/>
      <c r="DI9" s="621"/>
      <c r="DJ9" s="621"/>
      <c r="DK9" s="621"/>
      <c r="DL9" s="621"/>
      <c r="DM9" s="621"/>
      <c r="DN9" s="621"/>
      <c r="DO9" s="621"/>
      <c r="DP9" s="622"/>
      <c r="DQ9" s="626">
        <v>290598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59743</v>
      </c>
      <c r="S10" s="621"/>
      <c r="T10" s="621"/>
      <c r="U10" s="621"/>
      <c r="V10" s="621"/>
      <c r="W10" s="621"/>
      <c r="X10" s="621"/>
      <c r="Y10" s="622"/>
      <c r="Z10" s="673">
        <v>1.5</v>
      </c>
      <c r="AA10" s="673"/>
      <c r="AB10" s="673"/>
      <c r="AC10" s="673"/>
      <c r="AD10" s="674">
        <v>59743</v>
      </c>
      <c r="AE10" s="674"/>
      <c r="AF10" s="674"/>
      <c r="AG10" s="674"/>
      <c r="AH10" s="674"/>
      <c r="AI10" s="674"/>
      <c r="AJ10" s="674"/>
      <c r="AK10" s="674"/>
      <c r="AL10" s="643">
        <v>3.1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12497</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4725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4725</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60397</v>
      </c>
      <c r="S11" s="621"/>
      <c r="T11" s="621"/>
      <c r="U11" s="621"/>
      <c r="V11" s="621"/>
      <c r="W11" s="621"/>
      <c r="X11" s="621"/>
      <c r="Y11" s="622"/>
      <c r="Z11" s="673">
        <v>1.5</v>
      </c>
      <c r="AA11" s="673"/>
      <c r="AB11" s="673"/>
      <c r="AC11" s="673"/>
      <c r="AD11" s="674">
        <v>60397</v>
      </c>
      <c r="AE11" s="674"/>
      <c r="AF11" s="674"/>
      <c r="AG11" s="674"/>
      <c r="AH11" s="674"/>
      <c r="AI11" s="674"/>
      <c r="AJ11" s="674"/>
      <c r="AK11" s="674"/>
      <c r="AL11" s="643">
        <v>3.2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10738</v>
      </c>
      <c r="BH11" s="621"/>
      <c r="BI11" s="621"/>
      <c r="BJ11" s="621"/>
      <c r="BK11" s="621"/>
      <c r="BL11" s="621"/>
      <c r="BM11" s="621"/>
      <c r="BN11" s="622"/>
      <c r="BO11" s="673">
        <v>2.2999999999999998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252916</v>
      </c>
      <c r="CS11" s="621"/>
      <c r="CT11" s="621"/>
      <c r="CU11" s="621"/>
      <c r="CV11" s="621"/>
      <c r="CW11" s="621"/>
      <c r="CX11" s="621"/>
      <c r="CY11" s="622"/>
      <c r="CZ11" s="673">
        <v>6.6</v>
      </c>
      <c r="DA11" s="673"/>
      <c r="DB11" s="673"/>
      <c r="DC11" s="673"/>
      <c r="DD11" s="626">
        <v>29317</v>
      </c>
      <c r="DE11" s="621"/>
      <c r="DF11" s="621"/>
      <c r="DG11" s="621"/>
      <c r="DH11" s="621"/>
      <c r="DI11" s="621"/>
      <c r="DJ11" s="621"/>
      <c r="DK11" s="621"/>
      <c r="DL11" s="621"/>
      <c r="DM11" s="621"/>
      <c r="DN11" s="621"/>
      <c r="DO11" s="621"/>
      <c r="DP11" s="622"/>
      <c r="DQ11" s="626">
        <v>122505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291716</v>
      </c>
      <c r="BH12" s="621"/>
      <c r="BI12" s="621"/>
      <c r="BJ12" s="621"/>
      <c r="BK12" s="621"/>
      <c r="BL12" s="621"/>
      <c r="BM12" s="621"/>
      <c r="BN12" s="622"/>
      <c r="BO12" s="673">
        <v>63.2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38737</v>
      </c>
      <c r="CS12" s="621"/>
      <c r="CT12" s="621"/>
      <c r="CU12" s="621"/>
      <c r="CV12" s="621"/>
      <c r="CW12" s="621"/>
      <c r="CX12" s="621"/>
      <c r="CY12" s="622"/>
      <c r="CZ12" s="673">
        <v>1</v>
      </c>
      <c r="DA12" s="673"/>
      <c r="DB12" s="673"/>
      <c r="DC12" s="673"/>
      <c r="DD12" s="626">
        <v>2345</v>
      </c>
      <c r="DE12" s="621"/>
      <c r="DF12" s="621"/>
      <c r="DG12" s="621"/>
      <c r="DH12" s="621"/>
      <c r="DI12" s="621"/>
      <c r="DJ12" s="621"/>
      <c r="DK12" s="621"/>
      <c r="DL12" s="621"/>
      <c r="DM12" s="621"/>
      <c r="DN12" s="621"/>
      <c r="DO12" s="621"/>
      <c r="DP12" s="622"/>
      <c r="DQ12" s="626">
        <v>38707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9922</v>
      </c>
      <c r="S13" s="621"/>
      <c r="T13" s="621"/>
      <c r="U13" s="621"/>
      <c r="V13" s="621"/>
      <c r="W13" s="621"/>
      <c r="X13" s="621"/>
      <c r="Y13" s="622"/>
      <c r="Z13" s="673">
        <v>0.2</v>
      </c>
      <c r="AA13" s="673"/>
      <c r="AB13" s="673"/>
      <c r="AC13" s="673"/>
      <c r="AD13" s="674">
        <v>9922</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291716</v>
      </c>
      <c r="BH13" s="621"/>
      <c r="BI13" s="621"/>
      <c r="BJ13" s="621"/>
      <c r="BK13" s="621"/>
      <c r="BL13" s="621"/>
      <c r="BM13" s="621"/>
      <c r="BN13" s="622"/>
      <c r="BO13" s="673">
        <v>63.2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146648</v>
      </c>
      <c r="CS13" s="621"/>
      <c r="CT13" s="621"/>
      <c r="CU13" s="621"/>
      <c r="CV13" s="621"/>
      <c r="CW13" s="621"/>
      <c r="CX13" s="621"/>
      <c r="CY13" s="622"/>
      <c r="CZ13" s="673">
        <v>3.8</v>
      </c>
      <c r="DA13" s="673"/>
      <c r="DB13" s="673"/>
      <c r="DC13" s="673"/>
      <c r="DD13" s="626">
        <v>112627</v>
      </c>
      <c r="DE13" s="621"/>
      <c r="DF13" s="621"/>
      <c r="DG13" s="621"/>
      <c r="DH13" s="621"/>
      <c r="DI13" s="621"/>
      <c r="DJ13" s="621"/>
      <c r="DK13" s="621"/>
      <c r="DL13" s="621"/>
      <c r="DM13" s="621"/>
      <c r="DN13" s="621"/>
      <c r="DO13" s="621"/>
      <c r="DP13" s="622"/>
      <c r="DQ13" s="626">
        <v>110125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15331</v>
      </c>
      <c r="BH14" s="621"/>
      <c r="BI14" s="621"/>
      <c r="BJ14" s="621"/>
      <c r="BK14" s="621"/>
      <c r="BL14" s="621"/>
      <c r="BM14" s="621"/>
      <c r="BN14" s="622"/>
      <c r="BO14" s="673">
        <v>3.3</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140277</v>
      </c>
      <c r="CS14" s="621"/>
      <c r="CT14" s="621"/>
      <c r="CU14" s="621"/>
      <c r="CV14" s="621"/>
      <c r="CW14" s="621"/>
      <c r="CX14" s="621"/>
      <c r="CY14" s="622"/>
      <c r="CZ14" s="673">
        <v>3.7</v>
      </c>
      <c r="DA14" s="673"/>
      <c r="DB14" s="673"/>
      <c r="DC14" s="673"/>
      <c r="DD14" s="626">
        <v>12638</v>
      </c>
      <c r="DE14" s="621"/>
      <c r="DF14" s="621"/>
      <c r="DG14" s="621"/>
      <c r="DH14" s="621"/>
      <c r="DI14" s="621"/>
      <c r="DJ14" s="621"/>
      <c r="DK14" s="621"/>
      <c r="DL14" s="621"/>
      <c r="DM14" s="621"/>
      <c r="DN14" s="621"/>
      <c r="DO14" s="621"/>
      <c r="DP14" s="622"/>
      <c r="DQ14" s="626">
        <v>130453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338</v>
      </c>
      <c r="S15" s="621"/>
      <c r="T15" s="621"/>
      <c r="U15" s="621"/>
      <c r="V15" s="621"/>
      <c r="W15" s="621"/>
      <c r="X15" s="621"/>
      <c r="Y15" s="622"/>
      <c r="Z15" s="673">
        <v>0</v>
      </c>
      <c r="AA15" s="673"/>
      <c r="AB15" s="673"/>
      <c r="AC15" s="673"/>
      <c r="AD15" s="674">
        <v>338</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6026</v>
      </c>
      <c r="BH15" s="621"/>
      <c r="BI15" s="621"/>
      <c r="BJ15" s="621"/>
      <c r="BK15" s="621"/>
      <c r="BL15" s="621"/>
      <c r="BM15" s="621"/>
      <c r="BN15" s="622"/>
      <c r="BO15" s="673">
        <v>1.3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292628</v>
      </c>
      <c r="CS15" s="621"/>
      <c r="CT15" s="621"/>
      <c r="CU15" s="621"/>
      <c r="CV15" s="621"/>
      <c r="CW15" s="621"/>
      <c r="CX15" s="621"/>
      <c r="CY15" s="622"/>
      <c r="CZ15" s="673">
        <v>7.7</v>
      </c>
      <c r="DA15" s="673"/>
      <c r="DB15" s="673"/>
      <c r="DC15" s="673"/>
      <c r="DD15" s="626">
        <v>37755</v>
      </c>
      <c r="DE15" s="621"/>
      <c r="DF15" s="621"/>
      <c r="DG15" s="621"/>
      <c r="DH15" s="621"/>
      <c r="DI15" s="621"/>
      <c r="DJ15" s="621"/>
      <c r="DK15" s="621"/>
      <c r="DL15" s="621"/>
      <c r="DM15" s="621"/>
      <c r="DN15" s="621"/>
      <c r="DO15" s="621"/>
      <c r="DP15" s="622"/>
      <c r="DQ15" s="626">
        <v>241060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1498308</v>
      </c>
      <c r="S16" s="621"/>
      <c r="T16" s="621"/>
      <c r="U16" s="621"/>
      <c r="V16" s="621"/>
      <c r="W16" s="621"/>
      <c r="X16" s="621"/>
      <c r="Y16" s="622"/>
      <c r="Z16" s="673">
        <v>37.200000000000003</v>
      </c>
      <c r="AA16" s="673"/>
      <c r="AB16" s="673"/>
      <c r="AC16" s="673"/>
      <c r="AD16" s="674">
        <v>1278342</v>
      </c>
      <c r="AE16" s="674"/>
      <c r="AF16" s="674"/>
      <c r="AG16" s="674"/>
      <c r="AH16" s="674"/>
      <c r="AI16" s="674"/>
      <c r="AJ16" s="674"/>
      <c r="AK16" s="674"/>
      <c r="AL16" s="643">
        <v>66.7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38643</v>
      </c>
      <c r="CS16" s="621"/>
      <c r="CT16" s="621"/>
      <c r="CU16" s="621"/>
      <c r="CV16" s="621"/>
      <c r="CW16" s="621"/>
      <c r="CX16" s="621"/>
      <c r="CY16" s="622"/>
      <c r="CZ16" s="673">
        <v>1</v>
      </c>
      <c r="DA16" s="673"/>
      <c r="DB16" s="673"/>
      <c r="DC16" s="673"/>
      <c r="DD16" s="626" t="s">
        <v>112</v>
      </c>
      <c r="DE16" s="621"/>
      <c r="DF16" s="621"/>
      <c r="DG16" s="621"/>
      <c r="DH16" s="621"/>
      <c r="DI16" s="621"/>
      <c r="DJ16" s="621"/>
      <c r="DK16" s="621"/>
      <c r="DL16" s="621"/>
      <c r="DM16" s="621"/>
      <c r="DN16" s="621"/>
      <c r="DO16" s="621"/>
      <c r="DP16" s="622"/>
      <c r="DQ16" s="626">
        <v>7653</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1278342</v>
      </c>
      <c r="S17" s="621"/>
      <c r="T17" s="621"/>
      <c r="U17" s="621"/>
      <c r="V17" s="621"/>
      <c r="W17" s="621"/>
      <c r="X17" s="621"/>
      <c r="Y17" s="622"/>
      <c r="Z17" s="673">
        <v>31.8</v>
      </c>
      <c r="AA17" s="673"/>
      <c r="AB17" s="673"/>
      <c r="AC17" s="673"/>
      <c r="AD17" s="674">
        <v>1278342</v>
      </c>
      <c r="AE17" s="674"/>
      <c r="AF17" s="674"/>
      <c r="AG17" s="674"/>
      <c r="AH17" s="674"/>
      <c r="AI17" s="674"/>
      <c r="AJ17" s="674"/>
      <c r="AK17" s="674"/>
      <c r="AL17" s="643">
        <v>66.7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166964</v>
      </c>
      <c r="CS17" s="621"/>
      <c r="CT17" s="621"/>
      <c r="CU17" s="621"/>
      <c r="CV17" s="621"/>
      <c r="CW17" s="621"/>
      <c r="CX17" s="621"/>
      <c r="CY17" s="622"/>
      <c r="CZ17" s="673">
        <v>4.4000000000000004</v>
      </c>
      <c r="DA17" s="673"/>
      <c r="DB17" s="673"/>
      <c r="DC17" s="673"/>
      <c r="DD17" s="626" t="s">
        <v>112</v>
      </c>
      <c r="DE17" s="621"/>
      <c r="DF17" s="621"/>
      <c r="DG17" s="621"/>
      <c r="DH17" s="621"/>
      <c r="DI17" s="621"/>
      <c r="DJ17" s="621"/>
      <c r="DK17" s="621"/>
      <c r="DL17" s="621"/>
      <c r="DM17" s="621"/>
      <c r="DN17" s="621"/>
      <c r="DO17" s="621"/>
      <c r="DP17" s="622"/>
      <c r="DQ17" s="626">
        <v>166639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219966</v>
      </c>
      <c r="S18" s="621"/>
      <c r="T18" s="621"/>
      <c r="U18" s="621"/>
      <c r="V18" s="621"/>
      <c r="W18" s="621"/>
      <c r="X18" s="621"/>
      <c r="Y18" s="622"/>
      <c r="Z18" s="673">
        <v>5.5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2135154</v>
      </c>
      <c r="S20" s="621"/>
      <c r="T20" s="621"/>
      <c r="U20" s="621"/>
      <c r="V20" s="621"/>
      <c r="W20" s="621"/>
      <c r="X20" s="621"/>
      <c r="Y20" s="622"/>
      <c r="Z20" s="673">
        <v>53.1</v>
      </c>
      <c r="AA20" s="673"/>
      <c r="AB20" s="673"/>
      <c r="AC20" s="673"/>
      <c r="AD20" s="674">
        <v>1915188</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3815554</v>
      </c>
      <c r="CS20" s="621"/>
      <c r="CT20" s="621"/>
      <c r="CU20" s="621"/>
      <c r="CV20" s="621"/>
      <c r="CW20" s="621"/>
      <c r="CX20" s="621"/>
      <c r="CY20" s="622"/>
      <c r="CZ20" s="673">
        <v>100</v>
      </c>
      <c r="DA20" s="673"/>
      <c r="DB20" s="673"/>
      <c r="DC20" s="673"/>
      <c r="DD20" s="626">
        <v>1463958</v>
      </c>
      <c r="DE20" s="621"/>
      <c r="DF20" s="621"/>
      <c r="DG20" s="621"/>
      <c r="DH20" s="621"/>
      <c r="DI20" s="621"/>
      <c r="DJ20" s="621"/>
      <c r="DK20" s="621"/>
      <c r="DL20" s="621"/>
      <c r="DM20" s="621"/>
      <c r="DN20" s="621"/>
      <c r="DO20" s="621"/>
      <c r="DP20" s="622"/>
      <c r="DQ20" s="626">
        <v>2996963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894</v>
      </c>
      <c r="S21" s="621"/>
      <c r="T21" s="621"/>
      <c r="U21" s="621"/>
      <c r="V21" s="621"/>
      <c r="W21" s="621"/>
      <c r="X21" s="621"/>
      <c r="Y21" s="622"/>
      <c r="Z21" s="673">
        <v>0</v>
      </c>
      <c r="AA21" s="673"/>
      <c r="AB21" s="673"/>
      <c r="AC21" s="673"/>
      <c r="AD21" s="674">
        <v>894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53246</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18643</v>
      </c>
      <c r="S23" s="621"/>
      <c r="T23" s="621"/>
      <c r="U23" s="621"/>
      <c r="V23" s="621"/>
      <c r="W23" s="621"/>
      <c r="X23" s="621"/>
      <c r="Y23" s="622"/>
      <c r="Z23" s="673">
        <v>0.5</v>
      </c>
      <c r="AA23" s="673"/>
      <c r="AB23" s="673"/>
      <c r="AC23" s="673"/>
      <c r="AD23" s="674">
        <v>404</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3807</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1048751</v>
      </c>
      <c r="CS24" s="671"/>
      <c r="CT24" s="671"/>
      <c r="CU24" s="671"/>
      <c r="CV24" s="671"/>
      <c r="CW24" s="671"/>
      <c r="CX24" s="671"/>
      <c r="CY24" s="718"/>
      <c r="CZ24" s="722">
        <v>27.5</v>
      </c>
      <c r="DA24" s="723"/>
      <c r="DB24" s="723"/>
      <c r="DC24" s="724"/>
      <c r="DD24" s="717">
        <v>818323</v>
      </c>
      <c r="DE24" s="671"/>
      <c r="DF24" s="671"/>
      <c r="DG24" s="671"/>
      <c r="DH24" s="671"/>
      <c r="DI24" s="671"/>
      <c r="DJ24" s="671"/>
      <c r="DK24" s="718"/>
      <c r="DL24" s="717">
        <v>795678</v>
      </c>
      <c r="DM24" s="671"/>
      <c r="DN24" s="671"/>
      <c r="DO24" s="671"/>
      <c r="DP24" s="671"/>
      <c r="DQ24" s="671"/>
      <c r="DR24" s="671"/>
      <c r="DS24" s="671"/>
      <c r="DT24" s="671"/>
      <c r="DU24" s="671"/>
      <c r="DV24" s="718"/>
      <c r="DW24" s="719">
        <v>39.6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259440</v>
      </c>
      <c r="S25" s="621"/>
      <c r="T25" s="621"/>
      <c r="U25" s="621"/>
      <c r="V25" s="621"/>
      <c r="W25" s="621"/>
      <c r="X25" s="621"/>
      <c r="Y25" s="622"/>
      <c r="Z25" s="673">
        <v>6.4</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658114</v>
      </c>
      <c r="CS25" s="639"/>
      <c r="CT25" s="639"/>
      <c r="CU25" s="639"/>
      <c r="CV25" s="639"/>
      <c r="CW25" s="639"/>
      <c r="CX25" s="639"/>
      <c r="CY25" s="640"/>
      <c r="CZ25" s="623">
        <v>17.2</v>
      </c>
      <c r="DA25" s="641"/>
      <c r="DB25" s="641"/>
      <c r="DC25" s="642"/>
      <c r="DD25" s="626">
        <v>596391</v>
      </c>
      <c r="DE25" s="639"/>
      <c r="DF25" s="639"/>
      <c r="DG25" s="639"/>
      <c r="DH25" s="639"/>
      <c r="DI25" s="639"/>
      <c r="DJ25" s="639"/>
      <c r="DK25" s="640"/>
      <c r="DL25" s="626">
        <v>573746</v>
      </c>
      <c r="DM25" s="639"/>
      <c r="DN25" s="639"/>
      <c r="DO25" s="639"/>
      <c r="DP25" s="639"/>
      <c r="DQ25" s="639"/>
      <c r="DR25" s="639"/>
      <c r="DS25" s="639"/>
      <c r="DT25" s="639"/>
      <c r="DU25" s="639"/>
      <c r="DV25" s="640"/>
      <c r="DW25" s="643">
        <v>28.5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421204</v>
      </c>
      <c r="CS26" s="621"/>
      <c r="CT26" s="621"/>
      <c r="CU26" s="621"/>
      <c r="CV26" s="621"/>
      <c r="CW26" s="621"/>
      <c r="CX26" s="621"/>
      <c r="CY26" s="622"/>
      <c r="CZ26" s="623">
        <v>11</v>
      </c>
      <c r="DA26" s="641"/>
      <c r="DB26" s="641"/>
      <c r="DC26" s="642"/>
      <c r="DD26" s="626">
        <v>362072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219796</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461294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223673</v>
      </c>
      <c r="CS27" s="639"/>
      <c r="CT27" s="639"/>
      <c r="CU27" s="639"/>
      <c r="CV27" s="639"/>
      <c r="CW27" s="639"/>
      <c r="CX27" s="639"/>
      <c r="CY27" s="640"/>
      <c r="CZ27" s="623">
        <v>5.9</v>
      </c>
      <c r="DA27" s="641"/>
      <c r="DB27" s="641"/>
      <c r="DC27" s="642"/>
      <c r="DD27" s="626">
        <v>55293</v>
      </c>
      <c r="DE27" s="639"/>
      <c r="DF27" s="639"/>
      <c r="DG27" s="639"/>
      <c r="DH27" s="639"/>
      <c r="DI27" s="639"/>
      <c r="DJ27" s="639"/>
      <c r="DK27" s="640"/>
      <c r="DL27" s="626">
        <v>55293</v>
      </c>
      <c r="DM27" s="639"/>
      <c r="DN27" s="639"/>
      <c r="DO27" s="639"/>
      <c r="DP27" s="639"/>
      <c r="DQ27" s="639"/>
      <c r="DR27" s="639"/>
      <c r="DS27" s="639"/>
      <c r="DT27" s="639"/>
      <c r="DU27" s="639"/>
      <c r="DV27" s="640"/>
      <c r="DW27" s="643">
        <v>2.8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3635</v>
      </c>
      <c r="S28" s="621"/>
      <c r="T28" s="621"/>
      <c r="U28" s="621"/>
      <c r="V28" s="621"/>
      <c r="W28" s="621"/>
      <c r="X28" s="621"/>
      <c r="Y28" s="622"/>
      <c r="Z28" s="673">
        <v>0.1</v>
      </c>
      <c r="AA28" s="673"/>
      <c r="AB28" s="673"/>
      <c r="AC28" s="673"/>
      <c r="AD28" s="674">
        <v>400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166964</v>
      </c>
      <c r="CS28" s="621"/>
      <c r="CT28" s="621"/>
      <c r="CU28" s="621"/>
      <c r="CV28" s="621"/>
      <c r="CW28" s="621"/>
      <c r="CX28" s="621"/>
      <c r="CY28" s="622"/>
      <c r="CZ28" s="623">
        <v>4.4000000000000004</v>
      </c>
      <c r="DA28" s="641"/>
      <c r="DB28" s="641"/>
      <c r="DC28" s="642"/>
      <c r="DD28" s="626">
        <v>166639</v>
      </c>
      <c r="DE28" s="621"/>
      <c r="DF28" s="621"/>
      <c r="DG28" s="621"/>
      <c r="DH28" s="621"/>
      <c r="DI28" s="621"/>
      <c r="DJ28" s="621"/>
      <c r="DK28" s="622"/>
      <c r="DL28" s="626">
        <v>166639</v>
      </c>
      <c r="DM28" s="621"/>
      <c r="DN28" s="621"/>
      <c r="DO28" s="621"/>
      <c r="DP28" s="621"/>
      <c r="DQ28" s="621"/>
      <c r="DR28" s="621"/>
      <c r="DS28" s="621"/>
      <c r="DT28" s="621"/>
      <c r="DU28" s="621"/>
      <c r="DV28" s="622"/>
      <c r="DW28" s="643">
        <v>8.3000000000000007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1500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166964</v>
      </c>
      <c r="CS29" s="639"/>
      <c r="CT29" s="639"/>
      <c r="CU29" s="639"/>
      <c r="CV29" s="639"/>
      <c r="CW29" s="639"/>
      <c r="CX29" s="639"/>
      <c r="CY29" s="640"/>
      <c r="CZ29" s="623">
        <v>4.4000000000000004</v>
      </c>
      <c r="DA29" s="641"/>
      <c r="DB29" s="641"/>
      <c r="DC29" s="642"/>
      <c r="DD29" s="626">
        <v>166639</v>
      </c>
      <c r="DE29" s="639"/>
      <c r="DF29" s="639"/>
      <c r="DG29" s="639"/>
      <c r="DH29" s="639"/>
      <c r="DI29" s="639"/>
      <c r="DJ29" s="639"/>
      <c r="DK29" s="640"/>
      <c r="DL29" s="626">
        <v>166639</v>
      </c>
      <c r="DM29" s="639"/>
      <c r="DN29" s="639"/>
      <c r="DO29" s="639"/>
      <c r="DP29" s="639"/>
      <c r="DQ29" s="639"/>
      <c r="DR29" s="639"/>
      <c r="DS29" s="639"/>
      <c r="DT29" s="639"/>
      <c r="DU29" s="639"/>
      <c r="DV29" s="640"/>
      <c r="DW29" s="643">
        <v>8.3000000000000007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810000</v>
      </c>
      <c r="S30" s="621"/>
      <c r="T30" s="621"/>
      <c r="U30" s="621"/>
      <c r="V30" s="621"/>
      <c r="W30" s="621"/>
      <c r="X30" s="621"/>
      <c r="Y30" s="622"/>
      <c r="Z30" s="673">
        <v>20.100000000000001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97.1</v>
      </c>
      <c r="BN30" s="687"/>
      <c r="BO30" s="687"/>
      <c r="BP30" s="687"/>
      <c r="BQ30" s="689"/>
      <c r="BR30" s="686">
        <v>99.2</v>
      </c>
      <c r="BS30" s="687"/>
      <c r="BT30" s="687"/>
      <c r="BU30" s="687"/>
      <c r="BV30" s="687"/>
      <c r="BW30" s="687"/>
      <c r="BX30" s="688">
        <v>97.5</v>
      </c>
      <c r="BY30" s="687"/>
      <c r="BZ30" s="687"/>
      <c r="CA30" s="687"/>
      <c r="CB30" s="689"/>
      <c r="CD30" s="692"/>
      <c r="CE30" s="693"/>
      <c r="CF30" s="657" t="s">
        <v>292</v>
      </c>
      <c r="CG30" s="654"/>
      <c r="CH30" s="654"/>
      <c r="CI30" s="654"/>
      <c r="CJ30" s="654"/>
      <c r="CK30" s="654"/>
      <c r="CL30" s="654"/>
      <c r="CM30" s="654"/>
      <c r="CN30" s="654"/>
      <c r="CO30" s="654"/>
      <c r="CP30" s="654"/>
      <c r="CQ30" s="655"/>
      <c r="CR30" s="620">
        <v>152878</v>
      </c>
      <c r="CS30" s="621"/>
      <c r="CT30" s="621"/>
      <c r="CU30" s="621"/>
      <c r="CV30" s="621"/>
      <c r="CW30" s="621"/>
      <c r="CX30" s="621"/>
      <c r="CY30" s="622"/>
      <c r="CZ30" s="623">
        <v>4</v>
      </c>
      <c r="DA30" s="641"/>
      <c r="DB30" s="641"/>
      <c r="DC30" s="642"/>
      <c r="DD30" s="626">
        <v>152602</v>
      </c>
      <c r="DE30" s="621"/>
      <c r="DF30" s="621"/>
      <c r="DG30" s="621"/>
      <c r="DH30" s="621"/>
      <c r="DI30" s="621"/>
      <c r="DJ30" s="621"/>
      <c r="DK30" s="622"/>
      <c r="DL30" s="626">
        <v>152602</v>
      </c>
      <c r="DM30" s="621"/>
      <c r="DN30" s="621"/>
      <c r="DO30" s="621"/>
      <c r="DP30" s="621"/>
      <c r="DQ30" s="621"/>
      <c r="DR30" s="621"/>
      <c r="DS30" s="621"/>
      <c r="DT30" s="621"/>
      <c r="DU30" s="621"/>
      <c r="DV30" s="622"/>
      <c r="DW30" s="643">
        <v>7.6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110031</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98.1</v>
      </c>
      <c r="BN31" s="685"/>
      <c r="BO31" s="685"/>
      <c r="BP31" s="685"/>
      <c r="BQ31" s="649"/>
      <c r="BR31" s="684">
        <v>99.4</v>
      </c>
      <c r="BS31" s="639"/>
      <c r="BT31" s="639"/>
      <c r="BU31" s="639"/>
      <c r="BV31" s="639"/>
      <c r="BW31" s="639"/>
      <c r="BX31" s="675">
        <v>98.3</v>
      </c>
      <c r="BY31" s="685"/>
      <c r="BZ31" s="685"/>
      <c r="CA31" s="685"/>
      <c r="CB31" s="649"/>
      <c r="CD31" s="692"/>
      <c r="CE31" s="693"/>
      <c r="CF31" s="657" t="s">
        <v>296</v>
      </c>
      <c r="CG31" s="654"/>
      <c r="CH31" s="654"/>
      <c r="CI31" s="654"/>
      <c r="CJ31" s="654"/>
      <c r="CK31" s="654"/>
      <c r="CL31" s="654"/>
      <c r="CM31" s="654"/>
      <c r="CN31" s="654"/>
      <c r="CO31" s="654"/>
      <c r="CP31" s="654"/>
      <c r="CQ31" s="655"/>
      <c r="CR31" s="620">
        <v>14086</v>
      </c>
      <c r="CS31" s="639"/>
      <c r="CT31" s="639"/>
      <c r="CU31" s="639"/>
      <c r="CV31" s="639"/>
      <c r="CW31" s="639"/>
      <c r="CX31" s="639"/>
      <c r="CY31" s="640"/>
      <c r="CZ31" s="623">
        <v>0.4</v>
      </c>
      <c r="DA31" s="641"/>
      <c r="DB31" s="641"/>
      <c r="DC31" s="642"/>
      <c r="DD31" s="626">
        <v>14037</v>
      </c>
      <c r="DE31" s="639"/>
      <c r="DF31" s="639"/>
      <c r="DG31" s="639"/>
      <c r="DH31" s="639"/>
      <c r="DI31" s="639"/>
      <c r="DJ31" s="639"/>
      <c r="DK31" s="640"/>
      <c r="DL31" s="626">
        <v>14037</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23909</v>
      </c>
      <c r="S32" s="621"/>
      <c r="T32" s="621"/>
      <c r="U32" s="621"/>
      <c r="V32" s="621"/>
      <c r="W32" s="621"/>
      <c r="X32" s="621"/>
      <c r="Y32" s="622"/>
      <c r="Z32" s="673">
        <v>0.6</v>
      </c>
      <c r="AA32" s="673"/>
      <c r="AB32" s="673"/>
      <c r="AC32" s="673"/>
      <c r="AD32" s="674">
        <v>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96.4</v>
      </c>
      <c r="BN32" s="605"/>
      <c r="BO32" s="605"/>
      <c r="BP32" s="605"/>
      <c r="BQ32" s="662"/>
      <c r="BR32" s="683">
        <v>99.2</v>
      </c>
      <c r="BS32" s="605"/>
      <c r="BT32" s="605"/>
      <c r="BU32" s="605"/>
      <c r="BV32" s="605"/>
      <c r="BW32" s="605"/>
      <c r="BX32" s="668">
        <v>97</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384242</v>
      </c>
      <c r="S33" s="621"/>
      <c r="T33" s="621"/>
      <c r="U33" s="621"/>
      <c r="V33" s="621"/>
      <c r="W33" s="621"/>
      <c r="X33" s="621"/>
      <c r="Y33" s="622"/>
      <c r="Z33" s="673">
        <v>9.5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1264202</v>
      </c>
      <c r="CS33" s="639"/>
      <c r="CT33" s="639"/>
      <c r="CU33" s="639"/>
      <c r="CV33" s="639"/>
      <c r="CW33" s="639"/>
      <c r="CX33" s="639"/>
      <c r="CY33" s="640"/>
      <c r="CZ33" s="623">
        <v>33.1</v>
      </c>
      <c r="DA33" s="641"/>
      <c r="DB33" s="641"/>
      <c r="DC33" s="642"/>
      <c r="DD33" s="626">
        <v>1048777</v>
      </c>
      <c r="DE33" s="639"/>
      <c r="DF33" s="639"/>
      <c r="DG33" s="639"/>
      <c r="DH33" s="639"/>
      <c r="DI33" s="639"/>
      <c r="DJ33" s="639"/>
      <c r="DK33" s="640"/>
      <c r="DL33" s="626">
        <v>854476</v>
      </c>
      <c r="DM33" s="639"/>
      <c r="DN33" s="639"/>
      <c r="DO33" s="639"/>
      <c r="DP33" s="639"/>
      <c r="DQ33" s="639"/>
      <c r="DR33" s="639"/>
      <c r="DS33" s="639"/>
      <c r="DT33" s="639"/>
      <c r="DU33" s="639"/>
      <c r="DV33" s="640"/>
      <c r="DW33" s="643">
        <v>42.5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558386</v>
      </c>
      <c r="CS34" s="621"/>
      <c r="CT34" s="621"/>
      <c r="CU34" s="621"/>
      <c r="CV34" s="621"/>
      <c r="CW34" s="621"/>
      <c r="CX34" s="621"/>
      <c r="CY34" s="622"/>
      <c r="CZ34" s="623">
        <v>14.6</v>
      </c>
      <c r="DA34" s="641"/>
      <c r="DB34" s="641"/>
      <c r="DC34" s="642"/>
      <c r="DD34" s="626">
        <v>421366</v>
      </c>
      <c r="DE34" s="621"/>
      <c r="DF34" s="621"/>
      <c r="DG34" s="621"/>
      <c r="DH34" s="621"/>
      <c r="DI34" s="621"/>
      <c r="DJ34" s="621"/>
      <c r="DK34" s="622"/>
      <c r="DL34" s="626">
        <v>291078</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92842</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384768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321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2373</v>
      </c>
      <c r="CS35" s="639"/>
      <c r="CT35" s="639"/>
      <c r="CU35" s="639"/>
      <c r="CV35" s="639"/>
      <c r="CW35" s="639"/>
      <c r="CX35" s="639"/>
      <c r="CY35" s="640"/>
      <c r="CZ35" s="623">
        <v>0.1</v>
      </c>
      <c r="DA35" s="641"/>
      <c r="DB35" s="641"/>
      <c r="DC35" s="642"/>
      <c r="DD35" s="626">
        <v>2373</v>
      </c>
      <c r="DE35" s="639"/>
      <c r="DF35" s="639"/>
      <c r="DG35" s="639"/>
      <c r="DH35" s="639"/>
      <c r="DI35" s="639"/>
      <c r="DJ35" s="639"/>
      <c r="DK35" s="640"/>
      <c r="DL35" s="626">
        <v>2373</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4024297</v>
      </c>
      <c r="S36" s="661"/>
      <c r="T36" s="661"/>
      <c r="U36" s="661"/>
      <c r="V36" s="661"/>
      <c r="W36" s="661"/>
      <c r="X36" s="661"/>
      <c r="Y36" s="664"/>
      <c r="Z36" s="665">
        <v>100</v>
      </c>
      <c r="AA36" s="665"/>
      <c r="AB36" s="665"/>
      <c r="AC36" s="665"/>
      <c r="AD36" s="666">
        <v>1916891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119888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-6573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316235</v>
      </c>
      <c r="CS36" s="621"/>
      <c r="CT36" s="621"/>
      <c r="CU36" s="621"/>
      <c r="CV36" s="621"/>
      <c r="CW36" s="621"/>
      <c r="CX36" s="621"/>
      <c r="CY36" s="622"/>
      <c r="CZ36" s="623">
        <v>8.3000000000000007</v>
      </c>
      <c r="DA36" s="641"/>
      <c r="DB36" s="641"/>
      <c r="DC36" s="642"/>
      <c r="DD36" s="626">
        <v>269544</v>
      </c>
      <c r="DE36" s="621"/>
      <c r="DF36" s="621"/>
      <c r="DG36" s="621"/>
      <c r="DH36" s="621"/>
      <c r="DI36" s="621"/>
      <c r="DJ36" s="621"/>
      <c r="DK36" s="622"/>
      <c r="DL36" s="626">
        <v>251608</v>
      </c>
      <c r="DM36" s="621"/>
      <c r="DN36" s="621"/>
      <c r="DO36" s="621"/>
      <c r="DP36" s="621"/>
      <c r="DQ36" s="621"/>
      <c r="DR36" s="621"/>
      <c r="DS36" s="621"/>
      <c r="DT36" s="621"/>
      <c r="DU36" s="621"/>
      <c r="DV36" s="622"/>
      <c r="DW36" s="643">
        <v>12.5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40508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564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125741</v>
      </c>
      <c r="CS37" s="639"/>
      <c r="CT37" s="639"/>
      <c r="CU37" s="639"/>
      <c r="CV37" s="639"/>
      <c r="CW37" s="639"/>
      <c r="CX37" s="639"/>
      <c r="CY37" s="640"/>
      <c r="CZ37" s="623">
        <v>3.3</v>
      </c>
      <c r="DA37" s="641"/>
      <c r="DB37" s="641"/>
      <c r="DC37" s="642"/>
      <c r="DD37" s="626">
        <v>118953</v>
      </c>
      <c r="DE37" s="639"/>
      <c r="DF37" s="639"/>
      <c r="DG37" s="639"/>
      <c r="DH37" s="639"/>
      <c r="DI37" s="639"/>
      <c r="DJ37" s="639"/>
      <c r="DK37" s="640"/>
      <c r="DL37" s="626">
        <v>113284</v>
      </c>
      <c r="DM37" s="639"/>
      <c r="DN37" s="639"/>
      <c r="DO37" s="639"/>
      <c r="DP37" s="639"/>
      <c r="DQ37" s="639"/>
      <c r="DR37" s="639"/>
      <c r="DS37" s="639"/>
      <c r="DT37" s="639"/>
      <c r="DU37" s="639"/>
      <c r="DV37" s="640"/>
      <c r="DW37" s="643">
        <v>5.6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1014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384768</v>
      </c>
      <c r="CS38" s="621"/>
      <c r="CT38" s="621"/>
      <c r="CU38" s="621"/>
      <c r="CV38" s="621"/>
      <c r="CW38" s="621"/>
      <c r="CX38" s="621"/>
      <c r="CY38" s="622"/>
      <c r="CZ38" s="623">
        <v>10.1</v>
      </c>
      <c r="DA38" s="641"/>
      <c r="DB38" s="641"/>
      <c r="DC38" s="642"/>
      <c r="DD38" s="626">
        <v>354624</v>
      </c>
      <c r="DE38" s="621"/>
      <c r="DF38" s="621"/>
      <c r="DG38" s="621"/>
      <c r="DH38" s="621"/>
      <c r="DI38" s="621"/>
      <c r="DJ38" s="621"/>
      <c r="DK38" s="622"/>
      <c r="DL38" s="626">
        <v>309417</v>
      </c>
      <c r="DM38" s="621"/>
      <c r="DN38" s="621"/>
      <c r="DO38" s="621"/>
      <c r="DP38" s="621"/>
      <c r="DQ38" s="621"/>
      <c r="DR38" s="621"/>
      <c r="DS38" s="621"/>
      <c r="DT38" s="621"/>
      <c r="DU38" s="621"/>
      <c r="DV38" s="622"/>
      <c r="DW38" s="643">
        <v>15.4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2440</v>
      </c>
      <c r="CS39" s="639"/>
      <c r="CT39" s="639"/>
      <c r="CU39" s="639"/>
      <c r="CV39" s="639"/>
      <c r="CW39" s="639"/>
      <c r="CX39" s="639"/>
      <c r="CY39" s="640"/>
      <c r="CZ39" s="623">
        <v>0.1</v>
      </c>
      <c r="DA39" s="641"/>
      <c r="DB39" s="641"/>
      <c r="DC39" s="642"/>
      <c r="DD39" s="626">
        <v>870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71627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152745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1502601</v>
      </c>
      <c r="CS42" s="621"/>
      <c r="CT42" s="621"/>
      <c r="CU42" s="621"/>
      <c r="CV42" s="621"/>
      <c r="CW42" s="621"/>
      <c r="CX42" s="621"/>
      <c r="CY42" s="622"/>
      <c r="CZ42" s="623">
        <v>39.4</v>
      </c>
      <c r="DA42" s="624"/>
      <c r="DB42" s="624"/>
      <c r="DC42" s="625"/>
      <c r="DD42" s="626">
        <v>1129863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23315</v>
      </c>
      <c r="CS43" s="639"/>
      <c r="CT43" s="639"/>
      <c r="CU43" s="639"/>
      <c r="CV43" s="639"/>
      <c r="CW43" s="639"/>
      <c r="CX43" s="639"/>
      <c r="CY43" s="640"/>
      <c r="CZ43" s="623">
        <v>0.6</v>
      </c>
      <c r="DA43" s="641"/>
      <c r="DB43" s="641"/>
      <c r="DC43" s="642"/>
      <c r="DD43" s="626">
        <v>23315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1463958</v>
      </c>
      <c r="CS44" s="621"/>
      <c r="CT44" s="621"/>
      <c r="CU44" s="621"/>
      <c r="CV44" s="621"/>
      <c r="CW44" s="621"/>
      <c r="CX44" s="621"/>
      <c r="CY44" s="622"/>
      <c r="CZ44" s="623">
        <v>38.4</v>
      </c>
      <c r="DA44" s="624"/>
      <c r="DB44" s="624"/>
      <c r="DC44" s="625"/>
      <c r="DD44" s="626">
        <v>1122210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60398</v>
      </c>
      <c r="CS45" s="639"/>
      <c r="CT45" s="639"/>
      <c r="CU45" s="639"/>
      <c r="CV45" s="639"/>
      <c r="CW45" s="639"/>
      <c r="CX45" s="639"/>
      <c r="CY45" s="640"/>
      <c r="CZ45" s="623">
        <v>1.6</v>
      </c>
      <c r="DA45" s="641"/>
      <c r="DB45" s="641"/>
      <c r="DC45" s="642"/>
      <c r="DD45" s="626">
        <v>23087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1388266</v>
      </c>
      <c r="CS46" s="621"/>
      <c r="CT46" s="621"/>
      <c r="CU46" s="621"/>
      <c r="CV46" s="621"/>
      <c r="CW46" s="621"/>
      <c r="CX46" s="621"/>
      <c r="CY46" s="622"/>
      <c r="CZ46" s="623">
        <v>36.4</v>
      </c>
      <c r="DA46" s="624"/>
      <c r="DB46" s="624"/>
      <c r="DC46" s="625"/>
      <c r="DD46" s="626">
        <v>1096188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38643</v>
      </c>
      <c r="CS47" s="639"/>
      <c r="CT47" s="639"/>
      <c r="CU47" s="639"/>
      <c r="CV47" s="639"/>
      <c r="CW47" s="639"/>
      <c r="CX47" s="639"/>
      <c r="CY47" s="640"/>
      <c r="CZ47" s="623">
        <v>1</v>
      </c>
      <c r="DA47" s="641"/>
      <c r="DB47" s="641"/>
      <c r="DC47" s="642"/>
      <c r="DD47" s="626">
        <v>7653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3815554</v>
      </c>
      <c r="CS49" s="605"/>
      <c r="CT49" s="605"/>
      <c r="CU49" s="605"/>
      <c r="CV49" s="605"/>
      <c r="CW49" s="605"/>
      <c r="CX49" s="605"/>
      <c r="CY49" s="606"/>
      <c r="CZ49" s="607">
        <v>100</v>
      </c>
      <c r="DA49" s="608"/>
      <c r="DB49" s="608"/>
      <c r="DC49" s="609"/>
      <c r="DD49" s="610">
        <v>2996963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3984</v>
      </c>
      <c r="R7" s="1134"/>
      <c r="S7" s="1134"/>
      <c r="T7" s="1134"/>
      <c r="U7" s="1134"/>
      <c r="V7" s="1134">
        <v>3776</v>
      </c>
      <c r="W7" s="1134"/>
      <c r="X7" s="1134"/>
      <c r="Y7" s="1134"/>
      <c r="Z7" s="1134"/>
      <c r="AA7" s="1134">
        <v>209</v>
      </c>
      <c r="AB7" s="1134"/>
      <c r="AC7" s="1134"/>
      <c r="AD7" s="1134"/>
      <c r="AE7" s="1135"/>
      <c r="AF7" s="1136">
        <v>78</v>
      </c>
      <c r="AG7" s="1137"/>
      <c r="AH7" s="1137"/>
      <c r="AI7" s="1137"/>
      <c r="AJ7" s="1138"/>
      <c r="AK7" s="1120" t="s">
        <v>541</v>
      </c>
      <c r="AL7" s="1121"/>
      <c r="AM7" s="1121"/>
      <c r="AN7" s="1121"/>
      <c r="AO7" s="1121"/>
      <c r="AP7" s="1121">
        <v>2219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42</v>
      </c>
      <c r="R8" s="1073"/>
      <c r="S8" s="1073"/>
      <c r="T8" s="1073"/>
      <c r="U8" s="1073"/>
      <c r="V8" s="1073">
        <v>42</v>
      </c>
      <c r="W8" s="1073"/>
      <c r="X8" s="1073"/>
      <c r="Y8" s="1073"/>
      <c r="Z8" s="1073"/>
      <c r="AA8" s="1073" t="s">
        <v>541</v>
      </c>
      <c r="AB8" s="1073"/>
      <c r="AC8" s="1073"/>
      <c r="AD8" s="1073"/>
      <c r="AE8" s="1074"/>
      <c r="AF8" s="1048" t="s">
        <v>112</v>
      </c>
      <c r="AG8" s="1049"/>
      <c r="AH8" s="1049"/>
      <c r="AI8" s="1049"/>
      <c r="AJ8" s="1050"/>
      <c r="AK8" s="1115" t="s">
        <v>541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4024</v>
      </c>
      <c r="R23" s="1098"/>
      <c r="S23" s="1098"/>
      <c r="T23" s="1098"/>
      <c r="U23" s="1098"/>
      <c r="V23" s="1098">
        <v>3816</v>
      </c>
      <c r="W23" s="1098"/>
      <c r="X23" s="1098"/>
      <c r="Y23" s="1098"/>
      <c r="Z23" s="1098"/>
      <c r="AA23" s="1098">
        <v>209</v>
      </c>
      <c r="AB23" s="1098"/>
      <c r="AC23" s="1098"/>
      <c r="AD23" s="1098"/>
      <c r="AE23" s="1099"/>
      <c r="AF23" s="1100">
        <v>78</v>
      </c>
      <c r="AG23" s="1098"/>
      <c r="AH23" s="1098"/>
      <c r="AI23" s="1098"/>
      <c r="AJ23" s="1101"/>
      <c r="AK23" s="1102"/>
      <c r="AL23" s="1103"/>
      <c r="AM23" s="1103"/>
      <c r="AN23" s="1103"/>
      <c r="AO23" s="1103"/>
      <c r="AP23" s="1098">
        <v>2219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609</v>
      </c>
      <c r="R28" s="1083"/>
      <c r="S28" s="1083"/>
      <c r="T28" s="1083"/>
      <c r="U28" s="1083"/>
      <c r="V28" s="1083">
        <v>608</v>
      </c>
      <c r="W28" s="1083"/>
      <c r="X28" s="1083"/>
      <c r="Y28" s="1083"/>
      <c r="Z28" s="1083"/>
      <c r="AA28" s="1083">
        <v>0</v>
      </c>
      <c r="AB28" s="1083"/>
      <c r="AC28" s="1083"/>
      <c r="AD28" s="1083"/>
      <c r="AE28" s="1084"/>
      <c r="AF28" s="1085">
        <v>0</v>
      </c>
      <c r="AG28" s="1083"/>
      <c r="AH28" s="1083"/>
      <c r="AI28" s="1083"/>
      <c r="AJ28" s="1086"/>
      <c r="AK28" s="1087">
        <v>26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161</v>
      </c>
      <c r="R29" s="1073"/>
      <c r="S29" s="1073"/>
      <c r="T29" s="1073"/>
      <c r="U29" s="1073"/>
      <c r="V29" s="1073">
        <v>161</v>
      </c>
      <c r="W29" s="1073"/>
      <c r="X29" s="1073"/>
      <c r="Y29" s="1073"/>
      <c r="Z29" s="1073"/>
      <c r="AA29" s="1073">
        <v>0</v>
      </c>
      <c r="AB29" s="1073"/>
      <c r="AC29" s="1073"/>
      <c r="AD29" s="1073"/>
      <c r="AE29" s="1074"/>
      <c r="AF29" s="1048">
        <v>0</v>
      </c>
      <c r="AG29" s="1049"/>
      <c r="AH29" s="1049"/>
      <c r="AI29" s="1049"/>
      <c r="AJ29" s="1050"/>
      <c r="AK29" s="1009">
        <v>42</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480</v>
      </c>
      <c r="R30" s="1073"/>
      <c r="S30" s="1073"/>
      <c r="T30" s="1073"/>
      <c r="U30" s="1073"/>
      <c r="V30" s="1073">
        <v>480</v>
      </c>
      <c r="W30" s="1073"/>
      <c r="X30" s="1073"/>
      <c r="Y30" s="1073"/>
      <c r="Z30" s="1073"/>
      <c r="AA30" s="1073">
        <v>0</v>
      </c>
      <c r="AB30" s="1073"/>
      <c r="AC30" s="1073"/>
      <c r="AD30" s="1073"/>
      <c r="AE30" s="1074"/>
      <c r="AF30" s="1048">
        <v>0</v>
      </c>
      <c r="AG30" s="1049"/>
      <c r="AH30" s="1049"/>
      <c r="AI30" s="1049"/>
      <c r="AJ30" s="1050"/>
      <c r="AK30" s="1009">
        <v>74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51</v>
      </c>
      <c r="R31" s="1073"/>
      <c r="S31" s="1073"/>
      <c r="T31" s="1073"/>
      <c r="U31" s="1073"/>
      <c r="V31" s="1073">
        <v>51</v>
      </c>
      <c r="W31" s="1073"/>
      <c r="X31" s="1073"/>
      <c r="Y31" s="1073"/>
      <c r="Z31" s="1073"/>
      <c r="AA31" s="1073">
        <v>0</v>
      </c>
      <c r="AB31" s="1073"/>
      <c r="AC31" s="1073"/>
      <c r="AD31" s="1073"/>
      <c r="AE31" s="1074"/>
      <c r="AF31" s="1048">
        <v>0</v>
      </c>
      <c r="AG31" s="1049"/>
      <c r="AH31" s="1049"/>
      <c r="AI31" s="1049"/>
      <c r="AJ31" s="1050"/>
      <c r="AK31" s="1009">
        <v>23</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10</v>
      </c>
      <c r="R32" s="1073"/>
      <c r="S32" s="1073"/>
      <c r="T32" s="1073"/>
      <c r="U32" s="1073"/>
      <c r="V32" s="1073">
        <v>10</v>
      </c>
      <c r="W32" s="1073"/>
      <c r="X32" s="1073"/>
      <c r="Y32" s="1073"/>
      <c r="Z32" s="1073"/>
      <c r="AA32" s="1073" t="s">
        <v>541</v>
      </c>
      <c r="AB32" s="1073"/>
      <c r="AC32" s="1073"/>
      <c r="AD32" s="1073"/>
      <c r="AE32" s="1074"/>
      <c r="AF32" s="1048" t="s">
        <v>112</v>
      </c>
      <c r="AG32" s="1049"/>
      <c r="AH32" s="1049"/>
      <c r="AI32" s="1049"/>
      <c r="AJ32" s="1050"/>
      <c r="AK32" s="1009">
        <v>7</v>
      </c>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154</v>
      </c>
      <c r="R33" s="1073"/>
      <c r="S33" s="1073"/>
      <c r="T33" s="1073"/>
      <c r="U33" s="1073"/>
      <c r="V33" s="1073">
        <v>154</v>
      </c>
      <c r="W33" s="1073"/>
      <c r="X33" s="1073"/>
      <c r="Y33" s="1073"/>
      <c r="Z33" s="1073"/>
      <c r="AA33" s="1073" t="s">
        <v>541</v>
      </c>
      <c r="AB33" s="1073"/>
      <c r="AC33" s="1073"/>
      <c r="AD33" s="1073"/>
      <c r="AE33" s="1074"/>
      <c r="AF33" s="1048" t="s">
        <v>112</v>
      </c>
      <c r="AG33" s="1049"/>
      <c r="AH33" s="1049"/>
      <c r="AI33" s="1049"/>
      <c r="AJ33" s="1050"/>
      <c r="AK33" s="1009">
        <v>120</v>
      </c>
      <c r="AL33" s="1000"/>
      <c r="AM33" s="1000"/>
      <c r="AN33" s="1000"/>
      <c r="AO33" s="1000"/>
      <c r="AP33" s="1000">
        <v>607</v>
      </c>
      <c r="AQ33" s="1000"/>
      <c r="AR33" s="1000"/>
      <c r="AS33" s="1000"/>
      <c r="AT33" s="1000"/>
      <c r="AU33" s="1000">
        <v>513</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53</v>
      </c>
      <c r="R34" s="1073"/>
      <c r="S34" s="1073"/>
      <c r="T34" s="1073"/>
      <c r="U34" s="1073"/>
      <c r="V34" s="1073">
        <v>453</v>
      </c>
      <c r="W34" s="1073"/>
      <c r="X34" s="1073"/>
      <c r="Y34" s="1073"/>
      <c r="Z34" s="1073"/>
      <c r="AA34" s="1073" t="s">
        <v>541</v>
      </c>
      <c r="AB34" s="1073"/>
      <c r="AC34" s="1073"/>
      <c r="AD34" s="1073"/>
      <c r="AE34" s="1074"/>
      <c r="AF34" s="1048" t="s">
        <v>112</v>
      </c>
      <c r="AG34" s="1049"/>
      <c r="AH34" s="1049"/>
      <c r="AI34" s="1049"/>
      <c r="AJ34" s="1050"/>
      <c r="AK34" s="1009">
        <v>41</v>
      </c>
      <c r="AL34" s="1000"/>
      <c r="AM34" s="1000"/>
      <c r="AN34" s="1000"/>
      <c r="AO34" s="1000"/>
      <c r="AP34" s="1000">
        <v>248</v>
      </c>
      <c r="AQ34" s="1000"/>
      <c r="AR34" s="1000"/>
      <c r="AS34" s="1000"/>
      <c r="AT34" s="1000"/>
      <c r="AU34" s="1000">
        <v>221</v>
      </c>
      <c r="AV34" s="1000"/>
      <c r="AW34" s="1000"/>
      <c r="AX34" s="1000"/>
      <c r="AY34" s="1000"/>
      <c r="AZ34" s="1071"/>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108</v>
      </c>
      <c r="R69" s="1000"/>
      <c r="S69" s="1000"/>
      <c r="T69" s="1000"/>
      <c r="U69" s="1000"/>
      <c r="V69" s="1000">
        <v>100</v>
      </c>
      <c r="W69" s="1000"/>
      <c r="X69" s="1000"/>
      <c r="Y69" s="1000"/>
      <c r="Z69" s="1000"/>
      <c r="AA69" s="1000">
        <v>8</v>
      </c>
      <c r="AB69" s="1000"/>
      <c r="AC69" s="1000"/>
      <c r="AD69" s="1000"/>
      <c r="AE69" s="1000"/>
      <c r="AF69" s="1000">
        <v>8</v>
      </c>
      <c r="AG69" s="1000"/>
      <c r="AH69" s="1000"/>
      <c r="AI69" s="1000"/>
      <c r="AJ69" s="1000"/>
      <c r="AK69" s="1000" t="s">
        <v>541</v>
      </c>
      <c r="AL69" s="1000"/>
      <c r="AM69" s="1000"/>
      <c r="AN69" s="1000"/>
      <c r="AO69" s="1000"/>
      <c r="AP69" s="1000" t="s">
        <v>541</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14094</v>
      </c>
      <c r="R70" s="1000"/>
      <c r="S70" s="1000"/>
      <c r="T70" s="1000"/>
      <c r="U70" s="1000"/>
      <c r="V70" s="1000">
        <v>13724</v>
      </c>
      <c r="W70" s="1000"/>
      <c r="X70" s="1000"/>
      <c r="Y70" s="1000"/>
      <c r="Z70" s="1000"/>
      <c r="AA70" s="1000">
        <v>370</v>
      </c>
      <c r="AB70" s="1000"/>
      <c r="AC70" s="1000"/>
      <c r="AD70" s="1000"/>
      <c r="AE70" s="1000"/>
      <c r="AF70" s="1000">
        <v>370</v>
      </c>
      <c r="AG70" s="1000"/>
      <c r="AH70" s="1000"/>
      <c r="AI70" s="1000"/>
      <c r="AJ70" s="1000"/>
      <c r="AK70" s="1000">
        <v>40</v>
      </c>
      <c r="AL70" s="1000"/>
      <c r="AM70" s="1000"/>
      <c r="AN70" s="1000"/>
      <c r="AO70" s="1000"/>
      <c r="AP70" s="1000">
        <v>5553</v>
      </c>
      <c r="AQ70" s="1000"/>
      <c r="AR70" s="1000"/>
      <c r="AS70" s="1000"/>
      <c r="AT70" s="1000"/>
      <c r="AU70" s="1000">
        <v>126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126</v>
      </c>
      <c r="R71" s="1000"/>
      <c r="S71" s="1000"/>
      <c r="T71" s="1000"/>
      <c r="U71" s="1000"/>
      <c r="V71" s="1000">
        <v>121</v>
      </c>
      <c r="W71" s="1000"/>
      <c r="X71" s="1000"/>
      <c r="Y71" s="1000"/>
      <c r="Z71" s="1000"/>
      <c r="AA71" s="1000">
        <v>4</v>
      </c>
      <c r="AB71" s="1000"/>
      <c r="AC71" s="1000"/>
      <c r="AD71" s="1000"/>
      <c r="AE71" s="1000"/>
      <c r="AF71" s="1000">
        <v>4</v>
      </c>
      <c r="AG71" s="1000"/>
      <c r="AH71" s="1000"/>
      <c r="AI71" s="1000"/>
      <c r="AJ71" s="1000"/>
      <c r="AK71" s="1000">
        <v>19</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264</v>
      </c>
      <c r="R72" s="1000"/>
      <c r="S72" s="1000"/>
      <c r="T72" s="1000"/>
      <c r="U72" s="1000"/>
      <c r="V72" s="1000">
        <v>264</v>
      </c>
      <c r="W72" s="1000"/>
      <c r="X72" s="1000"/>
      <c r="Y72" s="1000"/>
      <c r="Z72" s="1000"/>
      <c r="AA72" s="1000">
        <v>1</v>
      </c>
      <c r="AB72" s="1000"/>
      <c r="AC72" s="1000"/>
      <c r="AD72" s="1000"/>
      <c r="AE72" s="1000"/>
      <c r="AF72" s="1000">
        <v>1</v>
      </c>
      <c r="AG72" s="1000"/>
      <c r="AH72" s="1000"/>
      <c r="AI72" s="1000"/>
      <c r="AJ72" s="1000"/>
      <c r="AK72" s="1000">
        <v>5</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203</v>
      </c>
      <c r="R73" s="1000"/>
      <c r="S73" s="1000"/>
      <c r="T73" s="1000"/>
      <c r="U73" s="1000"/>
      <c r="V73" s="1000">
        <v>125</v>
      </c>
      <c r="W73" s="1000"/>
      <c r="X73" s="1000"/>
      <c r="Y73" s="1000"/>
      <c r="Z73" s="1000"/>
      <c r="AA73" s="1000">
        <v>78</v>
      </c>
      <c r="AB73" s="1000"/>
      <c r="AC73" s="1000"/>
      <c r="AD73" s="1000"/>
      <c r="AE73" s="1000"/>
      <c r="AF73" s="1000">
        <v>78</v>
      </c>
      <c r="AG73" s="1000"/>
      <c r="AH73" s="1000"/>
      <c r="AI73" s="1000"/>
      <c r="AJ73" s="1000"/>
      <c r="AK73" s="1000" t="s">
        <v>541</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177</v>
      </c>
      <c r="R74" s="1000"/>
      <c r="S74" s="1000"/>
      <c r="T74" s="1000"/>
      <c r="U74" s="1000"/>
      <c r="V74" s="1000">
        <v>106</v>
      </c>
      <c r="W74" s="1000"/>
      <c r="X74" s="1000"/>
      <c r="Y74" s="1000"/>
      <c r="Z74" s="1000"/>
      <c r="AA74" s="1000">
        <v>70</v>
      </c>
      <c r="AB74" s="1000"/>
      <c r="AC74" s="1000"/>
      <c r="AD74" s="1000"/>
      <c r="AE74" s="1000"/>
      <c r="AF74" s="1000">
        <v>70</v>
      </c>
      <c r="AG74" s="1000"/>
      <c r="AH74" s="1000"/>
      <c r="AI74" s="1000"/>
      <c r="AJ74" s="1000"/>
      <c r="AK74" s="1000" t="s">
        <v>541</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v>5553</v>
      </c>
      <c r="AQ88" s="988"/>
      <c r="AR88" s="988"/>
      <c r="AS88" s="988"/>
      <c r="AT88" s="988"/>
      <c r="AU88" s="988">
        <v>126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226177</v>
      </c>
      <c r="AB110" s="916"/>
      <c r="AC110" s="916"/>
      <c r="AD110" s="916"/>
      <c r="AE110" s="917"/>
      <c r="AF110" s="918">
        <v>184113</v>
      </c>
      <c r="AG110" s="916"/>
      <c r="AH110" s="916"/>
      <c r="AI110" s="916"/>
      <c r="AJ110" s="917"/>
      <c r="AK110" s="918">
        <v>166964</v>
      </c>
      <c r="AL110" s="916"/>
      <c r="AM110" s="916"/>
      <c r="AN110" s="916"/>
      <c r="AO110" s="917"/>
      <c r="AP110" s="919">
        <v>9.4</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1669066</v>
      </c>
      <c r="BR110" s="863"/>
      <c r="BS110" s="863"/>
      <c r="BT110" s="863"/>
      <c r="BU110" s="863"/>
      <c r="BV110" s="863">
        <v>1987920</v>
      </c>
      <c r="BW110" s="863"/>
      <c r="BX110" s="863"/>
      <c r="BY110" s="863"/>
      <c r="BZ110" s="863"/>
      <c r="CA110" s="863">
        <v>2219284</v>
      </c>
      <c r="CB110" s="863"/>
      <c r="CC110" s="863"/>
      <c r="CD110" s="863"/>
      <c r="CE110" s="863"/>
      <c r="CF110" s="887">
        <v>125.3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906755</v>
      </c>
      <c r="BR112" s="835"/>
      <c r="BS112" s="835"/>
      <c r="BT112" s="835"/>
      <c r="BU112" s="835"/>
      <c r="BV112" s="835">
        <v>807721</v>
      </c>
      <c r="BW112" s="835"/>
      <c r="BX112" s="835"/>
      <c r="BY112" s="835"/>
      <c r="BZ112" s="835"/>
      <c r="CA112" s="835">
        <v>734143</v>
      </c>
      <c r="CB112" s="835"/>
      <c r="CC112" s="835"/>
      <c r="CD112" s="835"/>
      <c r="CE112" s="835"/>
      <c r="CF112" s="896">
        <v>41.4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109774</v>
      </c>
      <c r="AB113" s="944"/>
      <c r="AC113" s="944"/>
      <c r="AD113" s="944"/>
      <c r="AE113" s="945"/>
      <c r="AF113" s="946">
        <v>106497</v>
      </c>
      <c r="AG113" s="944"/>
      <c r="AH113" s="944"/>
      <c r="AI113" s="944"/>
      <c r="AJ113" s="945"/>
      <c r="AK113" s="946">
        <v>105299</v>
      </c>
      <c r="AL113" s="944"/>
      <c r="AM113" s="944"/>
      <c r="AN113" s="944"/>
      <c r="AO113" s="945"/>
      <c r="AP113" s="947">
        <v>5.9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106312</v>
      </c>
      <c r="BR113" s="835"/>
      <c r="BS113" s="835"/>
      <c r="BT113" s="835"/>
      <c r="BU113" s="835"/>
      <c r="BV113" s="835">
        <v>127531</v>
      </c>
      <c r="BW113" s="835"/>
      <c r="BX113" s="835"/>
      <c r="BY113" s="835"/>
      <c r="BZ113" s="835"/>
      <c r="CA113" s="835">
        <v>126432</v>
      </c>
      <c r="CB113" s="835"/>
      <c r="CC113" s="835"/>
      <c r="CD113" s="835"/>
      <c r="CE113" s="835"/>
      <c r="CF113" s="896">
        <v>7.1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1123</v>
      </c>
      <c r="AB114" s="798"/>
      <c r="AC114" s="798"/>
      <c r="AD114" s="798"/>
      <c r="AE114" s="799"/>
      <c r="AF114" s="800">
        <v>1455</v>
      </c>
      <c r="AG114" s="798"/>
      <c r="AH114" s="798"/>
      <c r="AI114" s="798"/>
      <c r="AJ114" s="799"/>
      <c r="AK114" s="800">
        <v>4535</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842056</v>
      </c>
      <c r="BR114" s="835"/>
      <c r="BS114" s="835"/>
      <c r="BT114" s="835"/>
      <c r="BU114" s="835"/>
      <c r="BV114" s="835">
        <v>812361</v>
      </c>
      <c r="BW114" s="835"/>
      <c r="BX114" s="835"/>
      <c r="BY114" s="835"/>
      <c r="BZ114" s="835"/>
      <c r="CA114" s="835">
        <v>789969</v>
      </c>
      <c r="CB114" s="835"/>
      <c r="CC114" s="835"/>
      <c r="CD114" s="835"/>
      <c r="CE114" s="835"/>
      <c r="CF114" s="896">
        <v>44.6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337074</v>
      </c>
      <c r="AB117" s="930"/>
      <c r="AC117" s="930"/>
      <c r="AD117" s="930"/>
      <c r="AE117" s="931"/>
      <c r="AF117" s="932">
        <v>292065</v>
      </c>
      <c r="AG117" s="930"/>
      <c r="AH117" s="930"/>
      <c r="AI117" s="930"/>
      <c r="AJ117" s="931"/>
      <c r="AK117" s="932">
        <v>276798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3524189</v>
      </c>
      <c r="BR119" s="866"/>
      <c r="BS119" s="866"/>
      <c r="BT119" s="866"/>
      <c r="BU119" s="866"/>
      <c r="BV119" s="866">
        <v>3735533</v>
      </c>
      <c r="BW119" s="866"/>
      <c r="BX119" s="866"/>
      <c r="BY119" s="866"/>
      <c r="BZ119" s="866"/>
      <c r="CA119" s="866">
        <v>3869828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1922321</v>
      </c>
      <c r="BR120" s="863"/>
      <c r="BS120" s="863"/>
      <c r="BT120" s="863"/>
      <c r="BU120" s="863"/>
      <c r="BV120" s="863">
        <v>2174700</v>
      </c>
      <c r="BW120" s="863"/>
      <c r="BX120" s="863"/>
      <c r="BY120" s="863"/>
      <c r="BZ120" s="863"/>
      <c r="CA120" s="863">
        <v>1453520</v>
      </c>
      <c r="CB120" s="863"/>
      <c r="CC120" s="863"/>
      <c r="CD120" s="863"/>
      <c r="CE120" s="863"/>
      <c r="CF120" s="887">
        <v>82.1</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616617</v>
      </c>
      <c r="DH120" s="863"/>
      <c r="DI120" s="863"/>
      <c r="DJ120" s="863"/>
      <c r="DK120" s="863"/>
      <c r="DL120" s="863">
        <v>562784</v>
      </c>
      <c r="DM120" s="863"/>
      <c r="DN120" s="863"/>
      <c r="DO120" s="863"/>
      <c r="DP120" s="863"/>
      <c r="DQ120" s="863">
        <v>512719</v>
      </c>
      <c r="DR120" s="863"/>
      <c r="DS120" s="863"/>
      <c r="DT120" s="863"/>
      <c r="DU120" s="863"/>
      <c r="DV120" s="864">
        <v>28.9</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525</v>
      </c>
      <c r="BR121" s="835"/>
      <c r="BS121" s="835"/>
      <c r="BT121" s="835"/>
      <c r="BU121" s="835"/>
      <c r="BV121" s="835">
        <v>425</v>
      </c>
      <c r="BW121" s="835"/>
      <c r="BX121" s="835"/>
      <c r="BY121" s="835"/>
      <c r="BZ121" s="835"/>
      <c r="CA121" s="835">
        <v>325</v>
      </c>
      <c r="CB121" s="835"/>
      <c r="CC121" s="835"/>
      <c r="CD121" s="835"/>
      <c r="CE121" s="835"/>
      <c r="CF121" s="896">
        <v>0</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290138</v>
      </c>
      <c r="DH121" s="835"/>
      <c r="DI121" s="835"/>
      <c r="DJ121" s="835"/>
      <c r="DK121" s="835"/>
      <c r="DL121" s="835">
        <v>244937</v>
      </c>
      <c r="DM121" s="835"/>
      <c r="DN121" s="835"/>
      <c r="DO121" s="835"/>
      <c r="DP121" s="835"/>
      <c r="DQ121" s="835">
        <v>221424</v>
      </c>
      <c r="DR121" s="835"/>
      <c r="DS121" s="835"/>
      <c r="DT121" s="835"/>
      <c r="DU121" s="835"/>
      <c r="DV121" s="812">
        <v>12.5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2388385</v>
      </c>
      <c r="BR122" s="866"/>
      <c r="BS122" s="866"/>
      <c r="BT122" s="866"/>
      <c r="BU122" s="866"/>
      <c r="BV122" s="866">
        <v>2553948</v>
      </c>
      <c r="BW122" s="866"/>
      <c r="BX122" s="866"/>
      <c r="BY122" s="866"/>
      <c r="BZ122" s="866"/>
      <c r="CA122" s="866">
        <v>2640146</v>
      </c>
      <c r="CB122" s="866"/>
      <c r="CC122" s="866"/>
      <c r="CD122" s="866"/>
      <c r="CE122" s="866"/>
      <c r="CF122" s="867">
        <v>149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4311231</v>
      </c>
      <c r="BR123" s="854"/>
      <c r="BS123" s="854"/>
      <c r="BT123" s="854"/>
      <c r="BU123" s="854"/>
      <c r="BV123" s="854">
        <v>4729073</v>
      </c>
      <c r="BW123" s="854"/>
      <c r="BX123" s="854"/>
      <c r="BY123" s="854"/>
      <c r="BZ123" s="854"/>
      <c r="CA123" s="854">
        <v>4093991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525</v>
      </c>
      <c r="AB128" s="819"/>
      <c r="AC128" s="819"/>
      <c r="AD128" s="819"/>
      <c r="AE128" s="820"/>
      <c r="AF128" s="821">
        <v>425</v>
      </c>
      <c r="AG128" s="819"/>
      <c r="AH128" s="819"/>
      <c r="AI128" s="819"/>
      <c r="AJ128" s="820"/>
      <c r="AK128" s="821">
        <v>325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1942026</v>
      </c>
      <c r="AB129" s="798"/>
      <c r="AC129" s="798"/>
      <c r="AD129" s="798"/>
      <c r="AE129" s="799"/>
      <c r="AF129" s="800">
        <v>2074160</v>
      </c>
      <c r="AG129" s="798"/>
      <c r="AH129" s="798"/>
      <c r="AI129" s="798"/>
      <c r="AJ129" s="799"/>
      <c r="AK129" s="800">
        <v>2012099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257444</v>
      </c>
      <c r="AB130" s="798"/>
      <c r="AC130" s="798"/>
      <c r="AD130" s="798"/>
      <c r="AE130" s="799"/>
      <c r="AF130" s="800">
        <v>249343</v>
      </c>
      <c r="AG130" s="798"/>
      <c r="AH130" s="798"/>
      <c r="AI130" s="798"/>
      <c r="AJ130" s="799"/>
      <c r="AK130" s="800">
        <v>240781</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1684582</v>
      </c>
      <c r="AB131" s="781"/>
      <c r="AC131" s="781"/>
      <c r="AD131" s="781"/>
      <c r="AE131" s="782"/>
      <c r="AF131" s="783">
        <v>1824817</v>
      </c>
      <c r="AG131" s="781"/>
      <c r="AH131" s="781"/>
      <c r="AI131" s="781"/>
      <c r="AJ131" s="782"/>
      <c r="AK131" s="783">
        <v>1771318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4.6958236519999996</v>
      </c>
      <c r="AB132" s="761"/>
      <c r="AC132" s="761"/>
      <c r="AD132" s="761"/>
      <c r="AE132" s="762"/>
      <c r="AF132" s="763">
        <v>2.3178762580000001</v>
      </c>
      <c r="AG132" s="761"/>
      <c r="AH132" s="761"/>
      <c r="AI132" s="761"/>
      <c r="AJ132" s="762"/>
      <c r="AK132" s="763">
        <v>2.0149967430000002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10.3</v>
      </c>
      <c r="AB133" s="740"/>
      <c r="AC133" s="740"/>
      <c r="AD133" s="740"/>
      <c r="AE133" s="741"/>
      <c r="AF133" s="739">
        <v>5.6</v>
      </c>
      <c r="AG133" s="740"/>
      <c r="AH133" s="740"/>
      <c r="AI133" s="740"/>
      <c r="AJ133" s="741"/>
      <c r="AK133" s="739">
        <v>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658114</v>
      </c>
      <c r="L9" s="266">
        <v>176108</v>
      </c>
      <c r="M9" s="267">
        <v>189696</v>
      </c>
      <c r="N9" s="268">
        <v>-7.2</v>
      </c>
    </row>
    <row r="10" spans="1:16" x14ac:dyDescent="0.15">
      <c r="A10" s="250"/>
      <c r="B10" s="246"/>
      <c r="C10" s="246"/>
      <c r="D10" s="246"/>
      <c r="E10" s="246"/>
      <c r="F10" s="246"/>
      <c r="G10" s="1166" t="s">
        <v>475</v>
      </c>
      <c r="H10" s="1167"/>
      <c r="I10" s="1167"/>
      <c r="J10" s="1168"/>
      <c r="K10" s="269">
        <v>50579</v>
      </c>
      <c r="L10" s="270">
        <v>13535</v>
      </c>
      <c r="M10" s="271">
        <v>21936</v>
      </c>
      <c r="N10" s="272">
        <v>-38.299999999999997</v>
      </c>
    </row>
    <row r="11" spans="1:16" ht="13.5" customHeight="1" x14ac:dyDescent="0.15">
      <c r="A11" s="250"/>
      <c r="B11" s="246"/>
      <c r="C11" s="246"/>
      <c r="D11" s="246"/>
      <c r="E11" s="246"/>
      <c r="F11" s="246"/>
      <c r="G11" s="1166" t="s">
        <v>476</v>
      </c>
      <c r="H11" s="1167"/>
      <c r="I11" s="1167"/>
      <c r="J11" s="1168"/>
      <c r="K11" s="269">
        <v>95000</v>
      </c>
      <c r="L11" s="270">
        <v>25421</v>
      </c>
      <c r="M11" s="271">
        <v>29437</v>
      </c>
      <c r="N11" s="272">
        <v>-13.6</v>
      </c>
    </row>
    <row r="12" spans="1:16" ht="13.5" customHeight="1" x14ac:dyDescent="0.15">
      <c r="A12" s="250"/>
      <c r="B12" s="246"/>
      <c r="C12" s="246"/>
      <c r="D12" s="246"/>
      <c r="E12" s="246"/>
      <c r="F12" s="246"/>
      <c r="G12" s="1166" t="s">
        <v>477</v>
      </c>
      <c r="H12" s="1167"/>
      <c r="I12" s="1167"/>
      <c r="J12" s="1168"/>
      <c r="K12" s="269" t="s">
        <v>478</v>
      </c>
      <c r="L12" s="270" t="s">
        <v>478</v>
      </c>
      <c r="M12" s="271">
        <v>3160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24980</v>
      </c>
      <c r="L14" s="270">
        <v>6685</v>
      </c>
      <c r="M14" s="271">
        <v>9091</v>
      </c>
      <c r="N14" s="272">
        <v>-26.5</v>
      </c>
    </row>
    <row r="15" spans="1:16" ht="13.5" customHeight="1" x14ac:dyDescent="0.15">
      <c r="A15" s="250"/>
      <c r="B15" s="246"/>
      <c r="C15" s="246"/>
      <c r="D15" s="246"/>
      <c r="E15" s="246"/>
      <c r="F15" s="246"/>
      <c r="G15" s="1166" t="s">
        <v>481</v>
      </c>
      <c r="H15" s="1167"/>
      <c r="I15" s="1167"/>
      <c r="J15" s="1168"/>
      <c r="K15" s="269">
        <v>23315</v>
      </c>
      <c r="L15" s="270">
        <v>6239</v>
      </c>
      <c r="M15" s="271">
        <v>4470</v>
      </c>
      <c r="N15" s="272">
        <v>39.6</v>
      </c>
    </row>
    <row r="16" spans="1:16" x14ac:dyDescent="0.15">
      <c r="A16" s="250"/>
      <c r="B16" s="246"/>
      <c r="C16" s="246"/>
      <c r="D16" s="246"/>
      <c r="E16" s="246"/>
      <c r="F16" s="246"/>
      <c r="G16" s="1169" t="s">
        <v>482</v>
      </c>
      <c r="H16" s="1170"/>
      <c r="I16" s="1170"/>
      <c r="J16" s="1171"/>
      <c r="K16" s="270">
        <v>-72578</v>
      </c>
      <c r="L16" s="270">
        <v>-19421</v>
      </c>
      <c r="M16" s="271">
        <v>-19414</v>
      </c>
      <c r="N16" s="272">
        <v>0</v>
      </c>
    </row>
    <row r="17" spans="1:16" x14ac:dyDescent="0.15">
      <c r="A17" s="250"/>
      <c r="B17" s="246"/>
      <c r="C17" s="246"/>
      <c r="D17" s="246"/>
      <c r="E17" s="246"/>
      <c r="F17" s="246"/>
      <c r="G17" s="1169" t="s">
        <v>170</v>
      </c>
      <c r="H17" s="1170"/>
      <c r="I17" s="1170"/>
      <c r="J17" s="1171"/>
      <c r="K17" s="270">
        <v>779410</v>
      </c>
      <c r="L17" s="270">
        <v>208566</v>
      </c>
      <c r="M17" s="271">
        <v>238376</v>
      </c>
      <c r="N17" s="272">
        <v>-12.5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20.87</v>
      </c>
      <c r="L21" s="283">
        <v>21.75</v>
      </c>
      <c r="M21" s="284">
        <v>-0.88</v>
      </c>
      <c r="N21" s="251"/>
      <c r="O21" s="285"/>
      <c r="P21" s="281"/>
    </row>
    <row r="22" spans="1:16" s="286" customFormat="1" x14ac:dyDescent="0.15">
      <c r="A22" s="281"/>
      <c r="B22" s="251"/>
      <c r="C22" s="251"/>
      <c r="D22" s="251"/>
      <c r="E22" s="251"/>
      <c r="F22" s="251"/>
      <c r="G22" s="1163" t="s">
        <v>488</v>
      </c>
      <c r="H22" s="1164"/>
      <c r="I22" s="1164"/>
      <c r="J22" s="1165"/>
      <c r="K22" s="287">
        <v>96.6</v>
      </c>
      <c r="L22" s="288">
        <v>95.2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166964</v>
      </c>
      <c r="L32" s="296">
        <v>44679</v>
      </c>
      <c r="M32" s="297">
        <v>139853</v>
      </c>
      <c r="N32" s="298">
        <v>-68.099999999999994</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v>
      </c>
      <c r="N34" s="298" t="s">
        <v>478</v>
      </c>
    </row>
    <row r="35" spans="1:16" ht="27" customHeight="1" x14ac:dyDescent="0.15">
      <c r="A35" s="250"/>
      <c r="B35" s="246"/>
      <c r="C35" s="246"/>
      <c r="D35" s="246"/>
      <c r="E35" s="246"/>
      <c r="F35" s="246"/>
      <c r="G35" s="1154" t="s">
        <v>495</v>
      </c>
      <c r="H35" s="1155"/>
      <c r="I35" s="1155"/>
      <c r="J35" s="1156"/>
      <c r="K35" s="296">
        <v>105299</v>
      </c>
      <c r="L35" s="296">
        <v>28177</v>
      </c>
      <c r="M35" s="297">
        <v>31890</v>
      </c>
      <c r="N35" s="298">
        <v>-11.6</v>
      </c>
    </row>
    <row r="36" spans="1:16" ht="27" customHeight="1" x14ac:dyDescent="0.15">
      <c r="A36" s="250"/>
      <c r="B36" s="246"/>
      <c r="C36" s="246"/>
      <c r="D36" s="246"/>
      <c r="E36" s="246"/>
      <c r="F36" s="246"/>
      <c r="G36" s="1154" t="s">
        <v>496</v>
      </c>
      <c r="H36" s="1155"/>
      <c r="I36" s="1155"/>
      <c r="J36" s="1156"/>
      <c r="K36" s="296">
        <v>4535</v>
      </c>
      <c r="L36" s="296">
        <v>1214</v>
      </c>
      <c r="M36" s="297">
        <v>5316</v>
      </c>
      <c r="N36" s="298">
        <v>-77.2</v>
      </c>
    </row>
    <row r="37" spans="1:16" ht="13.5" customHeight="1" x14ac:dyDescent="0.15">
      <c r="A37" s="250"/>
      <c r="B37" s="246"/>
      <c r="C37" s="246"/>
      <c r="D37" s="246"/>
      <c r="E37" s="246"/>
      <c r="F37" s="246"/>
      <c r="G37" s="1154" t="s">
        <v>497</v>
      </c>
      <c r="H37" s="1155"/>
      <c r="I37" s="1155"/>
      <c r="J37" s="1156"/>
      <c r="K37" s="296" t="s">
        <v>478</v>
      </c>
      <c r="L37" s="296" t="s">
        <v>478</v>
      </c>
      <c r="M37" s="297">
        <v>1757</v>
      </c>
      <c r="N37" s="298" t="s">
        <v>478</v>
      </c>
    </row>
    <row r="38" spans="1:16" ht="27" customHeight="1" x14ac:dyDescent="0.15">
      <c r="A38" s="250"/>
      <c r="B38" s="246"/>
      <c r="C38" s="246"/>
      <c r="D38" s="246"/>
      <c r="E38" s="246"/>
      <c r="F38" s="246"/>
      <c r="G38" s="1157" t="s">
        <v>498</v>
      </c>
      <c r="H38" s="1158"/>
      <c r="I38" s="1158"/>
      <c r="J38" s="1159"/>
      <c r="K38" s="299" t="s">
        <v>478</v>
      </c>
      <c r="L38" s="299" t="s">
        <v>478</v>
      </c>
      <c r="M38" s="300">
        <v>42</v>
      </c>
      <c r="N38" s="301" t="s">
        <v>478</v>
      </c>
      <c r="O38" s="295"/>
    </row>
    <row r="39" spans="1:16" x14ac:dyDescent="0.15">
      <c r="A39" s="250"/>
      <c r="B39" s="246"/>
      <c r="C39" s="246"/>
      <c r="D39" s="246"/>
      <c r="E39" s="246"/>
      <c r="F39" s="246"/>
      <c r="G39" s="1157" t="s">
        <v>499</v>
      </c>
      <c r="H39" s="1158"/>
      <c r="I39" s="1158"/>
      <c r="J39" s="1159"/>
      <c r="K39" s="302">
        <v>-325</v>
      </c>
      <c r="L39" s="302">
        <v>-87</v>
      </c>
      <c r="M39" s="303">
        <v>-8426</v>
      </c>
      <c r="N39" s="304">
        <v>-99</v>
      </c>
      <c r="O39" s="295"/>
    </row>
    <row r="40" spans="1:16" ht="27" customHeight="1" x14ac:dyDescent="0.15">
      <c r="A40" s="250"/>
      <c r="B40" s="246"/>
      <c r="C40" s="246"/>
      <c r="D40" s="246"/>
      <c r="E40" s="246"/>
      <c r="F40" s="246"/>
      <c r="G40" s="1154" t="s">
        <v>500</v>
      </c>
      <c r="H40" s="1155"/>
      <c r="I40" s="1155"/>
      <c r="J40" s="1156"/>
      <c r="K40" s="302">
        <v>-240781</v>
      </c>
      <c r="L40" s="302">
        <v>-64432</v>
      </c>
      <c r="M40" s="303">
        <v>-127711</v>
      </c>
      <c r="N40" s="304">
        <v>-49.5</v>
      </c>
      <c r="O40" s="295"/>
    </row>
    <row r="41" spans="1:16" x14ac:dyDescent="0.15">
      <c r="A41" s="250"/>
      <c r="B41" s="246"/>
      <c r="C41" s="246"/>
      <c r="D41" s="246"/>
      <c r="E41" s="246"/>
      <c r="F41" s="246"/>
      <c r="G41" s="1160" t="s">
        <v>281</v>
      </c>
      <c r="H41" s="1161"/>
      <c r="I41" s="1161"/>
      <c r="J41" s="1162"/>
      <c r="K41" s="296">
        <v>35692</v>
      </c>
      <c r="L41" s="302">
        <v>9551</v>
      </c>
      <c r="M41" s="303">
        <v>42725</v>
      </c>
      <c r="N41" s="304">
        <v>-77.599999999999994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180937</v>
      </c>
      <c r="J51" s="322">
        <v>44533</v>
      </c>
      <c r="K51" s="323">
        <v>-38.6</v>
      </c>
      <c r="L51" s="324">
        <v>228305</v>
      </c>
      <c r="M51" s="325">
        <v>5.6</v>
      </c>
      <c r="N51" s="326">
        <v>-44.2</v>
      </c>
    </row>
    <row r="52" spans="1:14" x14ac:dyDescent="0.15">
      <c r="A52" s="250"/>
      <c r="B52" s="246"/>
      <c r="C52" s="246"/>
      <c r="D52" s="246"/>
      <c r="E52" s="246"/>
      <c r="F52" s="246"/>
      <c r="G52" s="327"/>
      <c r="H52" s="328" t="s">
        <v>511</v>
      </c>
      <c r="I52" s="329">
        <v>136509</v>
      </c>
      <c r="J52" s="330">
        <v>33598</v>
      </c>
      <c r="K52" s="331">
        <v>-18.8</v>
      </c>
      <c r="L52" s="332">
        <v>86611</v>
      </c>
      <c r="M52" s="333">
        <v>-20.399999999999999</v>
      </c>
      <c r="N52" s="334">
        <v>1.6</v>
      </c>
    </row>
    <row r="53" spans="1:14" x14ac:dyDescent="0.15">
      <c r="A53" s="250"/>
      <c r="B53" s="246"/>
      <c r="C53" s="246"/>
      <c r="D53" s="246"/>
      <c r="E53" s="246"/>
      <c r="F53" s="246"/>
      <c r="G53" s="312" t="s">
        <v>512</v>
      </c>
      <c r="H53" s="313"/>
      <c r="I53" s="321">
        <v>240003</v>
      </c>
      <c r="J53" s="322">
        <v>60166</v>
      </c>
      <c r="K53" s="323">
        <v>35.1</v>
      </c>
      <c r="L53" s="324">
        <v>316331</v>
      </c>
      <c r="M53" s="325">
        <v>38.6</v>
      </c>
      <c r="N53" s="326">
        <v>-3.5</v>
      </c>
    </row>
    <row r="54" spans="1:14" x14ac:dyDescent="0.15">
      <c r="A54" s="250"/>
      <c r="B54" s="246"/>
      <c r="C54" s="246"/>
      <c r="D54" s="246"/>
      <c r="E54" s="246"/>
      <c r="F54" s="246"/>
      <c r="G54" s="327"/>
      <c r="H54" s="328" t="s">
        <v>511</v>
      </c>
      <c r="I54" s="329">
        <v>113210</v>
      </c>
      <c r="J54" s="330">
        <v>28381</v>
      </c>
      <c r="K54" s="331">
        <v>-15.5</v>
      </c>
      <c r="L54" s="332">
        <v>106387</v>
      </c>
      <c r="M54" s="333">
        <v>22.8</v>
      </c>
      <c r="N54" s="334">
        <v>-38.299999999999997</v>
      </c>
    </row>
    <row r="55" spans="1:14" x14ac:dyDescent="0.15">
      <c r="A55" s="250"/>
      <c r="B55" s="246"/>
      <c r="C55" s="246"/>
      <c r="D55" s="246"/>
      <c r="E55" s="246"/>
      <c r="F55" s="246"/>
      <c r="G55" s="312" t="s">
        <v>513</v>
      </c>
      <c r="H55" s="313"/>
      <c r="I55" s="321">
        <v>320740</v>
      </c>
      <c r="J55" s="322">
        <v>81821</v>
      </c>
      <c r="K55" s="323">
        <v>36</v>
      </c>
      <c r="L55" s="324">
        <v>333013</v>
      </c>
      <c r="M55" s="325">
        <v>5.3</v>
      </c>
      <c r="N55" s="326">
        <v>30.7</v>
      </c>
    </row>
    <row r="56" spans="1:14" x14ac:dyDescent="0.15">
      <c r="A56" s="250"/>
      <c r="B56" s="246"/>
      <c r="C56" s="246"/>
      <c r="D56" s="246"/>
      <c r="E56" s="246"/>
      <c r="F56" s="246"/>
      <c r="G56" s="327"/>
      <c r="H56" s="328" t="s">
        <v>511</v>
      </c>
      <c r="I56" s="329">
        <v>123479</v>
      </c>
      <c r="J56" s="330">
        <v>31500</v>
      </c>
      <c r="K56" s="331">
        <v>11</v>
      </c>
      <c r="L56" s="332">
        <v>126732</v>
      </c>
      <c r="M56" s="333">
        <v>19.100000000000001</v>
      </c>
      <c r="N56" s="334">
        <v>-8.1</v>
      </c>
    </row>
    <row r="57" spans="1:14" x14ac:dyDescent="0.15">
      <c r="A57" s="250"/>
      <c r="B57" s="246"/>
      <c r="C57" s="246"/>
      <c r="D57" s="246"/>
      <c r="E57" s="246"/>
      <c r="F57" s="246"/>
      <c r="G57" s="312" t="s">
        <v>514</v>
      </c>
      <c r="H57" s="313"/>
      <c r="I57" s="321">
        <v>705002</v>
      </c>
      <c r="J57" s="322">
        <v>184943</v>
      </c>
      <c r="K57" s="323">
        <v>126</v>
      </c>
      <c r="L57" s="324">
        <v>280458</v>
      </c>
      <c r="M57" s="325">
        <v>-15.8</v>
      </c>
      <c r="N57" s="326">
        <v>141.80000000000001</v>
      </c>
    </row>
    <row r="58" spans="1:14" x14ac:dyDescent="0.15">
      <c r="A58" s="250"/>
      <c r="B58" s="246"/>
      <c r="C58" s="246"/>
      <c r="D58" s="246"/>
      <c r="E58" s="246"/>
      <c r="F58" s="246"/>
      <c r="G58" s="327"/>
      <c r="H58" s="328" t="s">
        <v>511</v>
      </c>
      <c r="I58" s="329">
        <v>623969</v>
      </c>
      <c r="J58" s="330">
        <v>163685</v>
      </c>
      <c r="K58" s="331">
        <v>419.6</v>
      </c>
      <c r="L58" s="332">
        <v>127286</v>
      </c>
      <c r="M58" s="333">
        <v>0.4</v>
      </c>
      <c r="N58" s="334">
        <v>419.2</v>
      </c>
    </row>
    <row r="59" spans="1:14" x14ac:dyDescent="0.15">
      <c r="A59" s="250"/>
      <c r="B59" s="246"/>
      <c r="C59" s="246"/>
      <c r="D59" s="246"/>
      <c r="E59" s="246"/>
      <c r="F59" s="246"/>
      <c r="G59" s="312" t="s">
        <v>515</v>
      </c>
      <c r="H59" s="313"/>
      <c r="I59" s="321">
        <v>1463958</v>
      </c>
      <c r="J59" s="322">
        <v>391747</v>
      </c>
      <c r="K59" s="323">
        <v>111.8</v>
      </c>
      <c r="L59" s="324">
        <v>291945</v>
      </c>
      <c r="M59" s="325">
        <v>4.0999999999999996</v>
      </c>
      <c r="N59" s="326">
        <v>107.7</v>
      </c>
    </row>
    <row r="60" spans="1:14" x14ac:dyDescent="0.15">
      <c r="A60" s="250"/>
      <c r="B60" s="246"/>
      <c r="C60" s="246"/>
      <c r="D60" s="246"/>
      <c r="E60" s="246"/>
      <c r="F60" s="246"/>
      <c r="G60" s="327"/>
      <c r="H60" s="328" t="s">
        <v>511</v>
      </c>
      <c r="I60" s="335">
        <v>1388266</v>
      </c>
      <c r="J60" s="330">
        <v>371492</v>
      </c>
      <c r="K60" s="331">
        <v>127</v>
      </c>
      <c r="L60" s="332">
        <v>127651</v>
      </c>
      <c r="M60" s="333">
        <v>0.3</v>
      </c>
      <c r="N60" s="334">
        <v>126.7</v>
      </c>
    </row>
    <row r="61" spans="1:14" x14ac:dyDescent="0.15">
      <c r="A61" s="250"/>
      <c r="B61" s="246"/>
      <c r="C61" s="246"/>
      <c r="D61" s="246"/>
      <c r="E61" s="246"/>
      <c r="F61" s="246"/>
      <c r="G61" s="312" t="s">
        <v>516</v>
      </c>
      <c r="H61" s="336"/>
      <c r="I61" s="337">
        <v>582128</v>
      </c>
      <c r="J61" s="338">
        <v>152642</v>
      </c>
      <c r="K61" s="339">
        <v>54.1</v>
      </c>
      <c r="L61" s="340">
        <v>290010</v>
      </c>
      <c r="M61" s="341">
        <v>7.6</v>
      </c>
      <c r="N61" s="326">
        <v>46.5</v>
      </c>
    </row>
    <row r="62" spans="1:14" x14ac:dyDescent="0.15">
      <c r="A62" s="250"/>
      <c r="B62" s="246"/>
      <c r="C62" s="246"/>
      <c r="D62" s="246"/>
      <c r="E62" s="246"/>
      <c r="F62" s="246"/>
      <c r="G62" s="327"/>
      <c r="H62" s="328" t="s">
        <v>511</v>
      </c>
      <c r="I62" s="329">
        <v>477087</v>
      </c>
      <c r="J62" s="330">
        <v>125731</v>
      </c>
      <c r="K62" s="331">
        <v>104.7</v>
      </c>
      <c r="L62" s="332">
        <v>114933</v>
      </c>
      <c r="M62" s="333">
        <v>4.4000000000000004</v>
      </c>
      <c r="N62" s="334">
        <v>100.3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54.75</v>
      </c>
      <c r="G47" s="12">
        <v>64.569999999999993</v>
      </c>
      <c r="H47" s="12">
        <v>76.040000000000006</v>
      </c>
      <c r="I47" s="12">
        <v>82.48</v>
      </c>
      <c r="J47" s="13">
        <v>48.31</v>
      </c>
    </row>
    <row r="48" spans="2:10" ht="57.75" customHeight="1" x14ac:dyDescent="0.15">
      <c r="B48" s="14"/>
      <c r="C48" s="1174" t="s">
        <v>4</v>
      </c>
      <c r="D48" s="1174"/>
      <c r="E48" s="1175"/>
      <c r="F48" s="15">
        <v>4.9000000000000004</v>
      </c>
      <c r="G48" s="16">
        <v>8.74</v>
      </c>
      <c r="H48" s="16">
        <v>10.14</v>
      </c>
      <c r="I48" s="16">
        <v>6.36</v>
      </c>
      <c r="J48" s="17">
        <v>3.87</v>
      </c>
    </row>
    <row r="49" spans="2:10" ht="57.75" customHeight="1" thickBot="1" x14ac:dyDescent="0.2">
      <c r="B49" s="18"/>
      <c r="C49" s="1176" t="s">
        <v>5</v>
      </c>
      <c r="D49" s="1176"/>
      <c r="E49" s="1177"/>
      <c r="F49" s="19" t="s">
        <v>523</v>
      </c>
      <c r="G49" s="20">
        <v>10.94</v>
      </c>
      <c r="H49" s="20">
        <v>6.43</v>
      </c>
      <c r="I49" s="20">
        <v>3.34</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2018-11-26T10:55:31Z</cp:lastPrinted>
  <dcterms:created xsi:type="dcterms:W3CDTF">2018-01-24T05:41:37Z</dcterms:created>
  <dcterms:modified xsi:type="dcterms:W3CDTF">2018-11-27T00:45:45Z</dcterms:modified>
  <cp:category/>
</cp:coreProperties>
</file>