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<sst xmlns="http://schemas.openxmlformats.org/spreadsheetml/2006/main" count="1092" uniqueCount="559">
  <si>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</si>
  <si>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</si>
  <si>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</si>
  <si>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</si>
  <si>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</si>
  <si>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</si>
  <si>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</si>
  <si>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</si>
  <si>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</si>
  <si>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</si>
  <si>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</si>
  <si>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</si>
  <si>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</si>
  <si>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</si>
  <si>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</si>
  <si>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</si>
  <si>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</si>
  <si>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</si>
  <si>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</si>
  <si>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</si>
  <si>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</si>
  <si>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</si>
  <si>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</si>
  <si>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</si>
  <si>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</si>
  <si>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</si>
  <si>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</si>
  <si>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</si>
  <si>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</si>
  <si>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</si>
  <si>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</si>
  <si>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</si>
  <si>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</si>
  <si>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</si>
  <si>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</si>
  <si>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</si>
  <si>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</si>
  <si>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</si>
  <si>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</si>
  <si>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</si>
  <si>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</si>
  <si>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</si>
  <si>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</si>
  <si>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</si>
  <si>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</si>
  <si>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</si>
  <si>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</si>
  <si>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</si>
  <si>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</si>
  <si>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</si>
  <si>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</si>
  <si>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</si>
  <si>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</si>
  <si>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</si>
  <si>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</si>
  <si>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</si>
  <si>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</si>
  <si>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</si>
  <si>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</si>
  <si>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</si>
  <si>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</si>
  <si>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</si>
  <si>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</si>
  <si>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</si>
  <si>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</si>
  <si>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</si>
  <si>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</si>
  <si>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</si>
  <si>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</si>
  <si>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</si>
  <si>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</si>
  <si>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</si>
  <si>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</si>
  <si>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</si>
  <si>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</si>
  <si>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</si>
  <si>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</si>
  <si>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</si>
  <si>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</si>
  <si>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</si>
  <si>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</si>
  <si>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</si>
  <si>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三宅町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</si>
  <si>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</si>
  <si>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</si>
  <si>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</si>
  <si>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</si>
  <si>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</si>
  <si>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</si>
  <si>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</si>
  <si>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</si>
  <si>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</si>
  <si>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</si>
  <si>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</si>
  <si>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</si>
  <si>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</si>
  <si>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</si>
  <si>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</si>
  <si>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</si>
  <si>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</si>
  <si>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</si>
  <si>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</si>
  <si>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</si>
  <si>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</si>
  <si>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</si>
  <si>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</si>
  <si>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</si>
  <si>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</si>
  <si>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</si>
  <si>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</si>
  <si>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</si>
  <si>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</si>
  <si>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</si>
  <si>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</si>
  <si>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</si>
  <si>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</si>
  <si>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</si>
  <si>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</si>
  <si>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</si>
  <si>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</si>
  <si>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</si>
  <si>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</si>
  <si>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</si>
  <si>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</si>
  <si>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</si>
  <si>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</si>
  <si>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</si>
  <si>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</si>
  <si>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</si>
  <si>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</si>
  <si>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</si>
  <si>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</si>
  <si>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</si>
  <si>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</si>
  <si>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</si>
  <si>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</si>
  <si>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</si>
  <si>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</si>
  <si>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</si>
  <si>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</si>
  <si>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</si>
  <si>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</si>
  <si>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</si>
  <si>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</si>
  <si>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</si>
  <si>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</si>
  <si>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</si>
  <si>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</si>
  <si>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</si>
  <si>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</si>
  <si>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</si>
  <si>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</si>
  <si>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</si>
  <si>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</si>
  <si>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</si>
  <si>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</si>
  <si>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</si>
  <si>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</si>
  <si>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</si>
  <si>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</si>
  <si>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</si>
  <si>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</si>
  <si>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</si>
  <si>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</si>
  <si>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</si>
  <si>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</si>
  <si>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</si>
  <si>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</si>
  <si>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</si>
  <si>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</si>
  <si>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</si>
  <si>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</si>
  <si>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</si>
  <si>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</si>
  <si>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</si>
  <si>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</si>
  <si>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</si>
  <si>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</si>
  <si>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</si>
  <si>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</si>
  <si>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</si>
  <si>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</si>
  <si>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</si>
  <si>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</si>
  <si>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</si>
  <si>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</si>
  <si>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</si>
  <si>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</si>
  <si>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</si>
  <si>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</si>
  <si>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</si>
  <si>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</si>
  <si>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</si>
  <si>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</si>
  <si>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</si>
  <si>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</si>
  <si>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</si>
  <si>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奈良県三宅町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</si>
  <si>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</si>
  <si>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</si>
  <si>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</si>
  <si>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</si>
  <si>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</si>
  <si>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</si>
  <si>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</si>
  <si>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</si>
  <si>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</si>
  <si>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</si>
  <si>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</si>
  <si>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</si>
  <si>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</si>
  <si>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</si>
  <si>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</si>
  <si>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</si>
  <si>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</si>
  <si>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</si>
  <si>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</si>
  <si>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</si>
  <si>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</si>
  <si>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</si>
  <si>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</si>
  <si>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</si>
  <si>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</si>
  <si>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</si>
  <si>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</si>
  <si>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</si>
  <si>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</si>
  <si>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</si>
  <si>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</si>
  <si>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</si>
  <si>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</si>
  <si>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</si>
  <si>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</si>
  <si>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</si>
  <si>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</si>
  <si>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</si>
  <si>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</si>
  <si>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</si>
  <si>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</si>
  <si>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</si>
  <si>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</si>
  <si>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</si>
  <si>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</si>
  <si>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</si>
  <si>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</si>
  <si>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</si>
  <si>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</si>
  <si>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</si>
  <si>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</si>
  <si>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</si>
  <si>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</si>
  <si>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</si>
  <si>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</si>
  <si>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</si>
  <si>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</si>
  <si>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</si>
  <si>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</si>
  <si>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</si>
  <si>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</si>
  <si>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</si>
  <si>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</si>
  <si>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</si>
  <si>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</si>
  <si>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</si>
  <si>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</si>
  <si>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</si>
  <si>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</si>
  <si>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</si>
  <si>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</si>
  <si>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</si>
  <si>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</si>
  <si>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</si>
  <si>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</si>
  <si>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</si>
  <si>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</si>
  <si>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</si>
  <si>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</si>
  <si>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</si>
  <si>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</si>
  <si>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</si>
  <si>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</si>
  <si>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</si>
  <si>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</si>
  <si>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</si>
  <si>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</si>
  <si>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</si>
  <si>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</si>
  <si>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</si>
  <si>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</si>
  <si>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</si>
  <si>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</si>
  <si>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</si>
  <si>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</si>
  <si>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</si>
  <si>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</si>
  <si>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</si>
  <si>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</si>
  <si>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</si>
  <si>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</si>
  <si>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</si>
  <si>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</si>
  <si>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</si>
  <si>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</si>
  <si>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</si>
  <si>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</si>
  <si>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</si>
  <si>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</si>
  <si>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</si>
  <si>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</si>
  <si>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</si>
  <si>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</si>
  <si>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</si>
  <si>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</si>
  <si>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</si>
  <si>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</si>
  <si>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</si>
  <si>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</si>
  <si>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</si>
  <si>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</si>
  <si>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</si>
  <si>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</si>
  <si>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</si>
  <si>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</si>
  <si>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</si>
  <si>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</si>
  <si>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</si>
  <si>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</si>
  <si>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</si>
  <si>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</si>
  <si>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</si>
  <si>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</si>
  <si>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</si>
  <si>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</si>
  <si>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</si>
  <si>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</si>
  <si>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</si>
  <si>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</si>
  <si>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</si>
  <si>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</si>
  <si>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</si>
  <si>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</si>
  <si>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</si>
  <si>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</si>
  <si>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</si>
  <si>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</si>
  <si>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</si>
  <si>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奈良県三宅町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</si>
  <si>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</si>
  <si>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</si>
  <si>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</si>
  <si>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</si>
  <si>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</si>
  <si>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</si>
  <si>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</si>
  <si>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</si>
  <si>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</si>
  <si>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</si>
  <si>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</si>
  <si>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</si>
  <si>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</si>
  <si>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</si>
  <si>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</si>
  <si>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</si>
  <si>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</si>
  <si>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</si>
  <si>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</si>
  <si>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</si>
  <si>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</si>
  <si>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</si>
  <si>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</si>
  <si>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</si>
  <si>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</si>
  <si>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</si>
  <si>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</si>
  <si>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</si>
  <si>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</si>
  <si>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</si>
  <si>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</si>
  <si>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</si>
  <si>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</si>
  <si>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</si>
  <si>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</si>
  <si>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</si>
  <si>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</si>
  <si>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</si>
  <si>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</si>
  <si>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</si>
  <si>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</si>
  <si>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</si>
  <si>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</si>
  <si>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</si>
  <si>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</si>
  <si>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</si>
  <si>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</si>
  <si>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</si>
  <si>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</si>
  <si>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</si>
  <si>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</si>
  <si>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</si>
  <si>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</si>
  <si>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</si>
  <si>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</si>
  <si>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</si>
  <si>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</si>
  <si>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</si>
  <si>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</si>
  <si>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</si>
  <si>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</si>
  <si>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</si>
  <si>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</si>
  <si>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</si>
  <si>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</si>
  <si>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</si>
  <si>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</si>
  <si>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</si>
  <si>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</si>
  <si>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</si>
  <si>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</si>
  <si>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</si>
  <si>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</si>
  <si>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</si>
  <si>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</si>
  <si>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</si>
  <si>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</si>
  <si>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</si>
  <si>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</si>
  <si>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</si>
  <si>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</si>
  <si>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</si>
  <si>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</si>
  <si>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</si>
  <si>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</si>
  <si>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</si>
  <si>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</si>
  <si>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</si>
  <si>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</si>
  <si>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</si>
  <si>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</si>
  <si>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</si>
  <si>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</si>
  <si>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</si>
  <si>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</si>
  <si>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</si>
  <si>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</si>
  <si>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</si>
  <si>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</si>
  <si>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</si>
  <si>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</si>
  <si>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</si>
  <si>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</si>
  <si>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</si>
  <si>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</si>
  <si>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</si>
  <si>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</si>
  <si>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</si>
  <si>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</si>
  <si>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</si>
  <si>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</si>
  <si>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</si>
  <si>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</si>
  <si>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</si>
  <si>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</si>
  <si>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</si>
  <si>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</si>
  <si>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</si>
  <si>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</si>
  <si>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</si>
  <si>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</si>
  <si>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</si>
  <si>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</si>
  <si>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</si>
  <si>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</si>
  <si>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</si>
  <si>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</si>
  <si>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</si>
  <si>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</si>
  <si>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</si>
  <si>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</si>
  <si>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</si>
  <si>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</si>
  <si>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</si>
  <si>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</si>
  <si>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</si>
  <si>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</si>
  <si>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</si>
  <si>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</si>
  <si>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</si>
  <si>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</si>
  <si>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</si>
  <si>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</si>
  <si>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</si>
  <si>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</si>
  <si>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</si>
  <si>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</si>
  <si>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</si>
  <si>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</si>
  <si>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</si>
  <si>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</si>
  <si>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</si>
  <si>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</si>
  <si>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</si>
  <si>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</si>
  <si>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</si>
  <si>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</si>
  <si>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</si>
  <si>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</si>
  <si>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</si>
  <si>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</si>
  <si>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</si>
  <si>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</si>
  <si>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</si>
  <si>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</si>
  <si>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</si>
  <si>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</si>
  <si>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</si>
  <si>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</si>
  <si>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</si>
  <si>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</si>
  <si>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</si>
  <si>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</si>
  <si>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</si>
  <si>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</si>
  <si>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</si>
  <si>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</si>
  <si>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</si>
  <si>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</si>
  <si>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</si>
  <si>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</si>
  <si>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</si>
  <si>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</si>
  <si>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</si>
  <si>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</si>
  <si>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</si>
  <si>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国民健康保険特別会計</t>
  </si>
  <si>
    <t>公共下水道事業特別会計</t>
  </si>
  <si>
    <t>後期高齢者医療特別会計</t>
  </si>
  <si>
    <t>その他会計（赤字）</t>
  </si>
  <si>
    <t>その他会計（黒字）</t>
  </si>
  <si>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</si>
  <si>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</si>
  <si>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</si>
  <si>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</si>
  <si>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</si>
  <si>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</si>
  <si>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</si>
  <si>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</si>
  <si>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</si>
  <si>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</si>
  <si>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</si>
  <si>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</si>
  <si>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</si>
  <si>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</si>
  <si>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</si>
  <si>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</si>
  <si>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</si>
  <si>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</si>
  <si>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</si>
  <si>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類似団体と比べると、将来負担比率及び有形固定資産減価償却率は類似団体に比べ低くなっている。今後は中長期的な視点での財政負担の軽減、平準化を図るため、適正かつ効率的な維持管理に努める。
</t>
    <rPh sb="16" eb="17">
      <t>オヨ</t>
    </rPh>
    <rPh sb="24" eb="26">
      <t>ゲンカ</t>
    </rPh>
    <rPh sb="26" eb="28">
      <t>ショウキャク</t>
    </rPh>
    <rPh sb="28" eb="29">
      <t>リツ</t>
    </rPh>
    <rPh sb="35" eb="36">
      <t>クラ</t>
    </rPh>
    <rPh sb="37" eb="38">
      <t>ヒク</t>
    </rPh>
    <rPh sb="45" eb="47">
      <t>コンゴ</t>
    </rPh>
    <phoneticPr fontId="5"/>
  </si>
  <si>
    <t>将来負担比率及び実質公債費比率は類似団体より低い状態となっている。しかし、平成28年度は普通交付税等の歳入の減少もあり、平成27年度に比べ若干増加している。今後も将来への負担を少しでも軽減できるよう、新規事業の実施等について総点検を図り、財政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</si>
</sst>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0"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29097</c:v>
                </c:pt>
                <c:pt idx="1">
                  <c:v>34471</c:v>
                </c:pt>
                <c:pt idx="2">
                  <c:v>21356</c:v>
                </c:pt>
                <c:pt idx="3">
                  <c:v>69041</c:v>
                </c:pt>
                <c:pt idx="4">
                  <c:v>88742</c:v>
                </c:pt>
              </c:numCache>
            </c:numRef>
          </c:val>
          <c:smooth val="0"/>
        </c:ser>
        <c:dLbls>
          <c:showLegendKey val="0"/>
          <c:showVal val="0"/>
          <c:showCatName val="0"/>
          <c:showSerName val="0"/>
          <c:showPercent val="0"/>
          <c:showBubbleSize val="0"/>
        </c:dLbls>
        <c:marker val="1"/>
        <c:smooth val="0"/>
        <c:axId val="96669056"/>
        <c:axId val="103470592"/>
      </c:lineChart>
      <c:catAx>
        <c:axId val="96669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70592"/>
        <c:crosses val="autoZero"/>
        <c:auto val="1"/>
        <c:lblAlgn val="ctr"/>
        <c:lblOffset val="100"/>
        <c:tickLblSkip val="1"/>
        <c:tickMarkSkip val="1"/>
        <c:noMultiLvlLbl val="0"/>
      </c:catAx>
      <c:valAx>
        <c:axId val="103470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6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3.27</c:v>
                </c:pt>
                <c:pt idx="1">
                  <c:v>5.74</c:v>
                </c:pt>
                <c:pt idx="2">
                  <c:v>9.01</c:v>
                </c:pt>
                <c:pt idx="3">
                  <c:v>5.24</c:v>
                </c:pt>
                <c:pt idx="4">
                  <c:v>8.4600000000000009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36.21</c:v>
                </c:pt>
                <c:pt idx="1">
                  <c:v>45.89</c:v>
                </c:pt>
                <c:pt idx="2">
                  <c:v>42.73</c:v>
                </c:pt>
                <c:pt idx="3">
                  <c:v>47.85</c:v>
                </c:pt>
                <c:pt idx="4">
                  <c:v>53.06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835776"/>
        <c:axId val="11183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4.1399999999999997</c:v>
                </c:pt>
                <c:pt idx="1">
                  <c:v>11.52</c:v>
                </c:pt>
                <c:pt idx="2">
                  <c:v>0.2</c:v>
                </c:pt>
                <c:pt idx="3">
                  <c:v>5.26</c:v>
                </c:pt>
                <c:pt idx="4">
                  <c:v>2.65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835776"/>
        <c:axId val="111837952"/>
      </c:lineChart>
      <c:catAx>
        <c:axId val="11183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37952"/>
        <c:crosses val="autoZero"/>
        <c:auto val="1"/>
        <c:lblAlgn val="ctr"/>
        <c:lblOffset val="100"/>
        <c:tickLblSkip val="1"/>
        <c:tickMarkSkip val="1"/>
        <c:noMultiLvlLbl val="0"/>
      </c:catAx>
      <c:valAx>
        <c:axId val="11183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3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1.76</c:v>
                </c:pt>
                <c:pt idx="2">
                  <c:v>#N/A</c:v>
                </c:pt>
                <c:pt idx="3">
                  <c:v>2.61</c:v>
                </c:pt>
                <c:pt idx="4">
                  <c:v>#N/A</c:v>
                </c:pt>
                <c:pt idx="5">
                  <c:v>2.2400000000000002</c:v>
                </c:pt>
                <c:pt idx="6">
                  <c:v>#N/A</c:v>
                </c:pt>
                <c:pt idx="7">
                  <c:v>0.84</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0.08</c:v>
                </c:pt>
                <c:pt idx="4">
                  <c:v>#N/A</c:v>
                </c:pt>
                <c:pt idx="5">
                  <c:v>0.05</c:v>
                </c:pt>
                <c:pt idx="6">
                  <c:v>#N/A</c:v>
                </c:pt>
                <c:pt idx="7">
                  <c:v>0.63</c:v>
                </c:pt>
                <c:pt idx="8">
                  <c:v>#N/A</c:v>
                </c:pt>
                <c:pt idx="9">
                  <c:v>1.75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3.26</c:v>
                </c:pt>
                <c:pt idx="2">
                  <c:v>#N/A</c:v>
                </c:pt>
                <c:pt idx="3">
                  <c:v>5.73</c:v>
                </c:pt>
                <c:pt idx="4">
                  <c:v>#N/A</c:v>
                </c:pt>
                <c:pt idx="5">
                  <c:v>9.01</c:v>
                </c:pt>
                <c:pt idx="6">
                  <c:v>#N/A</c:v>
                </c:pt>
                <c:pt idx="7">
                  <c:v>5.24</c:v>
                </c:pt>
                <c:pt idx="8">
                  <c:v>#N/A</c:v>
                </c:pt>
                <c:pt idx="9">
                  <c:v>8.4499999999999993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20.69</c:v>
                </c:pt>
                <c:pt idx="2">
                  <c:v>#N/A</c:v>
                </c:pt>
                <c:pt idx="3">
                  <c:v>21.97</c:v>
                </c:pt>
                <c:pt idx="4">
                  <c:v>#N/A</c:v>
                </c:pt>
                <c:pt idx="5">
                  <c:v>20.37</c:v>
                </c:pt>
                <c:pt idx="6">
                  <c:v>#N/A</c:v>
                </c:pt>
                <c:pt idx="7">
                  <c:v>20.34</c:v>
                </c:pt>
                <c:pt idx="8">
                  <c:v>#N/A</c:v>
                </c:pt>
                <c:pt idx="9">
                  <c:v>23.62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849216"/>
        <c:axId val="127850752"/>
      </c:barChart>
      <c:catAx>
        <c:axId val="12784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50752"/>
        <c:crosses val="autoZero"/>
        <c:auto val="1"/>
        <c:lblAlgn val="ctr"/>
        <c:lblOffset val="100"/>
        <c:tickLblSkip val="1"/>
        <c:tickMarkSkip val="1"/>
        <c:noMultiLvlLbl val="0"/>
      </c:catAx>
      <c:valAx>
        <c:axId val="12785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4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476</c:v>
                </c:pt>
                <c:pt idx="5">
                  <c:v>468</c:v>
                </c:pt>
                <c:pt idx="8">
                  <c:v>477</c:v>
                </c:pt>
                <c:pt idx="11">
                  <c:v>450</c:v>
                </c:pt>
                <c:pt idx="14">
                  <c:v>368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34</c:v>
                </c:pt>
                <c:pt idx="6">
                  <c:v>30</c:v>
                </c:pt>
                <c:pt idx="9">
                  <c:v>42</c:v>
                </c:pt>
                <c:pt idx="12">
                  <c:v>46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131</c:v>
                </c:pt>
                <c:pt idx="3">
                  <c:v>132</c:v>
                </c:pt>
                <c:pt idx="6">
                  <c:v>117</c:v>
                </c:pt>
                <c:pt idx="9">
                  <c:v>125</c:v>
                </c:pt>
                <c:pt idx="12">
                  <c:v>133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387</c:v>
                </c:pt>
                <c:pt idx="3">
                  <c:v>356</c:v>
                </c:pt>
                <c:pt idx="6">
                  <c:v>353</c:v>
                </c:pt>
                <c:pt idx="9">
                  <c:v>334</c:v>
                </c:pt>
                <c:pt idx="12">
                  <c:v>321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667200"/>
        <c:axId val="127677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c:v>
                </c:pt>
                <c:pt idx="2">
                  <c:v>#N/A</c:v>
                </c:pt>
                <c:pt idx="3">
                  <c:v>#N/A</c:v>
                </c:pt>
                <c:pt idx="4">
                  <c:v>54</c:v>
                </c:pt>
                <c:pt idx="5">
                  <c:v>#N/A</c:v>
                </c:pt>
                <c:pt idx="6">
                  <c:v>#N/A</c:v>
                </c:pt>
                <c:pt idx="7">
                  <c:v>23</c:v>
                </c:pt>
                <c:pt idx="8">
                  <c:v>#N/A</c:v>
                </c:pt>
                <c:pt idx="9">
                  <c:v>#N/A</c:v>
                </c:pt>
                <c:pt idx="10">
                  <c:v>51</c:v>
                </c:pt>
                <c:pt idx="11">
                  <c:v>#N/A</c:v>
                </c:pt>
                <c:pt idx="12">
                  <c:v>#N/A</c:v>
                </c:pt>
                <c:pt idx="13">
                  <c:v>132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667200"/>
        <c:axId val="127677568"/>
      </c:lineChart>
      <c:catAx>
        <c:axId val="12766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677568"/>
        <c:crosses val="autoZero"/>
        <c:auto val="1"/>
        <c:lblAlgn val="ctr"/>
        <c:lblOffset val="100"/>
        <c:tickLblSkip val="1"/>
        <c:tickMarkSkip val="1"/>
        <c:noMultiLvlLbl val="0"/>
      </c:catAx>
      <c:valAx>
        <c:axId val="12767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6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3887</c:v>
                </c:pt>
                <c:pt idx="5">
                  <c:v>3907</c:v>
                </c:pt>
                <c:pt idx="8">
                  <c:v>3624</c:v>
                </c:pt>
                <c:pt idx="11">
                  <c:v>3491</c:v>
                </c:pt>
                <c:pt idx="14">
                  <c:v>3306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125</c:v>
                </c:pt>
                <c:pt idx="5">
                  <c:v>86</c:v>
                </c:pt>
                <c:pt idx="8">
                  <c:v>70</c:v>
                </c:pt>
                <c:pt idx="11">
                  <c:v>52</c:v>
                </c:pt>
                <c:pt idx="14">
                  <c:v>33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1003</c:v>
                </c:pt>
                <c:pt idx="5">
                  <c:v>1289</c:v>
                </c:pt>
                <c:pt idx="8">
                  <c:v>1333</c:v>
                </c:pt>
                <c:pt idx="11">
                  <c:v>1563</c:v>
                </c:pt>
                <c:pt idx="14">
                  <c:v>1563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843</c:v>
                </c:pt>
                <c:pt idx="3">
                  <c:v>701</c:v>
                </c:pt>
                <c:pt idx="6">
                  <c:v>780</c:v>
                </c:pt>
                <c:pt idx="9">
                  <c:v>770</c:v>
                </c:pt>
                <c:pt idx="12">
                  <c:v>681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372</c:v>
                </c:pt>
                <c:pt idx="3">
                  <c:v>500</c:v>
                </c:pt>
                <c:pt idx="6">
                  <c:v>535</c:v>
                </c:pt>
                <c:pt idx="9">
                  <c:v>494</c:v>
                </c:pt>
                <c:pt idx="12">
                  <c:v>454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1315</c:v>
                </c:pt>
                <c:pt idx="3">
                  <c:v>1310</c:v>
                </c:pt>
                <c:pt idx="6">
                  <c:v>1213</c:v>
                </c:pt>
                <c:pt idx="9">
                  <c:v>1127</c:v>
                </c:pt>
                <c:pt idx="12">
                  <c:v>1105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3238</c:v>
                </c:pt>
                <c:pt idx="3">
                  <c:v>3192</c:v>
                </c:pt>
                <c:pt idx="6">
                  <c:v>3059</c:v>
                </c:pt>
                <c:pt idx="9">
                  <c:v>3034</c:v>
                </c:pt>
                <c:pt idx="12">
                  <c:v>3119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940864"/>
        <c:axId val="12795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752</c:v>
                </c:pt>
                <c:pt idx="2">
                  <c:v>#N/A</c:v>
                </c:pt>
                <c:pt idx="3">
                  <c:v>#N/A</c:v>
                </c:pt>
                <c:pt idx="4">
                  <c:v>422</c:v>
                </c:pt>
                <c:pt idx="5">
                  <c:v>#N/A</c:v>
                </c:pt>
                <c:pt idx="6">
                  <c:v>#N/A</c:v>
                </c:pt>
                <c:pt idx="7">
                  <c:v>561</c:v>
                </c:pt>
                <c:pt idx="8">
                  <c:v>#N/A</c:v>
                </c:pt>
                <c:pt idx="9">
                  <c:v>#N/A</c:v>
                </c:pt>
                <c:pt idx="10">
                  <c:v>318</c:v>
                </c:pt>
                <c:pt idx="11">
                  <c:v>#N/A</c:v>
                </c:pt>
                <c:pt idx="12">
                  <c:v>#N/A</c:v>
                </c:pt>
                <c:pt idx="13">
                  <c:v>458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940864"/>
        <c:axId val="127955328"/>
      </c:lineChart>
      <c:catAx>
        <c:axId val="12794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955328"/>
        <c:crosses val="autoZero"/>
        <c:auto val="1"/>
        <c:lblAlgn val="ctr"/>
        <c:lblOffset val="100"/>
        <c:tickLblSkip val="1"/>
        <c:tickMarkSkip val="1"/>
        <c:noMultiLvlLbl val="0"/>
      </c:catAx>
      <c:valAx>
        <c:axId val="12795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4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53.3</c:v>
                </c:pt>
              </c:numCache>
            </c:numRef>
          </c:xVal>
          <c:yVal>
            <c:numRef>
              <c:f>公会計指標分析・財政指標組合せ分析表!$K$51:$O$51</c:f>
              <c:numCache>
                <c:formatCode>#,##0.0;"▲ "#,##0.0</c:formatCode>
                <c:ptCount val="5"/>
                <c:pt idx="3">
                  <c:v>16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7888000"/>
        <c:axId val="127898368"/>
      </c:scatterChart>
      <c:valAx>
        <c:axId val="127888000"/>
        <c:scaling>
          <c:orientation val="minMax"/>
          <c:max val="57.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898368"/>
        <c:crosses val="autoZero"/>
        <c:crossBetween val="midCat"/>
      </c:valAx>
      <c:valAx>
        <c:axId val="127898368"/>
        <c:scaling>
          <c:orientation val="minMax"/>
          <c:max val="2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888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034048924459001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307043527903748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4</c:v>
                </c:pt>
                <c:pt idx="2">
                  <c:v>2.9</c:v>
                </c:pt>
                <c:pt idx="3">
                  <c:v>2.2999999999999998</c:v>
                </c:pt>
                <c:pt idx="4">
                  <c:v>3.7</c:v>
                </c:pt>
              </c:numCache>
            </c:numRef>
          </c:xVal>
          <c:yVal>
            <c:numRef>
              <c:f>公会計指標分析・財政指標組合せ分析表!$K$73:$O$73</c:f>
              <c:numCache>
                <c:formatCode>#,##0.0;"▲ "#,##0.0</c:formatCode>
                <c:ptCount val="5"/>
                <c:pt idx="0">
                  <c:v>41.6</c:v>
                </c:pt>
                <c:pt idx="1">
                  <c:v>23.8</c:v>
                </c:pt>
                <c:pt idx="2">
                  <c:v>31.8</c:v>
                </c:pt>
                <c:pt idx="3">
                  <c:v>16</c:v>
                </c:pt>
                <c:pt idx="4">
                  <c:v>25.1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227344700927431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113747751435311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6149632"/>
        <c:axId val="136168192"/>
      </c:scatterChart>
      <c:valAx>
        <c:axId val="136149632"/>
        <c:scaling>
          <c:orientation val="minMax"/>
          <c:max val="12.2"/>
          <c:min val="1.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168192"/>
        <c:crosses val="autoZero"/>
        <c:crossBetween val="midCat"/>
      </c:valAx>
      <c:valAx>
        <c:axId val="136168192"/>
        <c:scaling>
          <c:orientation val="minMax"/>
          <c:max val="4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149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元利償還金については減少を維持している</a:t>
          </a:r>
          <a:r>
            <a:rPr lang="ja-JP" altLang="ja-JP" sz="1100">
              <a:solidFill>
                <a:schemeClr val="dk1"/>
              </a:solidFill>
              <a:effectLst/>
              <a:latin typeface="+mn-lt"/>
              <a:ea typeface="+mn-ea"/>
              <a:cs typeface="+mn-cs"/>
            </a:rPr>
            <a:t>。この原因として、平成１１、１２年度にかけて実施した保健福祉施設建設事業に伴う起債の償還による地方債現在高の減少及び公共事業の精査による起債発行額の縮減によるものと思われる。</a:t>
          </a:r>
          <a:endParaRPr lang="ja-JP" altLang="ja-JP" sz="1400">
            <a:effectLst/>
          </a:endParaRPr>
        </a:p>
        <a:p>
          <a:r>
            <a:rPr lang="ja-JP" altLang="ja-JP" sz="1100">
              <a:solidFill>
                <a:schemeClr val="dk1"/>
              </a:solidFill>
              <a:effectLst/>
              <a:latin typeface="+mn-lt"/>
              <a:ea typeface="+mn-ea"/>
              <a:cs typeface="+mn-cs"/>
            </a:rPr>
            <a:t>　なお、今後においても、必要性、緊急度・住民ニーズを的確に把握した事業のみを選択し、地方債に頼ることのない財政運営に努める。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将来負担比率について</a:t>
          </a:r>
          <a:r>
            <a:rPr lang="ja-JP" altLang="ja-JP" sz="1100">
              <a:solidFill>
                <a:schemeClr val="dk1"/>
              </a:solidFill>
              <a:effectLst/>
              <a:latin typeface="+mn-lt"/>
              <a:ea typeface="+mn-ea"/>
              <a:cs typeface="+mn-cs"/>
            </a:rPr>
            <a:t>、前年度と比べて若干</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している。主な要因としては、</a:t>
          </a:r>
          <a:r>
            <a:rPr lang="ja-JP" altLang="en-US" sz="1100">
              <a:solidFill>
                <a:schemeClr val="dk1"/>
              </a:solidFill>
              <a:effectLst/>
              <a:latin typeface="+mn-lt"/>
              <a:ea typeface="+mn-ea"/>
              <a:cs typeface="+mn-cs"/>
            </a:rPr>
            <a:t>地方交付税算入見込額の減少によるものである。</a:t>
          </a:r>
          <a:endParaRPr lang="ja-JP" altLang="ja-JP" sz="1400">
            <a:effectLst/>
          </a:endParaRPr>
        </a:p>
        <a:p>
          <a:r>
            <a:rPr lang="ja-JP" altLang="ja-JP" sz="1100">
              <a:solidFill>
                <a:schemeClr val="dk1"/>
              </a:solidFill>
              <a:effectLst/>
              <a:latin typeface="+mn-lt"/>
              <a:ea typeface="+mn-ea"/>
              <a:cs typeface="+mn-cs"/>
            </a:rPr>
            <a:t>今後も将来への負担を少しでも軽減できるよう、新規事業の実施等について総点検を図り、財政健全化を図る。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
7,007
4.06
3,771,358
3,564,368
182,712
2,160,194
3,118,717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年度は類似団体よりやや</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資産の計画的な長寿命化を図り、耐用年数まで安全に使用可能な状態を維持できるように取り組</a:t>
          </a:r>
          <a:r>
            <a:rPr kumimoji="1" lang="ja-JP" altLang="en-US" sz="1100">
              <a:solidFill>
                <a:schemeClr val="dk1"/>
              </a:solidFill>
              <a:effectLst/>
              <a:latin typeface="+mn-lt"/>
              <a:ea typeface="+mn-ea"/>
              <a:cs typeface="+mn-cs"/>
            </a:rPr>
            <a:t>む</a:t>
          </a:r>
          <a:r>
            <a:rPr kumimoji="1" lang="ja-JP" altLang="ja-JP" sz="1100">
              <a:solidFill>
                <a:schemeClr val="dk1"/>
              </a:solidFill>
              <a:effectLst/>
              <a:latin typeface="+mn-lt"/>
              <a:ea typeface="+mn-ea"/>
              <a:cs typeface="+mn-cs"/>
            </a:rPr>
            <a:t>。また、中長期的な視点での財政負担の軽減、平準化を図るため、適正かつ効率的な維持管理に努める。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75111</xdr:rowOff>
    </xdr:from>
    <xdr:to>
      <xdr:col>3</xdr:col>
      <xdr:colOff>511175</xdr:colOff>
      <xdr:row>33</xdr:row>
      <xdr:rowOff>5261</xdr:rowOff>
    </xdr:to>
    <xdr:sp macro="" textlink="">
      <xdr:nvSpPr>
        <xdr:cNvPr id="79" name="円/楕円 78"/>
        <xdr:cNvSpPr/>
      </xdr:nvSpPr>
      <xdr:spPr>
        <a:xfrm>
          <a:off x="40005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0" name="n_1aveValue有形固定資産減価償却率"/>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167838</xdr:rowOff>
    </xdr:from>
    <xdr:ext cx="405111" cy="259045"/>
    <xdr:sp macro="" textlink="">
      <xdr:nvSpPr>
        <xdr:cNvPr id="81" name="n_1mainValue有形固定資産減価償却率"/>
        <xdr:cNvSpPr txBox="1"/>
      </xdr:nvSpPr>
      <xdr:spPr>
        <a:xfrm>
          <a:off x="3836043" y="64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
7,007
4.06
3,771,358
3,564,368
182,712
2,160,194
3,118,717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82550</xdr:rowOff>
    </xdr:from>
    <xdr:to>
      <xdr:col>5</xdr:col>
      <xdr:colOff>409575</xdr:colOff>
      <xdr:row>37</xdr:row>
      <xdr:rowOff>12700</xdr:rowOff>
    </xdr:to>
    <xdr:sp macro="" textlink="">
      <xdr:nvSpPr>
        <xdr:cNvPr id="68" name="円/楕円 67"/>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56405</xdr:rowOff>
    </xdr:from>
    <xdr:ext cx="405111" cy="259045"/>
    <xdr:sp macro="" textlink="">
      <xdr:nvSpPr>
        <xdr:cNvPr id="69" name="n_1aveValue【道路】&#10;有形固定資産減価償却率"/>
        <xdr:cNvSpPr txBox="1"/>
      </xdr:nvSpPr>
      <xdr:spPr>
        <a:xfrm>
          <a:off x="3582043"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29227</xdr:rowOff>
    </xdr:from>
    <xdr:ext cx="405111" cy="259045"/>
    <xdr:sp macro="" textlink="">
      <xdr:nvSpPr>
        <xdr:cNvPr id="70" name="n_1mainValue【道路】&#10;有形固定資産減価償却率"/>
        <xdr:cNvSpPr txBox="1"/>
      </xdr:nvSpPr>
      <xdr:spPr>
        <a:xfrm>
          <a:off x="3582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135509</xdr:rowOff>
    </xdr:from>
    <xdr:to>
      <xdr:col>14</xdr:col>
      <xdr:colOff>79375</xdr:colOff>
      <xdr:row>41</xdr:row>
      <xdr:rowOff>65659</xdr:rowOff>
    </xdr:to>
    <xdr:sp macro="" textlink="">
      <xdr:nvSpPr>
        <xdr:cNvPr id="107" name="円/楕円 106"/>
        <xdr:cNvSpPr/>
      </xdr:nvSpPr>
      <xdr:spPr>
        <a:xfrm>
          <a:off x="9588500" y="69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56786</xdr:rowOff>
    </xdr:from>
    <xdr:ext cx="534377" cy="259045"/>
    <xdr:sp macro="" textlink="">
      <xdr:nvSpPr>
        <xdr:cNvPr id="109" name="n_1mainValue【道路】&#10;一人当たり延長"/>
        <xdr:cNvSpPr txBox="1"/>
      </xdr:nvSpPr>
      <xdr:spPr>
        <a:xfrm>
          <a:off x="9359410" y="70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156573</xdr:rowOff>
    </xdr:from>
    <xdr:to>
      <xdr:col>5</xdr:col>
      <xdr:colOff>409575</xdr:colOff>
      <xdr:row>62</xdr:row>
      <xdr:rowOff>86723</xdr:rowOff>
    </xdr:to>
    <xdr:sp macro="" textlink="">
      <xdr:nvSpPr>
        <xdr:cNvPr id="149" name="円/楕円 148"/>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126110</xdr:rowOff>
    </xdr:from>
    <xdr:ext cx="405111" cy="259045"/>
    <xdr:sp macro="" textlink="">
      <xdr:nvSpPr>
        <xdr:cNvPr id="150"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77850</xdr:rowOff>
    </xdr:from>
    <xdr:ext cx="405111" cy="259045"/>
    <xdr:sp macro="" textlink="">
      <xdr:nvSpPr>
        <xdr:cNvPr id="151" name="n_1mainValue【橋りょう・トンネル】&#10;有形固定資産減価償却率"/>
        <xdr:cNvSpPr txBox="1"/>
      </xdr:nvSpPr>
      <xdr:spPr>
        <a:xfrm>
          <a:off x="3582043"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78564</xdr:rowOff>
    </xdr:from>
    <xdr:to>
      <xdr:col>14</xdr:col>
      <xdr:colOff>79375</xdr:colOff>
      <xdr:row>63</xdr:row>
      <xdr:rowOff>8714</xdr:rowOff>
    </xdr:to>
    <xdr:sp macro="" textlink="">
      <xdr:nvSpPr>
        <xdr:cNvPr id="188" name="円/楕円 187"/>
        <xdr:cNvSpPr/>
      </xdr:nvSpPr>
      <xdr:spPr>
        <a:xfrm>
          <a:off x="9588500" y="107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171291</xdr:rowOff>
    </xdr:from>
    <xdr:ext cx="599010" cy="259045"/>
    <xdr:sp macro="" textlink="">
      <xdr:nvSpPr>
        <xdr:cNvPr id="190" name="n_1mainValue【橋りょう・トンネル】&#10;一人当たり有形固定資産（償却資産）額"/>
        <xdr:cNvSpPr txBox="1"/>
      </xdr:nvSpPr>
      <xdr:spPr>
        <a:xfrm>
          <a:off x="9327094" y="1080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103887</xdr:rowOff>
    </xdr:from>
    <xdr:to>
      <xdr:col>5</xdr:col>
      <xdr:colOff>409575</xdr:colOff>
      <xdr:row>79</xdr:row>
      <xdr:rowOff>34037</xdr:rowOff>
    </xdr:to>
    <xdr:sp macro="" textlink="">
      <xdr:nvSpPr>
        <xdr:cNvPr id="226" name="円/楕円 225"/>
        <xdr:cNvSpPr/>
      </xdr:nvSpPr>
      <xdr:spPr>
        <a:xfrm>
          <a:off x="3746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7"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50564</xdr:rowOff>
    </xdr:from>
    <xdr:ext cx="405111" cy="259045"/>
    <xdr:sp macro="" textlink="">
      <xdr:nvSpPr>
        <xdr:cNvPr id="228" name="n_1mainValue【公営住宅】&#10;有形固定資産減価償却率"/>
        <xdr:cNvSpPr txBox="1"/>
      </xdr:nvSpPr>
      <xdr:spPr>
        <a:xfrm>
          <a:off x="3582043"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127073</xdr:rowOff>
    </xdr:from>
    <xdr:to>
      <xdr:col>14</xdr:col>
      <xdr:colOff>79375</xdr:colOff>
      <xdr:row>84</xdr:row>
      <xdr:rowOff>57223</xdr:rowOff>
    </xdr:to>
    <xdr:sp macro="" textlink="">
      <xdr:nvSpPr>
        <xdr:cNvPr id="267" name="円/楕円 266"/>
        <xdr:cNvSpPr/>
      </xdr:nvSpPr>
      <xdr:spPr>
        <a:xfrm>
          <a:off x="9588500" y="143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117256</xdr:rowOff>
    </xdr:from>
    <xdr:ext cx="469744" cy="259045"/>
    <xdr:sp macro="" textlink="">
      <xdr:nvSpPr>
        <xdr:cNvPr id="268" name="n_1aveValue【公営住宅】&#10;一人当たり面積"/>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73750</xdr:rowOff>
    </xdr:from>
    <xdr:ext cx="469744" cy="259045"/>
    <xdr:sp macro="" textlink="">
      <xdr:nvSpPr>
        <xdr:cNvPr id="269" name="n_1mainValue【公営住宅】&#10;一人当たり面積"/>
        <xdr:cNvSpPr txBox="1"/>
      </xdr:nvSpPr>
      <xdr:spPr>
        <a:xfrm>
          <a:off x="9391727" y="141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7" name="フローチャート : 判断 316"/>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160655</xdr:rowOff>
    </xdr:from>
    <xdr:to>
      <xdr:col>22</xdr:col>
      <xdr:colOff>415925</xdr:colOff>
      <xdr:row>35</xdr:row>
      <xdr:rowOff>90805</xdr:rowOff>
    </xdr:to>
    <xdr:sp macro="" textlink="">
      <xdr:nvSpPr>
        <xdr:cNvPr id="323" name="円/楕円 322"/>
        <xdr:cNvSpPr/>
      </xdr:nvSpPr>
      <xdr:spPr>
        <a:xfrm>
          <a:off x="15430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24"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107332</xdr:rowOff>
    </xdr:from>
    <xdr:ext cx="405111" cy="259045"/>
    <xdr:sp macro="" textlink="">
      <xdr:nvSpPr>
        <xdr:cNvPr id="325" name="n_1mainValue【認定こども園・幼稚園・保育所】&#10;有形固定資産減価償却率"/>
        <xdr:cNvSpPr txBox="1"/>
      </xdr:nvSpPr>
      <xdr:spPr>
        <a:xfrm>
          <a:off x="15266043"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6"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8" name="フローチャート : 判断 357"/>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123372</xdr:rowOff>
    </xdr:from>
    <xdr:to>
      <xdr:col>31</xdr:col>
      <xdr:colOff>85725</xdr:colOff>
      <xdr:row>33</xdr:row>
      <xdr:rowOff>53522</xdr:rowOff>
    </xdr:to>
    <xdr:sp macro="" textlink="">
      <xdr:nvSpPr>
        <xdr:cNvPr id="364" name="円/楕円 363"/>
        <xdr:cNvSpPr/>
      </xdr:nvSpPr>
      <xdr:spPr>
        <a:xfrm>
          <a:off x="2127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106697</xdr:rowOff>
    </xdr:from>
    <xdr:ext cx="469744" cy="259045"/>
    <xdr:sp macro="" textlink="">
      <xdr:nvSpPr>
        <xdr:cNvPr id="365" name="n_1aveValue【認定こども園・幼稚園・保育所】&#10;一人当たり面積"/>
        <xdr:cNvSpPr txBox="1"/>
      </xdr:nvSpPr>
      <xdr:spPr>
        <a:xfrm>
          <a:off x="21075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70049</xdr:rowOff>
    </xdr:from>
    <xdr:ext cx="469744" cy="259045"/>
    <xdr:sp macro="" textlink="">
      <xdr:nvSpPr>
        <xdr:cNvPr id="366" name="n_1mainValue【認定こども園・幼稚園・保育所】&#10;一人当たり面積"/>
        <xdr:cNvSpPr txBox="1"/>
      </xdr:nvSpPr>
      <xdr:spPr>
        <a:xfrm>
          <a:off x="21075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9" name="フローチャート : 判断 398"/>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138612</xdr:rowOff>
    </xdr:from>
    <xdr:to>
      <xdr:col>22</xdr:col>
      <xdr:colOff>415925</xdr:colOff>
      <xdr:row>57</xdr:row>
      <xdr:rowOff>68762</xdr:rowOff>
    </xdr:to>
    <xdr:sp macro="" textlink="">
      <xdr:nvSpPr>
        <xdr:cNvPr id="405" name="円/楕円 404"/>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06"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85289</xdr:rowOff>
    </xdr:from>
    <xdr:ext cx="405111" cy="259045"/>
    <xdr:sp macro="" textlink="">
      <xdr:nvSpPr>
        <xdr:cNvPr id="407" name="n_1mainValue【学校施設】&#10;有形固定資産減価償却率"/>
        <xdr:cNvSpPr txBox="1"/>
      </xdr:nvSpPr>
      <xdr:spPr>
        <a:xfrm>
          <a:off x="15266043"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7" name="フローチャート : 判断 436"/>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125679</xdr:rowOff>
    </xdr:from>
    <xdr:to>
      <xdr:col>31</xdr:col>
      <xdr:colOff>85725</xdr:colOff>
      <xdr:row>64</xdr:row>
      <xdr:rowOff>55829</xdr:rowOff>
    </xdr:to>
    <xdr:sp macro="" textlink="">
      <xdr:nvSpPr>
        <xdr:cNvPr id="443" name="円/楕円 442"/>
        <xdr:cNvSpPr/>
      </xdr:nvSpPr>
      <xdr:spPr>
        <a:xfrm>
          <a:off x="21272500" y="109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444"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46956</xdr:rowOff>
    </xdr:from>
    <xdr:ext cx="469744" cy="259045"/>
    <xdr:sp macro="" textlink="">
      <xdr:nvSpPr>
        <xdr:cNvPr id="445" name="n_1mainValue【学校施設】&#10;一人当たり面積"/>
        <xdr:cNvSpPr txBox="1"/>
      </xdr:nvSpPr>
      <xdr:spPr>
        <a:xfrm>
          <a:off x="21075727" y="110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9" name="直線コネクタ 46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7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71" name="直線コネクタ 47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7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73" name="直線コネクタ 47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5" name="フローチャート : 判断 47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476" name="フローチャート : 判断 47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99061</xdr:rowOff>
    </xdr:from>
    <xdr:to>
      <xdr:col>22</xdr:col>
      <xdr:colOff>415925</xdr:colOff>
      <xdr:row>80</xdr:row>
      <xdr:rowOff>29211</xdr:rowOff>
    </xdr:to>
    <xdr:sp macro="" textlink="">
      <xdr:nvSpPr>
        <xdr:cNvPr id="482" name="円/楕円 481"/>
        <xdr:cNvSpPr/>
      </xdr:nvSpPr>
      <xdr:spPr>
        <a:xfrm>
          <a:off x="154305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106697</xdr:rowOff>
    </xdr:from>
    <xdr:ext cx="405111" cy="259045"/>
    <xdr:sp macro="" textlink="">
      <xdr:nvSpPr>
        <xdr:cNvPr id="483" name="n_1aveValue【児童館】&#10;有形固定資産減価償却率"/>
        <xdr:cNvSpPr txBox="1"/>
      </xdr:nvSpPr>
      <xdr:spPr>
        <a:xfrm>
          <a:off x="15266043"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45738</xdr:rowOff>
    </xdr:from>
    <xdr:ext cx="405111" cy="259045"/>
    <xdr:sp macro="" textlink="">
      <xdr:nvSpPr>
        <xdr:cNvPr id="484" name="n_1mainValue【児童館】&#10;有形固定資産減価償却率"/>
        <xdr:cNvSpPr txBox="1"/>
      </xdr:nvSpPr>
      <xdr:spPr>
        <a:xfrm>
          <a:off x="15266043" y="1341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09" name="直線コネクタ 508"/>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10"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11" name="直線コネクタ 510"/>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2"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3" name="直線コネクタ 512"/>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14"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15" name="フローチャート : 判断 514"/>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16" name="フローチャート : 判断 515"/>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63500</xdr:rowOff>
    </xdr:from>
    <xdr:to>
      <xdr:col>31</xdr:col>
      <xdr:colOff>85725</xdr:colOff>
      <xdr:row>77</xdr:row>
      <xdr:rowOff>165100</xdr:rowOff>
    </xdr:to>
    <xdr:sp macro="" textlink="">
      <xdr:nvSpPr>
        <xdr:cNvPr id="522" name="円/楕円 521"/>
        <xdr:cNvSpPr/>
      </xdr:nvSpPr>
      <xdr:spPr>
        <a:xfrm>
          <a:off x="2127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41927</xdr:rowOff>
    </xdr:from>
    <xdr:ext cx="469744" cy="259045"/>
    <xdr:sp macro="" textlink="">
      <xdr:nvSpPr>
        <xdr:cNvPr id="523" name="n_1aveValue【児童館】&#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10177</xdr:rowOff>
    </xdr:from>
    <xdr:ext cx="469744" cy="259045"/>
    <xdr:sp macro="" textlink="">
      <xdr:nvSpPr>
        <xdr:cNvPr id="524" name="n_1mainValue【児童館】&#10;一人当たり面積"/>
        <xdr:cNvSpPr txBox="1"/>
      </xdr:nvSpPr>
      <xdr:spPr>
        <a:xfrm>
          <a:off x="21075727" y="13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6" name="直線コネクタ 5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7" name="テキスト ボックス 5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8" name="直線コネクタ 5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9" name="テキスト ボックス 5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0" name="直線コネクタ 5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1" name="テキスト ボックス 5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2" name="直線コネクタ 5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3" name="テキスト ボックス 54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131063</xdr:rowOff>
    </xdr:from>
    <xdr:to>
      <xdr:col>23</xdr:col>
      <xdr:colOff>516889</xdr:colOff>
      <xdr:row>107</xdr:row>
      <xdr:rowOff>124206</xdr:rowOff>
    </xdr:to>
    <xdr:cxnSp macro="">
      <xdr:nvCxnSpPr>
        <xdr:cNvPr id="547" name="直線コネクタ 546"/>
        <xdr:cNvCxnSpPr/>
      </xdr:nvCxnSpPr>
      <xdr:spPr>
        <a:xfrm flipV="1">
          <a:off x="16318864" y="17447513"/>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128033</xdr:rowOff>
    </xdr:from>
    <xdr:ext cx="405111" cy="259045"/>
    <xdr:sp macro="" textlink="">
      <xdr:nvSpPr>
        <xdr:cNvPr id="548" name="【公民館】&#10;有形固定資産減価償却率最小値テキスト"/>
        <xdr:cNvSpPr txBox="1"/>
      </xdr:nvSpPr>
      <xdr:spPr>
        <a:xfrm>
          <a:off x="16408400" y="184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107</xdr:row>
      <xdr:rowOff>124206</xdr:rowOff>
    </xdr:from>
    <xdr:to>
      <xdr:col>23</xdr:col>
      <xdr:colOff>606425</xdr:colOff>
      <xdr:row>107</xdr:row>
      <xdr:rowOff>124206</xdr:rowOff>
    </xdr:to>
    <xdr:cxnSp macro="">
      <xdr:nvCxnSpPr>
        <xdr:cNvPr id="549" name="直線コネクタ 548"/>
        <xdr:cNvCxnSpPr/>
      </xdr:nvCxnSpPr>
      <xdr:spPr>
        <a:xfrm>
          <a:off x="16230600" y="1846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77740</xdr:rowOff>
    </xdr:from>
    <xdr:ext cx="405111" cy="259045"/>
    <xdr:sp macro="" textlink="">
      <xdr:nvSpPr>
        <xdr:cNvPr id="550" name="【公民館】&#10;有形固定資産減価償却率最大値テキスト"/>
        <xdr:cNvSpPr txBox="1"/>
      </xdr:nvSpPr>
      <xdr:spPr>
        <a:xfrm>
          <a:off x="16408400" y="1722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101</xdr:row>
      <xdr:rowOff>131063</xdr:rowOff>
    </xdr:from>
    <xdr:to>
      <xdr:col>23</xdr:col>
      <xdr:colOff>606425</xdr:colOff>
      <xdr:row>101</xdr:row>
      <xdr:rowOff>131063</xdr:rowOff>
    </xdr:to>
    <xdr:cxnSp macro="">
      <xdr:nvCxnSpPr>
        <xdr:cNvPr id="551" name="直線コネクタ 550"/>
        <xdr:cNvCxnSpPr/>
      </xdr:nvCxnSpPr>
      <xdr:spPr>
        <a:xfrm>
          <a:off x="16230600" y="1744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17542</xdr:rowOff>
    </xdr:from>
    <xdr:ext cx="405111" cy="259045"/>
    <xdr:sp macro="" textlink="">
      <xdr:nvSpPr>
        <xdr:cNvPr id="552" name="【公民館】&#10;有形固定資産減価償却率平均値テキスト"/>
        <xdr:cNvSpPr txBox="1"/>
      </xdr:nvSpPr>
      <xdr:spPr>
        <a:xfrm>
          <a:off x="16408400" y="1784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553" name="フローチャート : 判断 552"/>
        <xdr:cNvSpPr/>
      </xdr:nvSpPr>
      <xdr:spPr>
        <a:xfrm>
          <a:off x="16268700" y="1786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135128</xdr:rowOff>
    </xdr:from>
    <xdr:to>
      <xdr:col>22</xdr:col>
      <xdr:colOff>415925</xdr:colOff>
      <xdr:row>105</xdr:row>
      <xdr:rowOff>65278</xdr:rowOff>
    </xdr:to>
    <xdr:sp macro="" textlink="">
      <xdr:nvSpPr>
        <xdr:cNvPr id="554" name="フローチャート : 判断 553"/>
        <xdr:cNvSpPr/>
      </xdr:nvSpPr>
      <xdr:spPr>
        <a:xfrm>
          <a:off x="15430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45974</xdr:rowOff>
    </xdr:from>
    <xdr:to>
      <xdr:col>22</xdr:col>
      <xdr:colOff>415925</xdr:colOff>
      <xdr:row>100</xdr:row>
      <xdr:rowOff>147574</xdr:rowOff>
    </xdr:to>
    <xdr:sp macro="" textlink="">
      <xdr:nvSpPr>
        <xdr:cNvPr id="560" name="円/楕円 559"/>
        <xdr:cNvSpPr/>
      </xdr:nvSpPr>
      <xdr:spPr>
        <a:xfrm>
          <a:off x="15430500" y="171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56405</xdr:rowOff>
    </xdr:from>
    <xdr:ext cx="405111" cy="259045"/>
    <xdr:sp macro="" textlink="">
      <xdr:nvSpPr>
        <xdr:cNvPr id="561" name="n_1aveValue【公民館】&#10;有形固定資産減価償却率"/>
        <xdr:cNvSpPr txBox="1"/>
      </xdr:nvSpPr>
      <xdr:spPr>
        <a:xfrm>
          <a:off x="15266043"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164101</xdr:rowOff>
    </xdr:from>
    <xdr:ext cx="405111" cy="259045"/>
    <xdr:sp macro="" textlink="">
      <xdr:nvSpPr>
        <xdr:cNvPr id="562" name="n_1mainValue【公民館】&#10;有形固定資産減価償却率"/>
        <xdr:cNvSpPr txBox="1"/>
      </xdr:nvSpPr>
      <xdr:spPr>
        <a:xfrm>
          <a:off x="15266043" y="1696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3" name="直線コネクタ 5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4" name="テキスト ボックス 5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5" name="直線コネクタ 5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6" name="テキスト ボックス 5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7" name="直線コネクタ 5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8" name="テキスト ボックス 5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9" name="直線コネクタ 5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0" name="テキスト ボックス 5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1" name="直線コネクタ 5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2" name="テキスト ボックス 5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3" name="直線コネクタ 5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4" name="テキスト ボックス 5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88" name="直線コネクタ 587"/>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89"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0" name="直線コネクタ 589"/>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1"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2" name="直線コネクタ 591"/>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3"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4" name="フローチャート : 判断 593"/>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5" name="フローチャート : 判断 594"/>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29755</xdr:rowOff>
    </xdr:from>
    <xdr:to>
      <xdr:col>31</xdr:col>
      <xdr:colOff>85725</xdr:colOff>
      <xdr:row>108</xdr:row>
      <xdr:rowOff>131355</xdr:rowOff>
    </xdr:to>
    <xdr:sp macro="" textlink="">
      <xdr:nvSpPr>
        <xdr:cNvPr id="601" name="円/楕円 600"/>
        <xdr:cNvSpPr/>
      </xdr:nvSpPr>
      <xdr:spPr>
        <a:xfrm>
          <a:off x="21272500" y="185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602"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122482</xdr:rowOff>
    </xdr:from>
    <xdr:ext cx="469744" cy="259045"/>
    <xdr:sp macro="" textlink="">
      <xdr:nvSpPr>
        <xdr:cNvPr id="603" name="n_1mainValue【公民館】&#10;一人当たり面積"/>
        <xdr:cNvSpPr txBox="1"/>
      </xdr:nvSpPr>
      <xdr:spPr>
        <a:xfrm>
          <a:off x="21075727"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年度において、橋梁・トンネルを除くすべての資産で、類似団体より固定資産の減価償却率が高くなっている。特に公営住宅・児童館・公民館は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おり、施設によっては老朽化による補修・改修が必要になってきている。さらに、今後道路等のインフラ資産も更新時期を迎えるため、町財政に与える影響は大きい。今後は町全体計で画的な補修・改修・長寿命化を進め、適切に維持管理を行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
7,007
4.06
3,771,358
3,564,368
182,712
2,160,194
3,118,717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83"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45538</xdr:rowOff>
    </xdr:from>
    <xdr:to>
      <xdr:col>5</xdr:col>
      <xdr:colOff>409575</xdr:colOff>
      <xdr:row>57</xdr:row>
      <xdr:rowOff>147138</xdr:rowOff>
    </xdr:to>
    <xdr:sp macro="" textlink="">
      <xdr:nvSpPr>
        <xdr:cNvPr id="89" name="円/楕円 88"/>
        <xdr:cNvSpPr/>
      </xdr:nvSpPr>
      <xdr:spPr>
        <a:xfrm>
          <a:off x="3746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163665</xdr:rowOff>
    </xdr:from>
    <xdr:ext cx="405111" cy="259045"/>
    <xdr:sp macro="" textlink="">
      <xdr:nvSpPr>
        <xdr:cNvPr id="90" name="n_1mainValue【体育館・プール】&#10;有形固定資産減価償却率"/>
        <xdr:cNvSpPr txBox="1"/>
      </xdr:nvSpPr>
      <xdr:spPr>
        <a:xfrm>
          <a:off x="3582043"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4" name="直線コネクタ 113"/>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5"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6" name="直線コネクタ 115"/>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7"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8" name="直線コネクタ 117"/>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9"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0" name="フローチャート : 判断 119"/>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1" name="フローチャート : 判断 120"/>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22"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59690</xdr:rowOff>
    </xdr:from>
    <xdr:to>
      <xdr:col>14</xdr:col>
      <xdr:colOff>79375</xdr:colOff>
      <xdr:row>62</xdr:row>
      <xdr:rowOff>161290</xdr:rowOff>
    </xdr:to>
    <xdr:sp macro="" textlink="">
      <xdr:nvSpPr>
        <xdr:cNvPr id="128" name="円/楕円 127"/>
        <xdr:cNvSpPr/>
      </xdr:nvSpPr>
      <xdr:spPr>
        <a:xfrm>
          <a:off x="958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152417</xdr:rowOff>
    </xdr:from>
    <xdr:ext cx="469744" cy="259045"/>
    <xdr:sp macro="" textlink="">
      <xdr:nvSpPr>
        <xdr:cNvPr id="129" name="n_1mainValue【体育館・プール】&#10;一人当たり面積"/>
        <xdr:cNvSpPr txBox="1"/>
      </xdr:nvSpPr>
      <xdr:spPr>
        <a:xfrm>
          <a:off x="9391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2" name="直線コネクタ 151"/>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3"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4" name="直線コネクタ 153"/>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5"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6" name="直線コネクタ 15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7"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58" name="フローチャート : 判断 15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59" name="フローチャート : 判断 158"/>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160"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83313</xdr:rowOff>
    </xdr:from>
    <xdr:to>
      <xdr:col>5</xdr:col>
      <xdr:colOff>409575</xdr:colOff>
      <xdr:row>82</xdr:row>
      <xdr:rowOff>13463</xdr:rowOff>
    </xdr:to>
    <xdr:sp macro="" textlink="">
      <xdr:nvSpPr>
        <xdr:cNvPr id="166" name="円/楕円 165"/>
        <xdr:cNvSpPr/>
      </xdr:nvSpPr>
      <xdr:spPr>
        <a:xfrm>
          <a:off x="3746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29990</xdr:rowOff>
    </xdr:from>
    <xdr:ext cx="405111" cy="259045"/>
    <xdr:sp macro="" textlink="">
      <xdr:nvSpPr>
        <xdr:cNvPr id="167" name="n_1mainValue【福祉施設】&#10;有形固定資産減価償却率"/>
        <xdr:cNvSpPr txBox="1"/>
      </xdr:nvSpPr>
      <xdr:spPr>
        <a:xfrm>
          <a:off x="3582043"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89" name="直線コネクタ 188"/>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0"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191" name="直線コネクタ 190"/>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192"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193" name="直線コネクタ 192"/>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194"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195" name="フローチャート : 判断 194"/>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196" name="フローチャート : 判断 195"/>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197"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76454</xdr:rowOff>
    </xdr:from>
    <xdr:to>
      <xdr:col>14</xdr:col>
      <xdr:colOff>79375</xdr:colOff>
      <xdr:row>85</xdr:row>
      <xdr:rowOff>6604</xdr:rowOff>
    </xdr:to>
    <xdr:sp macro="" textlink="">
      <xdr:nvSpPr>
        <xdr:cNvPr id="203" name="円/楕円 202"/>
        <xdr:cNvSpPr/>
      </xdr:nvSpPr>
      <xdr:spPr>
        <a:xfrm>
          <a:off x="9588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169181</xdr:rowOff>
    </xdr:from>
    <xdr:ext cx="469744" cy="259045"/>
    <xdr:sp macro="" textlink="">
      <xdr:nvSpPr>
        <xdr:cNvPr id="204" name="n_1mainValue【福祉施設】&#10;一人当たり面積"/>
        <xdr:cNvSpPr txBox="1"/>
      </xdr:nvSpPr>
      <xdr:spPr>
        <a:xfrm>
          <a:off x="93917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6" name="直線コネクタ 2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7" name="テキスト ボックス 2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8" name="直線コネクタ 2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9" name="テキスト ボックス 2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0" name="直線コネクタ 2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1" name="テキスト ボックス 2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2" name="直線コネクタ 2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3" name="テキスト ボックス 22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5" name="テキスト ボックス 22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117348</xdr:rowOff>
    </xdr:from>
    <xdr:to>
      <xdr:col>6</xdr:col>
      <xdr:colOff>510540</xdr:colOff>
      <xdr:row>107</xdr:row>
      <xdr:rowOff>156211</xdr:rowOff>
    </xdr:to>
    <xdr:cxnSp macro="">
      <xdr:nvCxnSpPr>
        <xdr:cNvPr id="227" name="直線コネクタ 226"/>
        <xdr:cNvCxnSpPr/>
      </xdr:nvCxnSpPr>
      <xdr:spPr>
        <a:xfrm flipV="1">
          <a:off x="4634865" y="17262348"/>
          <a:ext cx="0"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160038</xdr:rowOff>
    </xdr:from>
    <xdr:ext cx="405111" cy="259045"/>
    <xdr:sp macro="" textlink="">
      <xdr:nvSpPr>
        <xdr:cNvPr id="228" name="【市民会館】&#10;有形固定資産減価償却率最小値テキスト"/>
        <xdr:cNvSpPr txBox="1"/>
      </xdr:nvSpPr>
      <xdr:spPr>
        <a:xfrm>
          <a:off x="4724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107</xdr:row>
      <xdr:rowOff>156211</xdr:rowOff>
    </xdr:from>
    <xdr:to>
      <xdr:col>6</xdr:col>
      <xdr:colOff>600075</xdr:colOff>
      <xdr:row>107</xdr:row>
      <xdr:rowOff>156211</xdr:rowOff>
    </xdr:to>
    <xdr:cxnSp macro="">
      <xdr:nvCxnSpPr>
        <xdr:cNvPr id="229" name="直線コネクタ 228"/>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64025</xdr:rowOff>
    </xdr:from>
    <xdr:ext cx="405111" cy="259045"/>
    <xdr:sp macro="" textlink="">
      <xdr:nvSpPr>
        <xdr:cNvPr id="230" name="【市民会館】&#10;有形固定資産減価償却率最大値テキスト"/>
        <xdr:cNvSpPr txBox="1"/>
      </xdr:nvSpPr>
      <xdr:spPr>
        <a:xfrm>
          <a:off x="47244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117348</xdr:rowOff>
    </xdr:from>
    <xdr:to>
      <xdr:col>6</xdr:col>
      <xdr:colOff>600075</xdr:colOff>
      <xdr:row>100</xdr:row>
      <xdr:rowOff>117348</xdr:rowOff>
    </xdr:to>
    <xdr:cxnSp macro="">
      <xdr:nvCxnSpPr>
        <xdr:cNvPr id="231" name="直線コネクタ 230"/>
        <xdr:cNvCxnSpPr/>
      </xdr:nvCxnSpPr>
      <xdr:spPr>
        <a:xfrm>
          <a:off x="4546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32"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33" name="フローチャート : 判断 232"/>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91694</xdr:rowOff>
    </xdr:from>
    <xdr:to>
      <xdr:col>5</xdr:col>
      <xdr:colOff>409575</xdr:colOff>
      <xdr:row>108</xdr:row>
      <xdr:rowOff>21844</xdr:rowOff>
    </xdr:to>
    <xdr:sp macro="" textlink="">
      <xdr:nvSpPr>
        <xdr:cNvPr id="234" name="フローチャート : 判断 233"/>
        <xdr:cNvSpPr/>
      </xdr:nvSpPr>
      <xdr:spPr>
        <a:xfrm>
          <a:off x="3746500" y="1843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12971</xdr:rowOff>
    </xdr:from>
    <xdr:ext cx="405111" cy="259045"/>
    <xdr:sp macro="" textlink="">
      <xdr:nvSpPr>
        <xdr:cNvPr id="235" name="n_1aveValue【市民会館】&#10;有形固定資産減価償却率"/>
        <xdr:cNvSpPr txBox="1"/>
      </xdr:nvSpPr>
      <xdr:spPr>
        <a:xfrm>
          <a:off x="3582043"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93980</xdr:rowOff>
    </xdr:from>
    <xdr:to>
      <xdr:col>5</xdr:col>
      <xdr:colOff>409575</xdr:colOff>
      <xdr:row>107</xdr:row>
      <xdr:rowOff>24130</xdr:rowOff>
    </xdr:to>
    <xdr:sp macro="" textlink="">
      <xdr:nvSpPr>
        <xdr:cNvPr id="241" name="円/楕円 240"/>
        <xdr:cNvSpPr/>
      </xdr:nvSpPr>
      <xdr:spPr>
        <a:xfrm>
          <a:off x="3746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40657</xdr:rowOff>
    </xdr:from>
    <xdr:ext cx="405111" cy="259045"/>
    <xdr:sp macro="" textlink="">
      <xdr:nvSpPr>
        <xdr:cNvPr id="242" name="n_1mainValue【市民会館】&#10;有形固定資産減価償却率"/>
        <xdr:cNvSpPr txBox="1"/>
      </xdr:nvSpPr>
      <xdr:spPr>
        <a:xfrm>
          <a:off x="3582043"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3" name="テキスト ボックス 25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4" name="直線コネクタ 25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5" name="テキスト ボックス 25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6" name="直線コネクタ 25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7" name="テキスト ボックス 25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8" name="直線コネクタ 25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59" name="テキスト ボックス 25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0" name="直線コネクタ 25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1" name="テキスト ボックス 26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265" name="直線コネクタ 264"/>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266"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267" name="直線コネクタ 266"/>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268"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269" name="直線コネクタ 268"/>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270"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271" name="フローチャート : 判断 270"/>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272" name="フローチャート : 判断 271"/>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54373</xdr:rowOff>
    </xdr:from>
    <xdr:ext cx="469744" cy="259045"/>
    <xdr:sp macro="" textlink="">
      <xdr:nvSpPr>
        <xdr:cNvPr id="273" name="n_1aveValue【市民会館】&#10;一人当たり面積"/>
        <xdr:cNvSpPr txBox="1"/>
      </xdr:nvSpPr>
      <xdr:spPr>
        <a:xfrm>
          <a:off x="93917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34544</xdr:rowOff>
    </xdr:from>
    <xdr:to>
      <xdr:col>14</xdr:col>
      <xdr:colOff>79375</xdr:colOff>
      <xdr:row>107</xdr:row>
      <xdr:rowOff>136144</xdr:rowOff>
    </xdr:to>
    <xdr:sp macro="" textlink="">
      <xdr:nvSpPr>
        <xdr:cNvPr id="279" name="円/楕円 278"/>
        <xdr:cNvSpPr/>
      </xdr:nvSpPr>
      <xdr:spPr>
        <a:xfrm>
          <a:off x="9588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127271</xdr:rowOff>
    </xdr:from>
    <xdr:ext cx="469744" cy="259045"/>
    <xdr:sp macro="" textlink="">
      <xdr:nvSpPr>
        <xdr:cNvPr id="280" name="n_1mainValue【市民会館】&#10;一人当たり面積"/>
        <xdr:cNvSpPr txBox="1"/>
      </xdr:nvSpPr>
      <xdr:spPr>
        <a:xfrm>
          <a:off x="93917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7" name="テキスト ボックス 3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8" name="直線コネクタ 3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9" name="テキスト ボックス 30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0" name="直線コネクタ 3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1" name="テキスト ボックス 3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2" name="直線コネクタ 3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3" name="テキスト ボックス 3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4" name="直線コネクタ 3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5" name="テキスト ボックス 3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6" name="直線コネクタ 3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7" name="テキスト ボックス 3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8" name="直線コネクタ 3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9" name="テキスト ボックス 31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23" name="直線コネクタ 322"/>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24"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25" name="直線コネクタ 324"/>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26"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27" name="直線コネクタ 326"/>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28"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29" name="フローチャート : 判断 328"/>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30" name="フローチャート : 判断 329"/>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16708</xdr:rowOff>
    </xdr:from>
    <xdr:ext cx="405111" cy="259045"/>
    <xdr:sp macro="" textlink="">
      <xdr:nvSpPr>
        <xdr:cNvPr id="331" name="n_1aveValue【保健センター・保健所】&#10;有形固定資産減価償却率"/>
        <xdr:cNvSpPr txBox="1"/>
      </xdr:nvSpPr>
      <xdr:spPr>
        <a:xfrm>
          <a:off x="15266043" y="1047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153307</xdr:rowOff>
    </xdr:from>
    <xdr:to>
      <xdr:col>22</xdr:col>
      <xdr:colOff>415925</xdr:colOff>
      <xdr:row>64</xdr:row>
      <xdr:rowOff>83457</xdr:rowOff>
    </xdr:to>
    <xdr:sp macro="" textlink="">
      <xdr:nvSpPr>
        <xdr:cNvPr id="337" name="円/楕円 336"/>
        <xdr:cNvSpPr/>
      </xdr:nvSpPr>
      <xdr:spPr>
        <a:xfrm>
          <a:off x="15430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74584</xdr:rowOff>
    </xdr:from>
    <xdr:ext cx="405111" cy="259045"/>
    <xdr:sp macro="" textlink="">
      <xdr:nvSpPr>
        <xdr:cNvPr id="338" name="n_1mainValue【保健センター・保健所】&#10;有形固定資産減価償却率"/>
        <xdr:cNvSpPr txBox="1"/>
      </xdr:nvSpPr>
      <xdr:spPr>
        <a:xfrm>
          <a:off x="15266043" y="1104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49" name="直線コネクタ 3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0" name="テキスト ボックス 3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1" name="直線コネクタ 3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2" name="テキスト ボックス 3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3" name="直線コネクタ 3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4" name="テキスト ボックス 3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5" name="直線コネクタ 3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6" name="テキスト ボックス 3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7" name="直線コネクタ 3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8" name="テキスト ボックス 3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9" name="直線コネクタ 3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0" name="テキスト ボックス 3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1" name="直線コネクタ 3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2" name="テキスト ボックス 3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64" name="直線コネクタ 363"/>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65"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66" name="直線コネクタ 365"/>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67"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68" name="直線コネクタ 367"/>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369"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70" name="フローチャート : 判断 369"/>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371" name="フローチャート : 判断 370"/>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145886</xdr:rowOff>
    </xdr:from>
    <xdr:ext cx="469744" cy="259045"/>
    <xdr:sp macro="" textlink="">
      <xdr:nvSpPr>
        <xdr:cNvPr id="372" name="n_1aveValue【保健センター・保健所】&#10;一人当たり面積"/>
        <xdr:cNvSpPr txBox="1"/>
      </xdr:nvSpPr>
      <xdr:spPr>
        <a:xfrm>
          <a:off x="21075727"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3" name="テキスト ボックス 3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4" name="テキスト ボックス 3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5" name="テキスト ボックス 3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6" name="テキスト ボックス 3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7" name="テキスト ボックス 3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35741</xdr:rowOff>
    </xdr:from>
    <xdr:to>
      <xdr:col>31</xdr:col>
      <xdr:colOff>85725</xdr:colOff>
      <xdr:row>61</xdr:row>
      <xdr:rowOff>137341</xdr:rowOff>
    </xdr:to>
    <xdr:sp macro="" textlink="">
      <xdr:nvSpPr>
        <xdr:cNvPr id="378" name="円/楕円 377"/>
        <xdr:cNvSpPr/>
      </xdr:nvSpPr>
      <xdr:spPr>
        <a:xfrm>
          <a:off x="21272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153868</xdr:rowOff>
    </xdr:from>
    <xdr:ext cx="469744" cy="259045"/>
    <xdr:sp macro="" textlink="">
      <xdr:nvSpPr>
        <xdr:cNvPr id="379" name="n_1mainValue【保健センター・保健所】&#10;一人当たり面積"/>
        <xdr:cNvSpPr txBox="1"/>
      </xdr:nvSpPr>
      <xdr:spPr>
        <a:xfrm>
          <a:off x="21075727" y="1026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5" name="正方形/長方形 3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6" name="テキスト ボックス 4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7" name="直線コネクタ 40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8" name="テキスト ボックス 40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9" name="直線コネクタ 40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10" name="テキスト ボックス 40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1" name="直線コネクタ 41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2" name="テキスト ボックス 41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3" name="直線コネクタ 41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4" name="テキスト ボックス 41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18" name="直線コネクタ 417"/>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19"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20" name="直線コネクタ 419"/>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21"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22" name="直線コネクタ 42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23"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24" name="フローチャート : 判断 423"/>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25" name="フローチャート : 判断 424"/>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426"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39115</xdr:rowOff>
    </xdr:from>
    <xdr:to>
      <xdr:col>22</xdr:col>
      <xdr:colOff>415925</xdr:colOff>
      <xdr:row>103</xdr:row>
      <xdr:rowOff>140715</xdr:rowOff>
    </xdr:to>
    <xdr:sp macro="" textlink="">
      <xdr:nvSpPr>
        <xdr:cNvPr id="432" name="円/楕円 431"/>
        <xdr:cNvSpPr/>
      </xdr:nvSpPr>
      <xdr:spPr>
        <a:xfrm>
          <a:off x="15430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157242</xdr:rowOff>
    </xdr:from>
    <xdr:ext cx="405111" cy="259045"/>
    <xdr:sp macro="" textlink="">
      <xdr:nvSpPr>
        <xdr:cNvPr id="433" name="n_1mainValue【庁舎】&#10;有形固定資産減価償却率"/>
        <xdr:cNvSpPr txBox="1"/>
      </xdr:nvSpPr>
      <xdr:spPr>
        <a:xfrm>
          <a:off x="15266043" y="174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4" name="テキスト ボックス 4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5" name="直線コネクタ 4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6" name="テキスト ボックス 4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7" name="直線コネクタ 4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8" name="テキスト ボックス 4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9" name="直線コネクタ 4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0" name="テキスト ボックス 4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1" name="直線コネクタ 4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2" name="テキスト ボックス 4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3" name="直線コネクタ 4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4" name="テキスト ボックス 4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58" name="直線コネクタ 457"/>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59"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60" name="直線コネクタ 459"/>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61"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62" name="直線コネクタ 461"/>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63"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64" name="フローチャート : 判断 463"/>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65" name="フローチャート : 判断 464"/>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66"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7" name="テキスト ボックス 4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8" name="テキスト ボックス 4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9" name="テキスト ボックス 4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0" name="テキスト ボックス 4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1" name="テキスト ボックス 4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42545</xdr:rowOff>
    </xdr:from>
    <xdr:to>
      <xdr:col>31</xdr:col>
      <xdr:colOff>85725</xdr:colOff>
      <xdr:row>107</xdr:row>
      <xdr:rowOff>144145</xdr:rowOff>
    </xdr:to>
    <xdr:sp macro="" textlink="">
      <xdr:nvSpPr>
        <xdr:cNvPr id="472" name="円/楕円 471"/>
        <xdr:cNvSpPr/>
      </xdr:nvSpPr>
      <xdr:spPr>
        <a:xfrm>
          <a:off x="21272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135272</xdr:rowOff>
    </xdr:from>
    <xdr:ext cx="469744" cy="259045"/>
    <xdr:sp macro="" textlink="">
      <xdr:nvSpPr>
        <xdr:cNvPr id="473" name="n_1mainValue【庁舎】&#10;一人当たり面積"/>
        <xdr:cNvSpPr txBox="1"/>
      </xdr:nvSpPr>
      <xdr:spPr>
        <a:xfrm>
          <a:off x="21075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年度において、全ての施設で類似団体より有形固定資産減価償却率が高くなっている。今後は中長期的な視点での財政負担の軽減・平準化を図るため、適正かつ効率的な維持管理に努めていく。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
7,007
4.06
3,771,358
3,564,368
182,712
2,160,194
3,118,717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個人所得の大幅な減少や企業利益の急激な悪化による個人住民税の減少に加え、町内に大規模な事業所が少なく町税に占める法人町民税の構成比が極端に低いため、０．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と類似団体平均と比べ下回っている。今後も安易な退職者補充を行わずに人件費を削減するとともに、緊急に必要な事業を精査することによる投資的経費を抑制する等、歳出の徹底的な見直しを実施するとともに、税収の徴収率の向上を中心とする歳入確保に努め、財政力向上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141212</xdr:rowOff>
    </xdr:to>
    <xdr:cxnSp macro="">
      <xdr:nvCxnSpPr>
        <xdr:cNvPr id="69" name="直線コネクタ 68"/>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141212</xdr:rowOff>
    </xdr:to>
    <xdr:cxnSp macro="">
      <xdr:nvCxnSpPr>
        <xdr:cNvPr id="78" name="直線コネクタ 77"/>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経常経費に充当されるべく一般財源の抑制に努めているが、それ以上に普通交付税等の経常的一般財源の減少が大きく、</a:t>
          </a:r>
          <a:r>
            <a:rPr lang="en-US" altLang="ja-JP" sz="1100">
              <a:solidFill>
                <a:schemeClr val="dk1"/>
              </a:solidFill>
              <a:effectLst/>
              <a:latin typeface="+mn-lt"/>
              <a:ea typeface="+mn-ea"/>
              <a:cs typeface="+mn-cs"/>
            </a:rPr>
            <a:t>92.7</a:t>
          </a:r>
          <a:r>
            <a:rPr lang="ja-JP" altLang="ja-JP" sz="1100">
              <a:solidFill>
                <a:schemeClr val="dk1"/>
              </a:solidFill>
              <a:effectLst/>
              <a:latin typeface="+mn-lt"/>
              <a:ea typeface="+mn-ea"/>
              <a:cs typeface="+mn-cs"/>
            </a:rPr>
            <a:t>％と類似団体平均を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回っている。　今後とも、税収の確保、職員数及び手当の見直し等</a:t>
          </a:r>
          <a:r>
            <a:rPr lang="ja-JP" altLang="en-US" sz="1100">
              <a:solidFill>
                <a:schemeClr val="dk1"/>
              </a:solidFill>
              <a:effectLst/>
              <a:latin typeface="+mn-lt"/>
              <a:ea typeface="+mn-ea"/>
              <a:cs typeface="+mn-cs"/>
            </a:rPr>
            <a:t>による人件費の削減</a:t>
          </a:r>
          <a:r>
            <a:rPr lang="ja-JP" altLang="ja-JP" sz="1100">
              <a:solidFill>
                <a:schemeClr val="dk1"/>
              </a:solidFill>
              <a:effectLst/>
              <a:latin typeface="+mn-lt"/>
              <a:ea typeface="+mn-ea"/>
              <a:cs typeface="+mn-cs"/>
            </a:rPr>
            <a:t>、事務事業の見直しを進めながら行財政改革の取り組みを通じて経常経費の削減に努める。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65</xdr:row>
      <xdr:rowOff>161502</xdr:rowOff>
    </xdr:to>
    <xdr:cxnSp macro="">
      <xdr:nvCxnSpPr>
        <xdr:cNvPr id="132" name="直線コネクタ 131"/>
        <xdr:cNvCxnSpPr/>
      </xdr:nvCxnSpPr>
      <xdr:spPr>
        <a:xfrm>
          <a:off x="4114800" y="10907606"/>
          <a:ext cx="8382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65</xdr:row>
      <xdr:rowOff>77046</xdr:rowOff>
    </xdr:to>
    <xdr:cxnSp macro="">
      <xdr:nvCxnSpPr>
        <xdr:cNvPr id="135" name="直線コネクタ 134"/>
        <xdr:cNvCxnSpPr/>
      </xdr:nvCxnSpPr>
      <xdr:spPr>
        <a:xfrm flipV="1">
          <a:off x="3225800" y="1090760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123825</xdr:rowOff>
    </xdr:from>
    <xdr:to>
      <xdr:col>4</xdr:col>
      <xdr:colOff>482600</xdr:colOff>
      <xdr:row>65</xdr:row>
      <xdr:rowOff>77046</xdr:rowOff>
    </xdr:to>
    <xdr:cxnSp macro="">
      <xdr:nvCxnSpPr>
        <xdr:cNvPr id="138" name="直線コネクタ 137"/>
        <xdr:cNvCxnSpPr/>
      </xdr:nvCxnSpPr>
      <xdr:spPr>
        <a:xfrm>
          <a:off x="2336800" y="11096625"/>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123825</xdr:rowOff>
    </xdr:from>
    <xdr:to>
      <xdr:col>3</xdr:col>
      <xdr:colOff>279400</xdr:colOff>
      <xdr:row>64</xdr:row>
      <xdr:rowOff>168063</xdr:rowOff>
    </xdr:to>
    <xdr:cxnSp macro="">
      <xdr:nvCxnSpPr>
        <xdr:cNvPr id="141" name="直線コネクタ 140"/>
        <xdr:cNvCxnSpPr/>
      </xdr:nvCxnSpPr>
      <xdr:spPr>
        <a:xfrm flipV="1">
          <a:off x="1447800" y="110966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110702</xdr:rowOff>
    </xdr:from>
    <xdr:to>
      <xdr:col>7</xdr:col>
      <xdr:colOff>203200</xdr:colOff>
      <xdr:row>66</xdr:row>
      <xdr:rowOff>40852</xdr:rowOff>
    </xdr:to>
    <xdr:sp macro="" textlink="">
      <xdr:nvSpPr>
        <xdr:cNvPr id="151" name="円/楕円 150"/>
        <xdr:cNvSpPr/>
      </xdr:nvSpPr>
      <xdr:spPr>
        <a:xfrm>
          <a:off x="49022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82779</xdr:rowOff>
    </xdr:from>
    <xdr:ext cx="762000" cy="259045"/>
    <xdr:sp macro="" textlink="">
      <xdr:nvSpPr>
        <xdr:cNvPr id="152" name="財政構造の弾力性該当値テキスト"/>
        <xdr:cNvSpPr txBox="1"/>
      </xdr:nvSpPr>
      <xdr:spPr>
        <a:xfrm>
          <a:off x="5041900" y="1122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3" name="円/楕円 152"/>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54" name="テキスト ボックス 153"/>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26246</xdr:rowOff>
    </xdr:from>
    <xdr:to>
      <xdr:col>4</xdr:col>
      <xdr:colOff>533400</xdr:colOff>
      <xdr:row>65</xdr:row>
      <xdr:rowOff>127846</xdr:rowOff>
    </xdr:to>
    <xdr:sp macro="" textlink="">
      <xdr:nvSpPr>
        <xdr:cNvPr id="155" name="円/楕円 154"/>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112623</xdr:rowOff>
    </xdr:from>
    <xdr:ext cx="762000" cy="259045"/>
    <xdr:sp macro="" textlink="">
      <xdr:nvSpPr>
        <xdr:cNvPr id="156" name="テキスト ボックス 155"/>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73025</xdr:rowOff>
    </xdr:from>
    <xdr:to>
      <xdr:col>3</xdr:col>
      <xdr:colOff>330200</xdr:colOff>
      <xdr:row>65</xdr:row>
      <xdr:rowOff>3175</xdr:rowOff>
    </xdr:to>
    <xdr:sp macro="" textlink="">
      <xdr:nvSpPr>
        <xdr:cNvPr id="157" name="円/楕円 156"/>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159402</xdr:rowOff>
    </xdr:from>
    <xdr:ext cx="762000" cy="259045"/>
    <xdr:sp macro="" textlink="">
      <xdr:nvSpPr>
        <xdr:cNvPr id="158" name="テキスト ボックス 157"/>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9" name="円/楕円 158"/>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32190</xdr:rowOff>
    </xdr:from>
    <xdr:ext cx="762000" cy="259045"/>
    <xdr:sp macro="" textlink="">
      <xdr:nvSpPr>
        <xdr:cNvPr id="160" name="テキスト ボックス 159"/>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198,484</a:t>
          </a:r>
          <a:r>
            <a:rPr lang="ja-JP" altLang="ja-JP" sz="1100">
              <a:solidFill>
                <a:schemeClr val="dk1"/>
              </a:solidFill>
              <a:effectLst/>
              <a:latin typeface="+mn-lt"/>
              <a:ea typeface="+mn-ea"/>
              <a:cs typeface="+mn-cs"/>
            </a:rPr>
            <a:t>円と類似団体内平均</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下回っているが　</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引き続き、人件費の抑制及び経常的物件費の効率的配分により、経費抑制を目指す。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137837</xdr:rowOff>
    </xdr:from>
    <xdr:to>
      <xdr:col>7</xdr:col>
      <xdr:colOff>152400</xdr:colOff>
      <xdr:row>82</xdr:row>
      <xdr:rowOff>139111</xdr:rowOff>
    </xdr:to>
    <xdr:cxnSp macro="">
      <xdr:nvCxnSpPr>
        <xdr:cNvPr id="195" name="直線コネクタ 194"/>
        <xdr:cNvCxnSpPr/>
      </xdr:nvCxnSpPr>
      <xdr:spPr>
        <a:xfrm flipV="1">
          <a:off x="4114800" y="14196737"/>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88205</xdr:rowOff>
    </xdr:from>
    <xdr:to>
      <xdr:col>6</xdr:col>
      <xdr:colOff>0</xdr:colOff>
      <xdr:row>82</xdr:row>
      <xdr:rowOff>139111</xdr:rowOff>
    </xdr:to>
    <xdr:cxnSp macro="">
      <xdr:nvCxnSpPr>
        <xdr:cNvPr id="198" name="直線コネクタ 197"/>
        <xdr:cNvCxnSpPr/>
      </xdr:nvCxnSpPr>
      <xdr:spPr>
        <a:xfrm>
          <a:off x="3225800" y="14147105"/>
          <a:ext cx="889000" cy="5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44927</xdr:rowOff>
    </xdr:from>
    <xdr:to>
      <xdr:col>4</xdr:col>
      <xdr:colOff>482600</xdr:colOff>
      <xdr:row>82</xdr:row>
      <xdr:rowOff>88205</xdr:rowOff>
    </xdr:to>
    <xdr:cxnSp macro="">
      <xdr:nvCxnSpPr>
        <xdr:cNvPr id="201" name="直線コネクタ 200"/>
        <xdr:cNvCxnSpPr/>
      </xdr:nvCxnSpPr>
      <xdr:spPr>
        <a:xfrm>
          <a:off x="2336800" y="14103827"/>
          <a:ext cx="889000" cy="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44927</xdr:rowOff>
    </xdr:from>
    <xdr:to>
      <xdr:col>3</xdr:col>
      <xdr:colOff>279400</xdr:colOff>
      <xdr:row>82</xdr:row>
      <xdr:rowOff>65970</xdr:rowOff>
    </xdr:to>
    <xdr:cxnSp macro="">
      <xdr:nvCxnSpPr>
        <xdr:cNvPr id="204" name="直線コネクタ 203"/>
        <xdr:cNvCxnSpPr/>
      </xdr:nvCxnSpPr>
      <xdr:spPr>
        <a:xfrm flipV="1">
          <a:off x="1447800" y="14103827"/>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87037</xdr:rowOff>
    </xdr:from>
    <xdr:to>
      <xdr:col>7</xdr:col>
      <xdr:colOff>203200</xdr:colOff>
      <xdr:row>83</xdr:row>
      <xdr:rowOff>17187</xdr:rowOff>
    </xdr:to>
    <xdr:sp macro="" textlink="">
      <xdr:nvSpPr>
        <xdr:cNvPr id="214" name="円/楕円 213"/>
        <xdr:cNvSpPr/>
      </xdr:nvSpPr>
      <xdr:spPr>
        <a:xfrm>
          <a:off x="4902200" y="14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103564</xdr:rowOff>
    </xdr:from>
    <xdr:ext cx="762000" cy="259045"/>
    <xdr:sp macro="" textlink="">
      <xdr:nvSpPr>
        <xdr:cNvPr id="215" name="人件費・物件費等の状況該当値テキスト"/>
        <xdr:cNvSpPr txBox="1"/>
      </xdr:nvSpPr>
      <xdr:spPr>
        <a:xfrm>
          <a:off x="5041900" y="1399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198,484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88311</xdr:rowOff>
    </xdr:from>
    <xdr:to>
      <xdr:col>6</xdr:col>
      <xdr:colOff>50800</xdr:colOff>
      <xdr:row>83</xdr:row>
      <xdr:rowOff>18461</xdr:rowOff>
    </xdr:to>
    <xdr:sp macro="" textlink="">
      <xdr:nvSpPr>
        <xdr:cNvPr id="216" name="円/楕円 215"/>
        <xdr:cNvSpPr/>
      </xdr:nvSpPr>
      <xdr:spPr>
        <a:xfrm>
          <a:off x="4064000" y="141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28638</xdr:rowOff>
    </xdr:from>
    <xdr:ext cx="736600" cy="259045"/>
    <xdr:sp macro="" textlink="">
      <xdr:nvSpPr>
        <xdr:cNvPr id="217" name="テキスト ボックス 216"/>
        <xdr:cNvSpPr txBox="1"/>
      </xdr:nvSpPr>
      <xdr:spPr>
        <a:xfrm>
          <a:off x="3733800" y="1391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37405</xdr:rowOff>
    </xdr:from>
    <xdr:to>
      <xdr:col>4</xdr:col>
      <xdr:colOff>533400</xdr:colOff>
      <xdr:row>82</xdr:row>
      <xdr:rowOff>139005</xdr:rowOff>
    </xdr:to>
    <xdr:sp macro="" textlink="">
      <xdr:nvSpPr>
        <xdr:cNvPr id="218" name="円/楕円 217"/>
        <xdr:cNvSpPr/>
      </xdr:nvSpPr>
      <xdr:spPr>
        <a:xfrm>
          <a:off x="3175000" y="140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149182</xdr:rowOff>
    </xdr:from>
    <xdr:ext cx="762000" cy="259045"/>
    <xdr:sp macro="" textlink="">
      <xdr:nvSpPr>
        <xdr:cNvPr id="219" name="テキスト ボックス 218"/>
        <xdr:cNvSpPr txBox="1"/>
      </xdr:nvSpPr>
      <xdr:spPr>
        <a:xfrm>
          <a:off x="2844800" y="1386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165577</xdr:rowOff>
    </xdr:from>
    <xdr:to>
      <xdr:col>3</xdr:col>
      <xdr:colOff>330200</xdr:colOff>
      <xdr:row>82</xdr:row>
      <xdr:rowOff>95727</xdr:rowOff>
    </xdr:to>
    <xdr:sp macro="" textlink="">
      <xdr:nvSpPr>
        <xdr:cNvPr id="220" name="円/楕円 219"/>
        <xdr:cNvSpPr/>
      </xdr:nvSpPr>
      <xdr:spPr>
        <a:xfrm>
          <a:off x="2286000" y="140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105904</xdr:rowOff>
    </xdr:from>
    <xdr:ext cx="762000" cy="259045"/>
    <xdr:sp macro="" textlink="">
      <xdr:nvSpPr>
        <xdr:cNvPr id="221" name="テキスト ボックス 220"/>
        <xdr:cNvSpPr txBox="1"/>
      </xdr:nvSpPr>
      <xdr:spPr>
        <a:xfrm>
          <a:off x="1955800" y="1382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175,382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15170</xdr:rowOff>
    </xdr:from>
    <xdr:to>
      <xdr:col>2</xdr:col>
      <xdr:colOff>127000</xdr:colOff>
      <xdr:row>82</xdr:row>
      <xdr:rowOff>116770</xdr:rowOff>
    </xdr:to>
    <xdr:sp macro="" textlink="">
      <xdr:nvSpPr>
        <xdr:cNvPr id="222" name="円/楕円 221"/>
        <xdr:cNvSpPr/>
      </xdr:nvSpPr>
      <xdr:spPr>
        <a:xfrm>
          <a:off x="1397000" y="140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126947</xdr:rowOff>
    </xdr:from>
    <xdr:ext cx="762000" cy="259045"/>
    <xdr:sp macro="" textlink="">
      <xdr:nvSpPr>
        <xdr:cNvPr id="223" name="テキスト ボックス 222"/>
        <xdr:cNvSpPr txBox="1"/>
      </xdr:nvSpPr>
      <xdr:spPr>
        <a:xfrm>
          <a:off x="1066800" y="1384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89.2</a:t>
          </a:r>
          <a:r>
            <a:rPr lang="ja-JP" altLang="ja-JP" sz="1100">
              <a:solidFill>
                <a:schemeClr val="dk1"/>
              </a:solidFill>
              <a:effectLst/>
              <a:latin typeface="+mn-lt"/>
              <a:ea typeface="+mn-ea"/>
              <a:cs typeface="+mn-cs"/>
            </a:rPr>
            <a:t>と類似団体平均より下回っている</a:t>
          </a:r>
          <a:r>
            <a:rPr lang="ja-JP" altLang="en-US"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今後も引き続き、職員給与の適正化に努めるとともに、勤務評価制度を</a:t>
          </a:r>
          <a:r>
            <a:rPr lang="ja-JP" altLang="en-US" sz="1100">
              <a:solidFill>
                <a:schemeClr val="dk1"/>
              </a:solidFill>
              <a:effectLst/>
              <a:latin typeface="+mn-lt"/>
              <a:ea typeface="+mn-ea"/>
              <a:cs typeface="+mn-cs"/>
            </a:rPr>
            <a:t>取り入れる</a:t>
          </a:r>
          <a:r>
            <a:rPr lang="ja-JP" altLang="ja-JP" sz="1100">
              <a:solidFill>
                <a:schemeClr val="dk1"/>
              </a:solidFill>
              <a:effectLst/>
              <a:latin typeface="+mn-lt"/>
              <a:ea typeface="+mn-ea"/>
              <a:cs typeface="+mn-cs"/>
            </a:rPr>
            <a:t>ことにより、職員の資質・能力や勤務意欲の向上、組織の活性化を図りながら、より適正な数値に努める。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79587</xdr:rowOff>
    </xdr:from>
    <xdr:to>
      <xdr:col>24</xdr:col>
      <xdr:colOff>558800</xdr:colOff>
      <xdr:row>83</xdr:row>
      <xdr:rowOff>60961</xdr:rowOff>
    </xdr:to>
    <xdr:cxnSp macro="">
      <xdr:nvCxnSpPr>
        <xdr:cNvPr id="257" name="直線コネクタ 256"/>
        <xdr:cNvCxnSpPr/>
      </xdr:nvCxnSpPr>
      <xdr:spPr>
        <a:xfrm flipV="1">
          <a:off x="16179800" y="14138487"/>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28787</xdr:rowOff>
    </xdr:from>
    <xdr:to>
      <xdr:col>23</xdr:col>
      <xdr:colOff>406400</xdr:colOff>
      <xdr:row>83</xdr:row>
      <xdr:rowOff>60961</xdr:rowOff>
    </xdr:to>
    <xdr:cxnSp macro="">
      <xdr:nvCxnSpPr>
        <xdr:cNvPr id="260" name="直線コネクタ 259"/>
        <xdr:cNvCxnSpPr/>
      </xdr:nvCxnSpPr>
      <xdr:spPr>
        <a:xfrm>
          <a:off x="15290800" y="1425913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87630</xdr:rowOff>
    </xdr:from>
    <xdr:to>
      <xdr:col>22</xdr:col>
      <xdr:colOff>203200</xdr:colOff>
      <xdr:row>83</xdr:row>
      <xdr:rowOff>28787</xdr:rowOff>
    </xdr:to>
    <xdr:cxnSp macro="">
      <xdr:nvCxnSpPr>
        <xdr:cNvPr id="263" name="直線コネクタ 262"/>
        <xdr:cNvCxnSpPr/>
      </xdr:nvCxnSpPr>
      <xdr:spPr>
        <a:xfrm>
          <a:off x="14401800" y="141465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87630</xdr:rowOff>
    </xdr:from>
    <xdr:to>
      <xdr:col>21</xdr:col>
      <xdr:colOff>0</xdr:colOff>
      <xdr:row>86</xdr:row>
      <xdr:rowOff>117687</xdr:rowOff>
    </xdr:to>
    <xdr:cxnSp macro="">
      <xdr:nvCxnSpPr>
        <xdr:cNvPr id="266" name="直線コネクタ 265"/>
        <xdr:cNvCxnSpPr/>
      </xdr:nvCxnSpPr>
      <xdr:spPr>
        <a:xfrm flipV="1">
          <a:off x="13512800" y="1414653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28787</xdr:rowOff>
    </xdr:from>
    <xdr:to>
      <xdr:col>24</xdr:col>
      <xdr:colOff>609600</xdr:colOff>
      <xdr:row>82</xdr:row>
      <xdr:rowOff>130387</xdr:rowOff>
    </xdr:to>
    <xdr:sp macro="" textlink="">
      <xdr:nvSpPr>
        <xdr:cNvPr id="276" name="円/楕円 275"/>
        <xdr:cNvSpPr/>
      </xdr:nvSpPr>
      <xdr:spPr>
        <a:xfrm>
          <a:off x="16967200" y="140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45314</xdr:rowOff>
    </xdr:from>
    <xdr:ext cx="762000" cy="259045"/>
    <xdr:sp macro="" textlink="">
      <xdr:nvSpPr>
        <xdr:cNvPr id="277" name="給与水準   （国との比較）該当値テキスト"/>
        <xdr:cNvSpPr txBox="1"/>
      </xdr:nvSpPr>
      <xdr:spPr>
        <a:xfrm>
          <a:off x="17106900" y="1393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10161</xdr:rowOff>
    </xdr:from>
    <xdr:to>
      <xdr:col>23</xdr:col>
      <xdr:colOff>457200</xdr:colOff>
      <xdr:row>83</xdr:row>
      <xdr:rowOff>111761</xdr:rowOff>
    </xdr:to>
    <xdr:sp macro="" textlink="">
      <xdr:nvSpPr>
        <xdr:cNvPr id="278" name="円/楕円 277"/>
        <xdr:cNvSpPr/>
      </xdr:nvSpPr>
      <xdr:spPr>
        <a:xfrm>
          <a:off x="16129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79" name="テキスト ボックス 278"/>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149437</xdr:rowOff>
    </xdr:from>
    <xdr:to>
      <xdr:col>22</xdr:col>
      <xdr:colOff>254000</xdr:colOff>
      <xdr:row>83</xdr:row>
      <xdr:rowOff>79587</xdr:rowOff>
    </xdr:to>
    <xdr:sp macro="" textlink="">
      <xdr:nvSpPr>
        <xdr:cNvPr id="280" name="円/楕円 279"/>
        <xdr:cNvSpPr/>
      </xdr:nvSpPr>
      <xdr:spPr>
        <a:xfrm>
          <a:off x="15240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89764</xdr:rowOff>
    </xdr:from>
    <xdr:ext cx="762000" cy="259045"/>
    <xdr:sp macro="" textlink="">
      <xdr:nvSpPr>
        <xdr:cNvPr id="281" name="テキスト ボックス 280"/>
        <xdr:cNvSpPr txBox="1"/>
      </xdr:nvSpPr>
      <xdr:spPr>
        <a:xfrm>
          <a:off x="14909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36830</xdr:rowOff>
    </xdr:from>
    <xdr:to>
      <xdr:col>21</xdr:col>
      <xdr:colOff>50800</xdr:colOff>
      <xdr:row>82</xdr:row>
      <xdr:rowOff>138430</xdr:rowOff>
    </xdr:to>
    <xdr:sp macro="" textlink="">
      <xdr:nvSpPr>
        <xdr:cNvPr id="282" name="円/楕円 281"/>
        <xdr:cNvSpPr/>
      </xdr:nvSpPr>
      <xdr:spPr>
        <a:xfrm>
          <a:off x="14351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148607</xdr:rowOff>
    </xdr:from>
    <xdr:ext cx="762000" cy="259045"/>
    <xdr:sp macro="" textlink="">
      <xdr:nvSpPr>
        <xdr:cNvPr id="283" name="テキスト ボックス 282"/>
        <xdr:cNvSpPr txBox="1"/>
      </xdr:nvSpPr>
      <xdr:spPr>
        <a:xfrm>
          <a:off x="14020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4" name="円/楕円 283"/>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7214</xdr:rowOff>
    </xdr:from>
    <xdr:ext cx="762000" cy="259045"/>
    <xdr:sp macro="" textlink="">
      <xdr:nvSpPr>
        <xdr:cNvPr id="285" name="テキスト ボックス 284"/>
        <xdr:cNvSpPr txBox="1"/>
      </xdr:nvSpPr>
      <xdr:spPr>
        <a:xfrm>
          <a:off x="13131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15.84</a:t>
          </a:r>
          <a:r>
            <a:rPr lang="ja-JP" altLang="ja-JP" sz="1100">
              <a:solidFill>
                <a:schemeClr val="dk1"/>
              </a:solidFill>
              <a:effectLst/>
              <a:latin typeface="+mn-lt"/>
              <a:ea typeface="+mn-ea"/>
              <a:cs typeface="+mn-cs"/>
            </a:rPr>
            <a:t>人と類似団体平均より少し上回っている。今後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基本的に定年退職者数による安易な補充をせず、勧奨退職を推進する等、適切な人員配置による定員管理を進めていく。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45127</xdr:rowOff>
    </xdr:from>
    <xdr:to>
      <xdr:col>24</xdr:col>
      <xdr:colOff>558800</xdr:colOff>
      <xdr:row>63</xdr:row>
      <xdr:rowOff>61214</xdr:rowOff>
    </xdr:to>
    <xdr:cxnSp macro="">
      <xdr:nvCxnSpPr>
        <xdr:cNvPr id="320" name="直線コネクタ 319"/>
        <xdr:cNvCxnSpPr/>
      </xdr:nvCxnSpPr>
      <xdr:spPr>
        <a:xfrm>
          <a:off x="16179800" y="1084647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147405</xdr:rowOff>
    </xdr:from>
    <xdr:to>
      <xdr:col>23</xdr:col>
      <xdr:colOff>406400</xdr:colOff>
      <xdr:row>63</xdr:row>
      <xdr:rowOff>45127</xdr:rowOff>
    </xdr:to>
    <xdr:cxnSp macro="">
      <xdr:nvCxnSpPr>
        <xdr:cNvPr id="323" name="直線コネクタ 322"/>
        <xdr:cNvCxnSpPr/>
      </xdr:nvCxnSpPr>
      <xdr:spPr>
        <a:xfrm>
          <a:off x="15290800" y="10777305"/>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81449</xdr:rowOff>
    </xdr:from>
    <xdr:to>
      <xdr:col>22</xdr:col>
      <xdr:colOff>203200</xdr:colOff>
      <xdr:row>62</xdr:row>
      <xdr:rowOff>147405</xdr:rowOff>
    </xdr:to>
    <xdr:cxnSp macro="">
      <xdr:nvCxnSpPr>
        <xdr:cNvPr id="326" name="直線コネクタ 325"/>
        <xdr:cNvCxnSpPr/>
      </xdr:nvCxnSpPr>
      <xdr:spPr>
        <a:xfrm>
          <a:off x="14401800" y="10711349"/>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29972</xdr:rowOff>
    </xdr:from>
    <xdr:to>
      <xdr:col>21</xdr:col>
      <xdr:colOff>0</xdr:colOff>
      <xdr:row>62</xdr:row>
      <xdr:rowOff>81449</xdr:rowOff>
    </xdr:to>
    <xdr:cxnSp macro="">
      <xdr:nvCxnSpPr>
        <xdr:cNvPr id="329" name="直線コネクタ 328"/>
        <xdr:cNvCxnSpPr/>
      </xdr:nvCxnSpPr>
      <xdr:spPr>
        <a:xfrm>
          <a:off x="13512800" y="10659872"/>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10414</xdr:rowOff>
    </xdr:from>
    <xdr:to>
      <xdr:col>24</xdr:col>
      <xdr:colOff>609600</xdr:colOff>
      <xdr:row>63</xdr:row>
      <xdr:rowOff>112014</xdr:rowOff>
    </xdr:to>
    <xdr:sp macro="" textlink="">
      <xdr:nvSpPr>
        <xdr:cNvPr id="339" name="円/楕円 338"/>
        <xdr:cNvSpPr/>
      </xdr:nvSpPr>
      <xdr:spPr>
        <a:xfrm>
          <a:off x="16967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153941</xdr:rowOff>
    </xdr:from>
    <xdr:ext cx="762000" cy="259045"/>
    <xdr:sp macro="" textlink="">
      <xdr:nvSpPr>
        <xdr:cNvPr id="340" name="定員管理の状況該当値テキスト"/>
        <xdr:cNvSpPr txBox="1"/>
      </xdr:nvSpPr>
      <xdr:spPr>
        <a:xfrm>
          <a:off x="17106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165777</xdr:rowOff>
    </xdr:from>
    <xdr:to>
      <xdr:col>23</xdr:col>
      <xdr:colOff>457200</xdr:colOff>
      <xdr:row>63</xdr:row>
      <xdr:rowOff>95927</xdr:rowOff>
    </xdr:to>
    <xdr:sp macro="" textlink="">
      <xdr:nvSpPr>
        <xdr:cNvPr id="341" name="円/楕円 340"/>
        <xdr:cNvSpPr/>
      </xdr:nvSpPr>
      <xdr:spPr>
        <a:xfrm>
          <a:off x="16129000" y="107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80704</xdr:rowOff>
    </xdr:from>
    <xdr:ext cx="736600" cy="259045"/>
    <xdr:sp macro="" textlink="">
      <xdr:nvSpPr>
        <xdr:cNvPr id="342" name="テキスト ボックス 341"/>
        <xdr:cNvSpPr txBox="1"/>
      </xdr:nvSpPr>
      <xdr:spPr>
        <a:xfrm>
          <a:off x="15798800" y="10882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96605</xdr:rowOff>
    </xdr:from>
    <xdr:to>
      <xdr:col>22</xdr:col>
      <xdr:colOff>254000</xdr:colOff>
      <xdr:row>63</xdr:row>
      <xdr:rowOff>26755</xdr:rowOff>
    </xdr:to>
    <xdr:sp macro="" textlink="">
      <xdr:nvSpPr>
        <xdr:cNvPr id="343" name="円/楕円 342"/>
        <xdr:cNvSpPr/>
      </xdr:nvSpPr>
      <xdr:spPr>
        <a:xfrm>
          <a:off x="15240000" y="10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11532</xdr:rowOff>
    </xdr:from>
    <xdr:ext cx="762000" cy="259045"/>
    <xdr:sp macro="" textlink="">
      <xdr:nvSpPr>
        <xdr:cNvPr id="344" name="テキスト ボックス 343"/>
        <xdr:cNvSpPr txBox="1"/>
      </xdr:nvSpPr>
      <xdr:spPr>
        <a:xfrm>
          <a:off x="14909800" y="1081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30649</xdr:rowOff>
    </xdr:from>
    <xdr:to>
      <xdr:col>21</xdr:col>
      <xdr:colOff>50800</xdr:colOff>
      <xdr:row>62</xdr:row>
      <xdr:rowOff>132249</xdr:rowOff>
    </xdr:to>
    <xdr:sp macro="" textlink="">
      <xdr:nvSpPr>
        <xdr:cNvPr id="345" name="円/楕円 344"/>
        <xdr:cNvSpPr/>
      </xdr:nvSpPr>
      <xdr:spPr>
        <a:xfrm>
          <a:off x="14351000" y="10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117026</xdr:rowOff>
    </xdr:from>
    <xdr:ext cx="762000" cy="259045"/>
    <xdr:sp macro="" textlink="">
      <xdr:nvSpPr>
        <xdr:cNvPr id="346" name="テキスト ボックス 345"/>
        <xdr:cNvSpPr txBox="1"/>
      </xdr:nvSpPr>
      <xdr:spPr>
        <a:xfrm>
          <a:off x="14020800" y="1074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150622</xdr:rowOff>
    </xdr:from>
    <xdr:to>
      <xdr:col>19</xdr:col>
      <xdr:colOff>533400</xdr:colOff>
      <xdr:row>62</xdr:row>
      <xdr:rowOff>80772</xdr:rowOff>
    </xdr:to>
    <xdr:sp macro="" textlink="">
      <xdr:nvSpPr>
        <xdr:cNvPr id="347" name="円/楕円 346"/>
        <xdr:cNvSpPr/>
      </xdr:nvSpPr>
      <xdr:spPr>
        <a:xfrm>
          <a:off x="13462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65549</xdr:rowOff>
    </xdr:from>
    <xdr:ext cx="762000" cy="259045"/>
    <xdr:sp macro="" textlink="">
      <xdr:nvSpPr>
        <xdr:cNvPr id="348" name="テキスト ボックス 347"/>
        <xdr:cNvSpPr txBox="1"/>
      </xdr:nvSpPr>
      <xdr:spPr>
        <a:xfrm>
          <a:off x="13131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3.7</a:t>
          </a:r>
          <a:r>
            <a:rPr lang="ja-JP" altLang="ja-JP" sz="1100">
              <a:solidFill>
                <a:schemeClr val="dk1"/>
              </a:solidFill>
              <a:effectLst/>
              <a:latin typeface="+mn-lt"/>
              <a:ea typeface="+mn-ea"/>
              <a:cs typeface="+mn-cs"/>
            </a:rPr>
            <a:t>％と類似団体平均より下回っている。平成２２年度に実施した繰上げ償還等により平成２３年度以降、減少に転</a:t>
          </a:r>
          <a:r>
            <a:rPr lang="ja-JP" altLang="en-US" sz="1100">
              <a:solidFill>
                <a:schemeClr val="dk1"/>
              </a:solidFill>
              <a:effectLst/>
              <a:latin typeface="+mn-lt"/>
              <a:ea typeface="+mn-ea"/>
              <a:cs typeface="+mn-cs"/>
            </a:rPr>
            <a:t>じている</a:t>
          </a:r>
          <a:r>
            <a:rPr lang="ja-JP" altLang="ja-JP" sz="1100">
              <a:solidFill>
                <a:schemeClr val="dk1"/>
              </a:solidFill>
              <a:effectLst/>
              <a:latin typeface="+mn-lt"/>
              <a:ea typeface="+mn-ea"/>
              <a:cs typeface="+mn-cs"/>
            </a:rPr>
            <a:t>、今後、緊急度・住民ニーズを的確に把握した事業のみを選択</a:t>
          </a:r>
          <a:r>
            <a:rPr lang="ja-JP" altLang="en-US" sz="1100">
              <a:solidFill>
                <a:schemeClr val="dk1"/>
              </a:solidFill>
              <a:effectLst/>
              <a:latin typeface="+mn-lt"/>
              <a:ea typeface="+mn-ea"/>
              <a:cs typeface="+mn-cs"/>
            </a:rPr>
            <a:t>することで、地方債の発行を最小限に抑え、公債費の削減に努めていく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139171</xdr:rowOff>
    </xdr:from>
    <xdr:to>
      <xdr:col>24</xdr:col>
      <xdr:colOff>558800</xdr:colOff>
      <xdr:row>37</xdr:row>
      <xdr:rowOff>108479</xdr:rowOff>
    </xdr:to>
    <xdr:cxnSp macro="">
      <xdr:nvCxnSpPr>
        <xdr:cNvPr id="386" name="直線コネクタ 385"/>
        <xdr:cNvCxnSpPr/>
      </xdr:nvCxnSpPr>
      <xdr:spPr>
        <a:xfrm>
          <a:off x="16179800" y="6311371"/>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139171</xdr:rowOff>
    </xdr:from>
    <xdr:to>
      <xdr:col>23</xdr:col>
      <xdr:colOff>406400</xdr:colOff>
      <xdr:row>37</xdr:row>
      <xdr:rowOff>28046</xdr:rowOff>
    </xdr:to>
    <xdr:cxnSp macro="">
      <xdr:nvCxnSpPr>
        <xdr:cNvPr id="389" name="直線コネクタ 388"/>
        <xdr:cNvCxnSpPr/>
      </xdr:nvCxnSpPr>
      <xdr:spPr>
        <a:xfrm flipV="1">
          <a:off x="15290800" y="63113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28046</xdr:rowOff>
    </xdr:from>
    <xdr:to>
      <xdr:col>22</xdr:col>
      <xdr:colOff>203200</xdr:colOff>
      <xdr:row>37</xdr:row>
      <xdr:rowOff>138642</xdr:rowOff>
    </xdr:to>
    <xdr:cxnSp macro="">
      <xdr:nvCxnSpPr>
        <xdr:cNvPr id="392" name="直線コネクタ 391"/>
        <xdr:cNvCxnSpPr/>
      </xdr:nvCxnSpPr>
      <xdr:spPr>
        <a:xfrm flipV="1">
          <a:off x="14401800" y="6371696"/>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138642</xdr:rowOff>
    </xdr:from>
    <xdr:to>
      <xdr:col>21</xdr:col>
      <xdr:colOff>0</xdr:colOff>
      <xdr:row>39</xdr:row>
      <xdr:rowOff>107421</xdr:rowOff>
    </xdr:to>
    <xdr:cxnSp macro="">
      <xdr:nvCxnSpPr>
        <xdr:cNvPr id="395" name="直線コネクタ 394"/>
        <xdr:cNvCxnSpPr/>
      </xdr:nvCxnSpPr>
      <xdr:spPr>
        <a:xfrm flipV="1">
          <a:off x="13512800" y="6482292"/>
          <a:ext cx="889000" cy="3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57679</xdr:rowOff>
    </xdr:from>
    <xdr:to>
      <xdr:col>24</xdr:col>
      <xdr:colOff>609600</xdr:colOff>
      <xdr:row>37</xdr:row>
      <xdr:rowOff>159279</xdr:rowOff>
    </xdr:to>
    <xdr:sp macro="" textlink="">
      <xdr:nvSpPr>
        <xdr:cNvPr id="405" name="円/楕円 404"/>
        <xdr:cNvSpPr/>
      </xdr:nvSpPr>
      <xdr:spPr>
        <a:xfrm>
          <a:off x="169672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74206</xdr:rowOff>
    </xdr:from>
    <xdr:ext cx="762000" cy="259045"/>
    <xdr:sp macro="" textlink="">
      <xdr:nvSpPr>
        <xdr:cNvPr id="406" name="公債費負担の状況該当値テキスト"/>
        <xdr:cNvSpPr txBox="1"/>
      </xdr:nvSpPr>
      <xdr:spPr>
        <a:xfrm>
          <a:off x="17106900" y="624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88371</xdr:rowOff>
    </xdr:from>
    <xdr:to>
      <xdr:col>23</xdr:col>
      <xdr:colOff>457200</xdr:colOff>
      <xdr:row>37</xdr:row>
      <xdr:rowOff>18521</xdr:rowOff>
    </xdr:to>
    <xdr:sp macro="" textlink="">
      <xdr:nvSpPr>
        <xdr:cNvPr id="407" name="円/楕円 406"/>
        <xdr:cNvSpPr/>
      </xdr:nvSpPr>
      <xdr:spPr>
        <a:xfrm>
          <a:off x="16129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28698</xdr:rowOff>
    </xdr:from>
    <xdr:ext cx="736600" cy="259045"/>
    <xdr:sp macro="" textlink="">
      <xdr:nvSpPr>
        <xdr:cNvPr id="408" name="テキスト ボックス 407"/>
        <xdr:cNvSpPr txBox="1"/>
      </xdr:nvSpPr>
      <xdr:spPr>
        <a:xfrm>
          <a:off x="15798800" y="602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148696</xdr:rowOff>
    </xdr:from>
    <xdr:to>
      <xdr:col>22</xdr:col>
      <xdr:colOff>254000</xdr:colOff>
      <xdr:row>37</xdr:row>
      <xdr:rowOff>78846</xdr:rowOff>
    </xdr:to>
    <xdr:sp macro="" textlink="">
      <xdr:nvSpPr>
        <xdr:cNvPr id="409" name="円/楕円 408"/>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89023</xdr:rowOff>
    </xdr:from>
    <xdr:ext cx="762000" cy="259045"/>
    <xdr:sp macro="" textlink="">
      <xdr:nvSpPr>
        <xdr:cNvPr id="410" name="テキスト ボックス 409"/>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87842</xdr:rowOff>
    </xdr:from>
    <xdr:to>
      <xdr:col>21</xdr:col>
      <xdr:colOff>50800</xdr:colOff>
      <xdr:row>38</xdr:row>
      <xdr:rowOff>17991</xdr:rowOff>
    </xdr:to>
    <xdr:sp macro="" textlink="">
      <xdr:nvSpPr>
        <xdr:cNvPr id="411" name="円/楕円 410"/>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28169</xdr:rowOff>
    </xdr:from>
    <xdr:ext cx="762000" cy="259045"/>
    <xdr:sp macro="" textlink="">
      <xdr:nvSpPr>
        <xdr:cNvPr id="412" name="テキスト ボックス 411"/>
        <xdr:cNvSpPr txBox="1"/>
      </xdr:nvSpPr>
      <xdr:spPr>
        <a:xfrm>
          <a:off x="14020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56621</xdr:rowOff>
    </xdr:from>
    <xdr:to>
      <xdr:col>19</xdr:col>
      <xdr:colOff>533400</xdr:colOff>
      <xdr:row>39</xdr:row>
      <xdr:rowOff>158221</xdr:rowOff>
    </xdr:to>
    <xdr:sp macro="" textlink="">
      <xdr:nvSpPr>
        <xdr:cNvPr id="413" name="円/楕円 412"/>
        <xdr:cNvSpPr/>
      </xdr:nvSpPr>
      <xdr:spPr>
        <a:xfrm>
          <a:off x="13462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168398</xdr:rowOff>
    </xdr:from>
    <xdr:ext cx="762000" cy="259045"/>
    <xdr:sp macro="" textlink="">
      <xdr:nvSpPr>
        <xdr:cNvPr id="414" name="テキスト ボックス 413"/>
        <xdr:cNvSpPr txBox="1"/>
      </xdr:nvSpPr>
      <xdr:spPr>
        <a:xfrm>
          <a:off x="13131800" y="651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25.1</a:t>
          </a:r>
          <a:r>
            <a:rPr lang="ja-JP" altLang="ja-JP" sz="1100">
              <a:solidFill>
                <a:schemeClr val="dk1"/>
              </a:solidFill>
              <a:effectLst/>
              <a:latin typeface="+mn-lt"/>
              <a:ea typeface="+mn-ea"/>
              <a:cs typeface="+mn-cs"/>
            </a:rPr>
            <a:t>％と類似団体平均</a:t>
          </a:r>
          <a:r>
            <a:rPr lang="ja-JP" altLang="en-US" sz="1100">
              <a:solidFill>
                <a:schemeClr val="dk1"/>
              </a:solidFill>
              <a:effectLst/>
              <a:latin typeface="+mn-lt"/>
              <a:ea typeface="+mn-ea"/>
              <a:cs typeface="+mn-cs"/>
            </a:rPr>
            <a:t>をやや</a:t>
          </a:r>
          <a:r>
            <a:rPr lang="ja-JP" altLang="ja-JP" sz="1100">
              <a:solidFill>
                <a:schemeClr val="dk1"/>
              </a:solidFill>
              <a:effectLst/>
              <a:latin typeface="+mn-lt"/>
              <a:ea typeface="+mn-ea"/>
              <a:cs typeface="+mn-cs"/>
            </a:rPr>
            <a:t>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。主な要因としては、新規単独事業の抑制による地方債発行の減少や、組合の地方債現在高の減少によるものと考えられる。</a:t>
          </a:r>
          <a:endParaRPr lang="ja-JP" altLang="ja-JP" sz="1400">
            <a:effectLst/>
          </a:endParaRPr>
        </a:p>
        <a:p>
          <a:r>
            <a:rPr lang="ja-JP" altLang="ja-JP" sz="1100">
              <a:solidFill>
                <a:schemeClr val="dk1"/>
              </a:solidFill>
              <a:effectLst/>
              <a:latin typeface="+mn-lt"/>
              <a:ea typeface="+mn-ea"/>
              <a:cs typeface="+mn-cs"/>
            </a:rPr>
            <a:t>　今後も後世への負担を少しでも軽減できるよう、新規事業の実施等について総点検を図り、財政健全化を図る。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33782</xdr:rowOff>
    </xdr:from>
    <xdr:to>
      <xdr:col>24</xdr:col>
      <xdr:colOff>558800</xdr:colOff>
      <xdr:row>15</xdr:row>
      <xdr:rowOff>121615</xdr:rowOff>
    </xdr:to>
    <xdr:cxnSp macro="">
      <xdr:nvCxnSpPr>
        <xdr:cNvPr id="446" name="直線コネクタ 445"/>
        <xdr:cNvCxnSpPr/>
      </xdr:nvCxnSpPr>
      <xdr:spPr>
        <a:xfrm>
          <a:off x="16179800" y="2605532"/>
          <a:ext cx="8382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33782</xdr:rowOff>
    </xdr:from>
    <xdr:to>
      <xdr:col>23</xdr:col>
      <xdr:colOff>406400</xdr:colOff>
      <xdr:row>16</xdr:row>
      <xdr:rowOff>14834</xdr:rowOff>
    </xdr:to>
    <xdr:cxnSp macro="">
      <xdr:nvCxnSpPr>
        <xdr:cNvPr id="449" name="直線コネクタ 448"/>
        <xdr:cNvCxnSpPr/>
      </xdr:nvCxnSpPr>
      <xdr:spPr>
        <a:xfrm flipV="1">
          <a:off x="15290800" y="2605532"/>
          <a:ext cx="8890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4081</xdr:rowOff>
    </xdr:from>
    <xdr:ext cx="736600" cy="259045"/>
    <xdr:sp macro="" textlink="">
      <xdr:nvSpPr>
        <xdr:cNvPr id="451" name="テキスト ボックス 450"/>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109068</xdr:rowOff>
    </xdr:from>
    <xdr:to>
      <xdr:col>22</xdr:col>
      <xdr:colOff>203200</xdr:colOff>
      <xdr:row>16</xdr:row>
      <xdr:rowOff>14834</xdr:rowOff>
    </xdr:to>
    <xdr:cxnSp macro="">
      <xdr:nvCxnSpPr>
        <xdr:cNvPr id="452" name="直線コネクタ 451"/>
        <xdr:cNvCxnSpPr/>
      </xdr:nvCxnSpPr>
      <xdr:spPr>
        <a:xfrm>
          <a:off x="14401800" y="268081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109068</xdr:rowOff>
    </xdr:from>
    <xdr:to>
      <xdr:col>21</xdr:col>
      <xdr:colOff>0</xdr:colOff>
      <xdr:row>16</xdr:row>
      <xdr:rowOff>109423</xdr:rowOff>
    </xdr:to>
    <xdr:cxnSp macro="">
      <xdr:nvCxnSpPr>
        <xdr:cNvPr id="455" name="直線コネクタ 454"/>
        <xdr:cNvCxnSpPr/>
      </xdr:nvCxnSpPr>
      <xdr:spPr>
        <a:xfrm flipV="1">
          <a:off x="13512800" y="2680818"/>
          <a:ext cx="889000" cy="1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70815</xdr:rowOff>
    </xdr:from>
    <xdr:to>
      <xdr:col>24</xdr:col>
      <xdr:colOff>609600</xdr:colOff>
      <xdr:row>16</xdr:row>
      <xdr:rowOff>965</xdr:rowOff>
    </xdr:to>
    <xdr:sp macro="" textlink="">
      <xdr:nvSpPr>
        <xdr:cNvPr id="465" name="円/楕円 464"/>
        <xdr:cNvSpPr/>
      </xdr:nvSpPr>
      <xdr:spPr>
        <a:xfrm>
          <a:off x="169672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87342</xdr:rowOff>
    </xdr:from>
    <xdr:ext cx="762000" cy="259045"/>
    <xdr:sp macro="" textlink="">
      <xdr:nvSpPr>
        <xdr:cNvPr id="466" name="将来負担の状況該当値テキスト"/>
        <xdr:cNvSpPr txBox="1"/>
      </xdr:nvSpPr>
      <xdr:spPr>
        <a:xfrm>
          <a:off x="17106900" y="248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154432</xdr:rowOff>
    </xdr:from>
    <xdr:to>
      <xdr:col>23</xdr:col>
      <xdr:colOff>457200</xdr:colOff>
      <xdr:row>15</xdr:row>
      <xdr:rowOff>84582</xdr:rowOff>
    </xdr:to>
    <xdr:sp macro="" textlink="">
      <xdr:nvSpPr>
        <xdr:cNvPr id="467" name="円/楕円 466"/>
        <xdr:cNvSpPr/>
      </xdr:nvSpPr>
      <xdr:spPr>
        <a:xfrm>
          <a:off x="16129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94759</xdr:rowOff>
    </xdr:from>
    <xdr:ext cx="736600" cy="259045"/>
    <xdr:sp macro="" textlink="">
      <xdr:nvSpPr>
        <xdr:cNvPr id="468" name="テキスト ボックス 467"/>
        <xdr:cNvSpPr txBox="1"/>
      </xdr:nvSpPr>
      <xdr:spPr>
        <a:xfrm>
          <a:off x="15798800" y="232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135484</xdr:rowOff>
    </xdr:from>
    <xdr:to>
      <xdr:col>22</xdr:col>
      <xdr:colOff>254000</xdr:colOff>
      <xdr:row>16</xdr:row>
      <xdr:rowOff>65634</xdr:rowOff>
    </xdr:to>
    <xdr:sp macro="" textlink="">
      <xdr:nvSpPr>
        <xdr:cNvPr id="469" name="円/楕円 468"/>
        <xdr:cNvSpPr/>
      </xdr:nvSpPr>
      <xdr:spPr>
        <a:xfrm>
          <a:off x="15240000" y="27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50411</xdr:rowOff>
    </xdr:from>
    <xdr:ext cx="762000" cy="259045"/>
    <xdr:sp macro="" textlink="">
      <xdr:nvSpPr>
        <xdr:cNvPr id="470" name="テキスト ボックス 469"/>
        <xdr:cNvSpPr txBox="1"/>
      </xdr:nvSpPr>
      <xdr:spPr>
        <a:xfrm>
          <a:off x="14909800" y="279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58268</xdr:rowOff>
    </xdr:from>
    <xdr:to>
      <xdr:col>21</xdr:col>
      <xdr:colOff>50800</xdr:colOff>
      <xdr:row>15</xdr:row>
      <xdr:rowOff>159868</xdr:rowOff>
    </xdr:to>
    <xdr:sp macro="" textlink="">
      <xdr:nvSpPr>
        <xdr:cNvPr id="471" name="円/楕円 470"/>
        <xdr:cNvSpPr/>
      </xdr:nvSpPr>
      <xdr:spPr>
        <a:xfrm>
          <a:off x="143510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144645</xdr:rowOff>
    </xdr:from>
    <xdr:ext cx="762000" cy="259045"/>
    <xdr:sp macro="" textlink="">
      <xdr:nvSpPr>
        <xdr:cNvPr id="472" name="テキスト ボックス 471"/>
        <xdr:cNvSpPr txBox="1"/>
      </xdr:nvSpPr>
      <xdr:spPr>
        <a:xfrm>
          <a:off x="14020800" y="271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58623</xdr:rowOff>
    </xdr:from>
    <xdr:to>
      <xdr:col>19</xdr:col>
      <xdr:colOff>533400</xdr:colOff>
      <xdr:row>16</xdr:row>
      <xdr:rowOff>160223</xdr:rowOff>
    </xdr:to>
    <xdr:sp macro="" textlink="">
      <xdr:nvSpPr>
        <xdr:cNvPr id="473" name="円/楕円 472"/>
        <xdr:cNvSpPr/>
      </xdr:nvSpPr>
      <xdr:spPr>
        <a:xfrm>
          <a:off x="134620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145000</xdr:rowOff>
    </xdr:from>
    <xdr:ext cx="762000" cy="259045"/>
    <xdr:sp macro="" textlink="">
      <xdr:nvSpPr>
        <xdr:cNvPr id="474" name="テキスト ボックス 473"/>
        <xdr:cNvSpPr txBox="1"/>
      </xdr:nvSpPr>
      <xdr:spPr>
        <a:xfrm>
          <a:off x="13131800" y="288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
7,007
4.06
3,771,358
3,564,368
182,712
2,160,194
3,118,717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職員数や職員の平均年齢の水準が類似団体と比較して高いために、経常収支比率の人件費分が高く、類似団体と比較するとかなり高い水準となっている。昨年度に引き続き、退職者の安易な欠員補充の抑制等の取り組みを継続し、</a:t>
          </a:r>
          <a:r>
            <a:rPr lang="ja-JP" altLang="ja-JP" sz="1100" b="0">
              <a:solidFill>
                <a:schemeClr val="dk1"/>
              </a:solidFill>
              <a:effectLst/>
              <a:latin typeface="+mn-lt"/>
              <a:ea typeface="+mn-ea"/>
              <a:cs typeface="+mn-cs"/>
            </a:rPr>
            <a:t>効率的な事務執行や、相互の応援体制等の内部対応により極力人件費の抑制に努め、適切な定員管理を</a:t>
          </a:r>
          <a:r>
            <a:rPr lang="ja-JP" altLang="ja-JP" sz="1100">
              <a:solidFill>
                <a:schemeClr val="dk1"/>
              </a:solidFill>
              <a:effectLst/>
              <a:latin typeface="+mn-lt"/>
              <a:ea typeface="+mn-ea"/>
              <a:cs typeface="+mn-cs"/>
            </a:rPr>
            <a:t>図る</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42</xdr:row>
      <xdr:rowOff>12700</xdr:rowOff>
    </xdr:to>
    <xdr:cxnSp macro="">
      <xdr:nvCxnSpPr>
        <xdr:cNvPr id="66" name="直線コネクタ 65"/>
        <xdr:cNvCxnSpPr/>
      </xdr:nvCxnSpPr>
      <xdr:spPr>
        <a:xfrm>
          <a:off x="3987800" y="687832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41</xdr:row>
      <xdr:rowOff>62230</xdr:rowOff>
    </xdr:to>
    <xdr:cxnSp macro="">
      <xdr:nvCxnSpPr>
        <xdr:cNvPr id="69" name="直線コネクタ 68"/>
        <xdr:cNvCxnSpPr/>
      </xdr:nvCxnSpPr>
      <xdr:spPr>
        <a:xfrm flipV="1">
          <a:off x="3098800" y="68783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20320</xdr:rowOff>
    </xdr:from>
    <xdr:to>
      <xdr:col>4</xdr:col>
      <xdr:colOff>346075</xdr:colOff>
      <xdr:row>41</xdr:row>
      <xdr:rowOff>62230</xdr:rowOff>
    </xdr:to>
    <xdr:cxnSp macro="">
      <xdr:nvCxnSpPr>
        <xdr:cNvPr id="72" name="直線コネクタ 71"/>
        <xdr:cNvCxnSpPr/>
      </xdr:nvCxnSpPr>
      <xdr:spPr>
        <a:xfrm>
          <a:off x="2209800" y="68783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20320</xdr:rowOff>
    </xdr:from>
    <xdr:to>
      <xdr:col>3</xdr:col>
      <xdr:colOff>142875</xdr:colOff>
      <xdr:row>40</xdr:row>
      <xdr:rowOff>35560</xdr:rowOff>
    </xdr:to>
    <xdr:cxnSp macro="">
      <xdr:nvCxnSpPr>
        <xdr:cNvPr id="75" name="直線コネクタ 74"/>
        <xdr:cNvCxnSpPr/>
      </xdr:nvCxnSpPr>
      <xdr:spPr>
        <a:xfrm flipV="1">
          <a:off x="1320800" y="687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133350</xdr:rowOff>
    </xdr:from>
    <xdr:to>
      <xdr:col>7</xdr:col>
      <xdr:colOff>66675</xdr:colOff>
      <xdr:row>42</xdr:row>
      <xdr:rowOff>63500</xdr:rowOff>
    </xdr:to>
    <xdr:sp macro="" textlink="">
      <xdr:nvSpPr>
        <xdr:cNvPr id="85" name="円/楕円 84"/>
        <xdr:cNvSpPr/>
      </xdr:nvSpPr>
      <xdr:spPr>
        <a:xfrm>
          <a:off x="47752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41927</xdr:rowOff>
    </xdr:from>
    <xdr:ext cx="762000" cy="259045"/>
    <xdr:sp macro="" textlink="">
      <xdr:nvSpPr>
        <xdr:cNvPr id="86" name="人件費該当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11430</xdr:rowOff>
    </xdr:from>
    <xdr:to>
      <xdr:col>4</xdr:col>
      <xdr:colOff>396875</xdr:colOff>
      <xdr:row>41</xdr:row>
      <xdr:rowOff>113030</xdr:rowOff>
    </xdr:to>
    <xdr:sp macro="" textlink="">
      <xdr:nvSpPr>
        <xdr:cNvPr id="89" name="円/楕円 88"/>
        <xdr:cNvSpPr/>
      </xdr:nvSpPr>
      <xdr:spPr>
        <a:xfrm>
          <a:off x="3048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97807</xdr:rowOff>
    </xdr:from>
    <xdr:ext cx="762000" cy="259045"/>
    <xdr:sp macro="" textlink="">
      <xdr:nvSpPr>
        <xdr:cNvPr id="90" name="テキスト ボックス 89"/>
        <xdr:cNvSpPr txBox="1"/>
      </xdr:nvSpPr>
      <xdr:spPr>
        <a:xfrm>
          <a:off x="2717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140970</xdr:rowOff>
    </xdr:from>
    <xdr:to>
      <xdr:col>3</xdr:col>
      <xdr:colOff>193675</xdr:colOff>
      <xdr:row>40</xdr:row>
      <xdr:rowOff>71120</xdr:rowOff>
    </xdr:to>
    <xdr:sp macro="" textlink="">
      <xdr:nvSpPr>
        <xdr:cNvPr id="91" name="円/楕円 90"/>
        <xdr:cNvSpPr/>
      </xdr:nvSpPr>
      <xdr:spPr>
        <a:xfrm>
          <a:off x="2159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55897</xdr:rowOff>
    </xdr:from>
    <xdr:ext cx="762000" cy="259045"/>
    <xdr:sp macro="" textlink="">
      <xdr:nvSpPr>
        <xdr:cNvPr id="92" name="テキスト ボックス 91"/>
        <xdr:cNvSpPr txBox="1"/>
      </xdr:nvSpPr>
      <xdr:spPr>
        <a:xfrm>
          <a:off x="1828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156210</xdr:rowOff>
    </xdr:from>
    <xdr:to>
      <xdr:col>1</xdr:col>
      <xdr:colOff>676275</xdr:colOff>
      <xdr:row>40</xdr:row>
      <xdr:rowOff>86360</xdr:rowOff>
    </xdr:to>
    <xdr:sp macro="" textlink="">
      <xdr:nvSpPr>
        <xdr:cNvPr id="93" name="円/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物件費が類似団体平均と比べ</a:t>
          </a:r>
          <a:r>
            <a:rPr lang="ja-JP" altLang="en-US" sz="1100">
              <a:solidFill>
                <a:schemeClr val="dk1"/>
              </a:solidFill>
              <a:effectLst/>
              <a:latin typeface="+mn-lt"/>
              <a:ea typeface="+mn-ea"/>
              <a:cs typeface="+mn-cs"/>
            </a:rPr>
            <a:t>やや</a:t>
          </a:r>
          <a:r>
            <a:rPr lang="ja-JP" altLang="ja-JP" sz="1100">
              <a:solidFill>
                <a:schemeClr val="dk1"/>
              </a:solidFill>
              <a:effectLst/>
              <a:latin typeface="+mn-lt"/>
              <a:ea typeface="+mn-ea"/>
              <a:cs typeface="+mn-cs"/>
            </a:rPr>
            <a:t>上回っている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共同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一括発注</a:t>
          </a:r>
          <a:r>
            <a:rPr lang="ja-JP" altLang="en-US" sz="1100">
              <a:solidFill>
                <a:schemeClr val="dk1"/>
              </a:solidFill>
              <a:effectLst/>
              <a:latin typeface="+mn-lt"/>
              <a:ea typeface="+mn-ea"/>
              <a:cs typeface="+mn-cs"/>
            </a:rPr>
            <a:t>を進め、</a:t>
          </a:r>
          <a:r>
            <a:rPr lang="ja-JP" altLang="ja-JP" sz="1100">
              <a:solidFill>
                <a:schemeClr val="dk1"/>
              </a:solidFill>
              <a:effectLst/>
              <a:latin typeface="+mn-lt"/>
              <a:ea typeface="+mn-ea"/>
              <a:cs typeface="+mn-cs"/>
            </a:rPr>
            <a:t>今後も経常的な施設維持管理経費の縮減を図るとともに、事務事業の整理・合理化や内部管理経費等の見直しを図ることにより、更なるコスト削減を図る。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17</xdr:row>
      <xdr:rowOff>1270</xdr:rowOff>
    </xdr:to>
    <xdr:cxnSp macro="">
      <xdr:nvCxnSpPr>
        <xdr:cNvPr id="124" name="直線コネクタ 123"/>
        <xdr:cNvCxnSpPr/>
      </xdr:nvCxnSpPr>
      <xdr:spPr>
        <a:xfrm>
          <a:off x="15671800" y="28427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17</xdr:row>
      <xdr:rowOff>24130</xdr:rowOff>
    </xdr:to>
    <xdr:cxnSp macro="">
      <xdr:nvCxnSpPr>
        <xdr:cNvPr id="127" name="直線コネクタ 126"/>
        <xdr:cNvCxnSpPr/>
      </xdr:nvCxnSpPr>
      <xdr:spPr>
        <a:xfrm flipV="1">
          <a:off x="14782800" y="2842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28702</xdr:rowOff>
    </xdr:to>
    <xdr:cxnSp macro="">
      <xdr:nvCxnSpPr>
        <xdr:cNvPr id="130" name="直線コネクタ 129"/>
        <xdr:cNvCxnSpPr/>
      </xdr:nvCxnSpPr>
      <xdr:spPr>
        <a:xfrm flipV="1">
          <a:off x="13893800" y="2938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28702</xdr:rowOff>
    </xdr:from>
    <xdr:to>
      <xdr:col>20</xdr:col>
      <xdr:colOff>158750</xdr:colOff>
      <xdr:row>17</xdr:row>
      <xdr:rowOff>33274</xdr:rowOff>
    </xdr:to>
    <xdr:cxnSp macro="">
      <xdr:nvCxnSpPr>
        <xdr:cNvPr id="133" name="直線コネクタ 132"/>
        <xdr:cNvCxnSpPr/>
      </xdr:nvCxnSpPr>
      <xdr:spPr>
        <a:xfrm flipV="1">
          <a:off x="13004800" y="2943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3" name="円/楕円 142"/>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4"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5" name="円/楕円 144"/>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6" name="テキスト ボックス 145"/>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7" name="円/楕円 146"/>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8" name="テキスト ボックス 147"/>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149352</xdr:rowOff>
    </xdr:from>
    <xdr:to>
      <xdr:col>20</xdr:col>
      <xdr:colOff>209550</xdr:colOff>
      <xdr:row>17</xdr:row>
      <xdr:rowOff>79502</xdr:rowOff>
    </xdr:to>
    <xdr:sp macro="" textlink="">
      <xdr:nvSpPr>
        <xdr:cNvPr id="149" name="円/楕円 148"/>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64279</xdr:rowOff>
    </xdr:from>
    <xdr:ext cx="762000" cy="259045"/>
    <xdr:sp macro="" textlink="">
      <xdr:nvSpPr>
        <xdr:cNvPr id="150" name="テキスト ボックス 149"/>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51" name="円/楕円 150"/>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52" name="テキスト ボックス 151"/>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類似団体平均と比較すると下回っているが、</a:t>
          </a:r>
          <a:r>
            <a:rPr lang="ja-JP" altLang="en-US" sz="1100">
              <a:solidFill>
                <a:schemeClr val="dk1"/>
              </a:solidFill>
              <a:effectLst/>
              <a:latin typeface="+mn-lt"/>
              <a:ea typeface="+mn-ea"/>
              <a:cs typeface="+mn-cs"/>
            </a:rPr>
            <a:t>今後は高齢化の影響もあり、社会保障費は増加する見込みであるが、</a:t>
          </a:r>
          <a:r>
            <a:rPr lang="ja-JP" altLang="ja-JP" sz="1100">
              <a:solidFill>
                <a:schemeClr val="dk1"/>
              </a:solidFill>
              <a:effectLst/>
              <a:latin typeface="+mn-lt"/>
              <a:ea typeface="+mn-ea"/>
              <a:cs typeface="+mn-cs"/>
            </a:rPr>
            <a:t>適正な執行管理を図り、経費維持に努める。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88900</xdr:rowOff>
    </xdr:to>
    <xdr:cxnSp macro="">
      <xdr:nvCxnSpPr>
        <xdr:cNvPr id="185" name="直線コネクタ 184"/>
        <xdr:cNvCxnSpPr/>
      </xdr:nvCxnSpPr>
      <xdr:spPr>
        <a:xfrm>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50800</xdr:rowOff>
    </xdr:to>
    <xdr:cxnSp macro="">
      <xdr:nvCxnSpPr>
        <xdr:cNvPr id="188" name="直線コネクタ 187"/>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50800</xdr:rowOff>
    </xdr:to>
    <xdr:cxnSp macro="">
      <xdr:nvCxnSpPr>
        <xdr:cNvPr id="191" name="直線コネクタ 190"/>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31750</xdr:rowOff>
    </xdr:to>
    <xdr:cxnSp macro="">
      <xdr:nvCxnSpPr>
        <xdr:cNvPr id="194" name="直線コネクタ 193"/>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4" name="円/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5"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6" name="円/楕円 205"/>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7" name="テキスト ボックス 206"/>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8" name="円/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0" name="円/楕円 209"/>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1" name="テキスト ボックス 210"/>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2" name="円/楕円 211"/>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3" name="テキスト ボックス 212"/>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その他に係る経常収支比率は類似団体平均よりやや下回っている。今後も財政健全化により、ゼロベースによる補助金のあり方を含め交付基準の見直しを図る。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149860</xdr:rowOff>
    </xdr:to>
    <xdr:cxnSp macro="">
      <xdr:nvCxnSpPr>
        <xdr:cNvPr id="243" name="直線コネクタ 242"/>
        <xdr:cNvCxnSpPr/>
      </xdr:nvCxnSpPr>
      <xdr:spPr>
        <a:xfrm>
          <a:off x="15671800" y="9696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90424</xdr:rowOff>
    </xdr:from>
    <xdr:to>
      <xdr:col>22</xdr:col>
      <xdr:colOff>565150</xdr:colOff>
      <xdr:row>56</xdr:row>
      <xdr:rowOff>94996</xdr:rowOff>
    </xdr:to>
    <xdr:cxnSp macro="">
      <xdr:nvCxnSpPr>
        <xdr:cNvPr id="246" name="直線コネクタ 245"/>
        <xdr:cNvCxnSpPr/>
      </xdr:nvCxnSpPr>
      <xdr:spPr>
        <a:xfrm>
          <a:off x="14782800" y="9691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90424</xdr:rowOff>
    </xdr:from>
    <xdr:to>
      <xdr:col>21</xdr:col>
      <xdr:colOff>361950</xdr:colOff>
      <xdr:row>56</xdr:row>
      <xdr:rowOff>122428</xdr:rowOff>
    </xdr:to>
    <xdr:cxnSp macro="">
      <xdr:nvCxnSpPr>
        <xdr:cNvPr id="249" name="直線コネクタ 248"/>
        <xdr:cNvCxnSpPr/>
      </xdr:nvCxnSpPr>
      <xdr:spPr>
        <a:xfrm flipV="1">
          <a:off x="13893800" y="9691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122428</xdr:rowOff>
    </xdr:from>
    <xdr:to>
      <xdr:col>20</xdr:col>
      <xdr:colOff>158750</xdr:colOff>
      <xdr:row>56</xdr:row>
      <xdr:rowOff>127000</xdr:rowOff>
    </xdr:to>
    <xdr:cxnSp macro="">
      <xdr:nvCxnSpPr>
        <xdr:cNvPr id="252" name="直線コネクタ 251"/>
        <xdr:cNvCxnSpPr/>
      </xdr:nvCxnSpPr>
      <xdr:spPr>
        <a:xfrm flipV="1">
          <a:off x="13004800" y="9723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2" name="円/楕円 26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3"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4" name="円/楕円 263"/>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5" name="テキスト ボックス 264"/>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6" name="円/楕円 265"/>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151401</xdr:rowOff>
    </xdr:from>
    <xdr:ext cx="762000" cy="259045"/>
    <xdr:sp macro="" textlink="">
      <xdr:nvSpPr>
        <xdr:cNvPr id="267" name="テキスト ボックス 266"/>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68" name="円/楕円 267"/>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69" name="テキスト ボックス 26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0" name="円/楕円 26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1" name="テキスト ボックス 27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補助費等に係る経常収支比率は類似団体平均</a:t>
          </a:r>
          <a:r>
            <a:rPr lang="ja-JP" altLang="en-US" sz="1100">
              <a:solidFill>
                <a:schemeClr val="dk1"/>
              </a:solidFill>
              <a:effectLst/>
              <a:latin typeface="+mn-lt"/>
              <a:ea typeface="+mn-ea"/>
              <a:cs typeface="+mn-cs"/>
            </a:rPr>
            <a:t>よりやや下回っている</a:t>
          </a:r>
          <a:r>
            <a:rPr lang="ja-JP" altLang="ja-JP" sz="1100">
              <a:solidFill>
                <a:schemeClr val="dk1"/>
              </a:solidFill>
              <a:effectLst/>
              <a:latin typeface="+mn-lt"/>
              <a:ea typeface="+mn-ea"/>
              <a:cs typeface="+mn-cs"/>
            </a:rPr>
            <a:t>。今後も財政健全化により、ゼロベースによる補助金のあり方を含め交付基準の見直しを図る。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154432</xdr:rowOff>
    </xdr:to>
    <xdr:cxnSp macro="">
      <xdr:nvCxnSpPr>
        <xdr:cNvPr id="301" name="直線コネクタ 300"/>
        <xdr:cNvCxnSpPr/>
      </xdr:nvCxnSpPr>
      <xdr:spPr>
        <a:xfrm>
          <a:off x="15671800" y="62717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145288</xdr:rowOff>
    </xdr:to>
    <xdr:cxnSp macro="">
      <xdr:nvCxnSpPr>
        <xdr:cNvPr id="304" name="直線コネクタ 303"/>
        <xdr:cNvCxnSpPr/>
      </xdr:nvCxnSpPr>
      <xdr:spPr>
        <a:xfrm flipV="1">
          <a:off x="14782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145288</xdr:rowOff>
    </xdr:to>
    <xdr:cxnSp macro="">
      <xdr:nvCxnSpPr>
        <xdr:cNvPr id="307" name="直線コネクタ 306"/>
        <xdr:cNvCxnSpPr/>
      </xdr:nvCxnSpPr>
      <xdr:spPr>
        <a:xfrm>
          <a:off x="13893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104140</xdr:rowOff>
    </xdr:to>
    <xdr:cxnSp macro="">
      <xdr:nvCxnSpPr>
        <xdr:cNvPr id="310" name="直線コネクタ 309"/>
        <xdr:cNvCxnSpPr/>
      </xdr:nvCxnSpPr>
      <xdr:spPr>
        <a:xfrm flipV="1">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0" name="円/楕円 319"/>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1"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2" name="円/楕円 32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3" name="テキスト ボックス 322"/>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4" name="円/楕円 323"/>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34815</xdr:rowOff>
    </xdr:from>
    <xdr:ext cx="762000" cy="259045"/>
    <xdr:sp macro="" textlink="">
      <xdr:nvSpPr>
        <xdr:cNvPr id="325" name="テキスト ボックス 324"/>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6" name="円/楕円 325"/>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7" name="テキスト ボックス 326"/>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8" name="円/楕円 32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29" name="テキスト ボックス 328"/>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類似団体平均を若干下回っている</a:t>
          </a:r>
          <a:r>
            <a:rPr lang="ja-JP" altLang="en-US" sz="1100">
              <a:solidFill>
                <a:schemeClr val="dk1"/>
              </a:solidFill>
              <a:effectLst/>
              <a:latin typeface="+mn-lt"/>
              <a:ea typeface="+mn-ea"/>
              <a:cs typeface="+mn-cs"/>
            </a:rPr>
            <a:t>。駅前整備等の大規模事業の償還が今後増加する見込みではあるが、交付税措置のある地方債の発行に絞るなど、新規発行の抑制に努め、公債費の削減に努める。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149861</xdr:rowOff>
    </xdr:from>
    <xdr:to>
      <xdr:col>7</xdr:col>
      <xdr:colOff>15875</xdr:colOff>
      <xdr:row>76</xdr:row>
      <xdr:rowOff>20320</xdr:rowOff>
    </xdr:to>
    <xdr:cxnSp macro="">
      <xdr:nvCxnSpPr>
        <xdr:cNvPr id="361" name="直線コネクタ 360"/>
        <xdr:cNvCxnSpPr/>
      </xdr:nvCxnSpPr>
      <xdr:spPr>
        <a:xfrm>
          <a:off x="3987800" y="130086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149861</xdr:rowOff>
    </xdr:from>
    <xdr:to>
      <xdr:col>5</xdr:col>
      <xdr:colOff>549275</xdr:colOff>
      <xdr:row>76</xdr:row>
      <xdr:rowOff>46989</xdr:rowOff>
    </xdr:to>
    <xdr:cxnSp macro="">
      <xdr:nvCxnSpPr>
        <xdr:cNvPr id="364" name="直線コネクタ 363"/>
        <xdr:cNvCxnSpPr/>
      </xdr:nvCxnSpPr>
      <xdr:spPr>
        <a:xfrm flipV="1">
          <a:off x="3098800" y="130086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46989</xdr:rowOff>
    </xdr:from>
    <xdr:to>
      <xdr:col>4</xdr:col>
      <xdr:colOff>346075</xdr:colOff>
      <xdr:row>76</xdr:row>
      <xdr:rowOff>46989</xdr:rowOff>
    </xdr:to>
    <xdr:cxnSp macro="">
      <xdr:nvCxnSpPr>
        <xdr:cNvPr id="367" name="直線コネクタ 366"/>
        <xdr:cNvCxnSpPr/>
      </xdr:nvCxnSpPr>
      <xdr:spPr>
        <a:xfrm>
          <a:off x="2209800" y="13077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46989</xdr:rowOff>
    </xdr:from>
    <xdr:to>
      <xdr:col>3</xdr:col>
      <xdr:colOff>142875</xdr:colOff>
      <xdr:row>76</xdr:row>
      <xdr:rowOff>73661</xdr:rowOff>
    </xdr:to>
    <xdr:cxnSp macro="">
      <xdr:nvCxnSpPr>
        <xdr:cNvPr id="370" name="直線コネクタ 369"/>
        <xdr:cNvCxnSpPr/>
      </xdr:nvCxnSpPr>
      <xdr:spPr>
        <a:xfrm flipV="1">
          <a:off x="1320800" y="130771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80" name="円/楕円 379"/>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81"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99060</xdr:rowOff>
    </xdr:from>
    <xdr:to>
      <xdr:col>5</xdr:col>
      <xdr:colOff>600075</xdr:colOff>
      <xdr:row>76</xdr:row>
      <xdr:rowOff>29211</xdr:rowOff>
    </xdr:to>
    <xdr:sp macro="" textlink="">
      <xdr:nvSpPr>
        <xdr:cNvPr id="382" name="円/楕円 381"/>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83" name="テキスト ボックス 382"/>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167639</xdr:rowOff>
    </xdr:from>
    <xdr:to>
      <xdr:col>4</xdr:col>
      <xdr:colOff>396875</xdr:colOff>
      <xdr:row>76</xdr:row>
      <xdr:rowOff>97789</xdr:rowOff>
    </xdr:to>
    <xdr:sp macro="" textlink="">
      <xdr:nvSpPr>
        <xdr:cNvPr id="384" name="円/楕円 383"/>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107967</xdr:rowOff>
    </xdr:from>
    <xdr:ext cx="762000" cy="259045"/>
    <xdr:sp macro="" textlink="">
      <xdr:nvSpPr>
        <xdr:cNvPr id="385" name="テキスト ボックス 384"/>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167639</xdr:rowOff>
    </xdr:from>
    <xdr:to>
      <xdr:col>3</xdr:col>
      <xdr:colOff>193675</xdr:colOff>
      <xdr:row>76</xdr:row>
      <xdr:rowOff>97789</xdr:rowOff>
    </xdr:to>
    <xdr:sp macro="" textlink="">
      <xdr:nvSpPr>
        <xdr:cNvPr id="386" name="円/楕円 385"/>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107967</xdr:rowOff>
    </xdr:from>
    <xdr:ext cx="762000" cy="259045"/>
    <xdr:sp macro="" textlink="">
      <xdr:nvSpPr>
        <xdr:cNvPr id="387" name="テキスト ボックス 386"/>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88" name="円/楕円 387"/>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389" name="テキスト ボックス 388"/>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公債費以外に係る経常収支比率は類似団体平均を</a:t>
          </a:r>
          <a:r>
            <a:rPr lang="ja-JP" altLang="en-US" sz="1100">
              <a:solidFill>
                <a:schemeClr val="dk1"/>
              </a:solidFill>
              <a:effectLst/>
              <a:latin typeface="+mn-lt"/>
              <a:ea typeface="+mn-ea"/>
              <a:cs typeface="+mn-cs"/>
            </a:rPr>
            <a:t>上回っている</a:t>
          </a:r>
          <a:r>
            <a:rPr lang="ja-JP" altLang="ja-JP" sz="1100">
              <a:solidFill>
                <a:schemeClr val="dk1"/>
              </a:solidFill>
              <a:effectLst/>
              <a:latin typeface="+mn-lt"/>
              <a:ea typeface="+mn-ea"/>
              <a:cs typeface="+mn-cs"/>
            </a:rPr>
            <a:t>。今後も継続して財政健全化により、ゼロベースによる</a:t>
          </a:r>
          <a:r>
            <a:rPr lang="ja-JP" altLang="en-US" sz="1100">
              <a:solidFill>
                <a:schemeClr val="dk1"/>
              </a:solidFill>
              <a:effectLst/>
              <a:latin typeface="+mn-lt"/>
              <a:ea typeface="+mn-ea"/>
              <a:cs typeface="+mn-cs"/>
            </a:rPr>
            <a:t>町単独事業の見直し等経費の削減に努める。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79</xdr:row>
      <xdr:rowOff>50800</xdr:rowOff>
    </xdr:to>
    <xdr:cxnSp macro="">
      <xdr:nvCxnSpPr>
        <xdr:cNvPr id="422" name="直線コネクタ 421"/>
        <xdr:cNvCxnSpPr/>
      </xdr:nvCxnSpPr>
      <xdr:spPr>
        <a:xfrm>
          <a:off x="15671800" y="1326007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78</xdr:row>
      <xdr:rowOff>115570</xdr:rowOff>
    </xdr:to>
    <xdr:cxnSp macro="">
      <xdr:nvCxnSpPr>
        <xdr:cNvPr id="425" name="直線コネクタ 424"/>
        <xdr:cNvCxnSpPr/>
      </xdr:nvCxnSpPr>
      <xdr:spPr>
        <a:xfrm flipV="1">
          <a:off x="14782800" y="132600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168911</xdr:rowOff>
    </xdr:from>
    <xdr:to>
      <xdr:col>21</xdr:col>
      <xdr:colOff>361950</xdr:colOff>
      <xdr:row>78</xdr:row>
      <xdr:rowOff>115570</xdr:rowOff>
    </xdr:to>
    <xdr:cxnSp macro="">
      <xdr:nvCxnSpPr>
        <xdr:cNvPr id="428" name="直線コネクタ 427"/>
        <xdr:cNvCxnSpPr/>
      </xdr:nvCxnSpPr>
      <xdr:spPr>
        <a:xfrm>
          <a:off x="13893800" y="133705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12700</xdr:rowOff>
    </xdr:to>
    <xdr:cxnSp macro="">
      <xdr:nvCxnSpPr>
        <xdr:cNvPr id="431" name="直線コネクタ 430"/>
        <xdr:cNvCxnSpPr/>
      </xdr:nvCxnSpPr>
      <xdr:spPr>
        <a:xfrm flipV="1">
          <a:off x="13004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1" name="円/楕円 440"/>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42"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43" name="円/楕円 442"/>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119397</xdr:rowOff>
    </xdr:from>
    <xdr:ext cx="736600" cy="259045"/>
    <xdr:sp macro="" textlink="">
      <xdr:nvSpPr>
        <xdr:cNvPr id="444" name="テキスト ボックス 443"/>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64770</xdr:rowOff>
    </xdr:from>
    <xdr:to>
      <xdr:col>21</xdr:col>
      <xdr:colOff>412750</xdr:colOff>
      <xdr:row>78</xdr:row>
      <xdr:rowOff>166370</xdr:rowOff>
    </xdr:to>
    <xdr:sp macro="" textlink="">
      <xdr:nvSpPr>
        <xdr:cNvPr id="445" name="円/楕円 444"/>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151147</xdr:rowOff>
    </xdr:from>
    <xdr:ext cx="762000" cy="259045"/>
    <xdr:sp macro="" textlink="">
      <xdr:nvSpPr>
        <xdr:cNvPr id="446" name="テキスト ボックス 445"/>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118111</xdr:rowOff>
    </xdr:from>
    <xdr:to>
      <xdr:col>20</xdr:col>
      <xdr:colOff>209550</xdr:colOff>
      <xdr:row>78</xdr:row>
      <xdr:rowOff>48261</xdr:rowOff>
    </xdr:to>
    <xdr:sp macro="" textlink="">
      <xdr:nvSpPr>
        <xdr:cNvPr id="447" name="円/楕円 446"/>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33038</xdr:rowOff>
    </xdr:from>
    <xdr:ext cx="762000" cy="259045"/>
    <xdr:sp macro="" textlink="">
      <xdr:nvSpPr>
        <xdr:cNvPr id="448" name="テキスト ボックス 447"/>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49" name="円/楕円 44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0" name="テキスト ボックス 44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奈良県三宅町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23536</xdr:rowOff>
    </xdr:from>
    <xdr:to>
      <xdr:col>4</xdr:col>
      <xdr:colOff>1117600</xdr:colOff>
      <xdr:row>16</xdr:row>
      <xdr:rowOff>25563</xdr:rowOff>
    </xdr:to>
    <xdr:cxnSp macro="">
      <xdr:nvCxnSpPr>
        <xdr:cNvPr id="50" name="直線コネクタ 49"/>
        <xdr:cNvCxnSpPr/>
      </xdr:nvCxnSpPr>
      <xdr:spPr bwMode="auto">
        <a:xfrm>
          <a:off x="5003800" y="2814361"/>
          <a:ext cx="647700" cy="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10340</xdr:rowOff>
    </xdr:from>
    <xdr:ext cx="762000" cy="259045"/>
    <xdr:sp macro="" textlink="">
      <xdr:nvSpPr>
        <xdr:cNvPr id="51" name="人口1人当たり決算額の推移平均値テキスト130"/>
        <xdr:cNvSpPr txBox="1"/>
      </xdr:nvSpPr>
      <xdr:spPr>
        <a:xfrm>
          <a:off x="5740400" y="280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23536</xdr:rowOff>
    </xdr:from>
    <xdr:to>
      <xdr:col>4</xdr:col>
      <xdr:colOff>469900</xdr:colOff>
      <xdr:row>16</xdr:row>
      <xdr:rowOff>44841</xdr:rowOff>
    </xdr:to>
    <xdr:cxnSp macro="">
      <xdr:nvCxnSpPr>
        <xdr:cNvPr id="53" name="直線コネクタ 52"/>
        <xdr:cNvCxnSpPr/>
      </xdr:nvCxnSpPr>
      <xdr:spPr bwMode="auto">
        <a:xfrm flipV="1">
          <a:off x="4305300" y="2814361"/>
          <a:ext cx="698500" cy="2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44841</xdr:rowOff>
    </xdr:from>
    <xdr:to>
      <xdr:col>3</xdr:col>
      <xdr:colOff>904875</xdr:colOff>
      <xdr:row>16</xdr:row>
      <xdr:rowOff>135390</xdr:rowOff>
    </xdr:to>
    <xdr:cxnSp macro="">
      <xdr:nvCxnSpPr>
        <xdr:cNvPr id="56" name="直線コネクタ 55"/>
        <xdr:cNvCxnSpPr/>
      </xdr:nvCxnSpPr>
      <xdr:spPr bwMode="auto">
        <a:xfrm flipV="1">
          <a:off x="3606800" y="2835666"/>
          <a:ext cx="698500" cy="9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102433</xdr:rowOff>
    </xdr:from>
    <xdr:to>
      <xdr:col>3</xdr:col>
      <xdr:colOff>206375</xdr:colOff>
      <xdr:row>16</xdr:row>
      <xdr:rowOff>135390</xdr:rowOff>
    </xdr:to>
    <xdr:cxnSp macro="">
      <xdr:nvCxnSpPr>
        <xdr:cNvPr id="59" name="直線コネクタ 58"/>
        <xdr:cNvCxnSpPr/>
      </xdr:nvCxnSpPr>
      <xdr:spPr bwMode="auto">
        <a:xfrm>
          <a:off x="2908300" y="2893258"/>
          <a:ext cx="698500" cy="3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146213</xdr:rowOff>
    </xdr:from>
    <xdr:to>
      <xdr:col>5</xdr:col>
      <xdr:colOff>34925</xdr:colOff>
      <xdr:row>16</xdr:row>
      <xdr:rowOff>76363</xdr:rowOff>
    </xdr:to>
    <xdr:sp macro="" textlink="">
      <xdr:nvSpPr>
        <xdr:cNvPr id="69" name="円/楕円 68"/>
        <xdr:cNvSpPr/>
      </xdr:nvSpPr>
      <xdr:spPr bwMode="auto">
        <a:xfrm>
          <a:off x="5600700" y="276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162740</xdr:rowOff>
    </xdr:from>
    <xdr:ext cx="762000" cy="259045"/>
    <xdr:sp macro="" textlink="">
      <xdr:nvSpPr>
        <xdr:cNvPr id="70" name="人口1人当たり決算額の推移該当値テキスト130"/>
        <xdr:cNvSpPr txBox="1"/>
      </xdr:nvSpPr>
      <xdr:spPr>
        <a:xfrm>
          <a:off x="5740400" y="26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147,062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144186</xdr:rowOff>
    </xdr:from>
    <xdr:to>
      <xdr:col>4</xdr:col>
      <xdr:colOff>520700</xdr:colOff>
      <xdr:row>16</xdr:row>
      <xdr:rowOff>74336</xdr:rowOff>
    </xdr:to>
    <xdr:sp macro="" textlink="">
      <xdr:nvSpPr>
        <xdr:cNvPr id="71" name="円/楕円 70"/>
        <xdr:cNvSpPr/>
      </xdr:nvSpPr>
      <xdr:spPr bwMode="auto">
        <a:xfrm>
          <a:off x="4953000" y="276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84513</xdr:rowOff>
    </xdr:from>
    <xdr:ext cx="736600" cy="259045"/>
    <xdr:sp macro="" textlink="">
      <xdr:nvSpPr>
        <xdr:cNvPr id="72" name="テキスト ボックス 71"/>
        <xdr:cNvSpPr txBox="1"/>
      </xdr:nvSpPr>
      <xdr:spPr>
        <a:xfrm>
          <a:off x="4622800" y="253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165491</xdr:rowOff>
    </xdr:from>
    <xdr:to>
      <xdr:col>3</xdr:col>
      <xdr:colOff>955675</xdr:colOff>
      <xdr:row>16</xdr:row>
      <xdr:rowOff>95641</xdr:rowOff>
    </xdr:to>
    <xdr:sp macro="" textlink="">
      <xdr:nvSpPr>
        <xdr:cNvPr id="73" name="円/楕円 72"/>
        <xdr:cNvSpPr/>
      </xdr:nvSpPr>
      <xdr:spPr bwMode="auto">
        <a:xfrm>
          <a:off x="4254500" y="278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105818</xdr:rowOff>
    </xdr:from>
    <xdr:ext cx="762000" cy="259045"/>
    <xdr:sp macro="" textlink="">
      <xdr:nvSpPr>
        <xdr:cNvPr id="74" name="テキスト ボックス 73"/>
        <xdr:cNvSpPr txBox="1"/>
      </xdr:nvSpPr>
      <xdr:spPr>
        <a:xfrm>
          <a:off x="3924300" y="255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144,532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84590</xdr:rowOff>
    </xdr:from>
    <xdr:to>
      <xdr:col>3</xdr:col>
      <xdr:colOff>257175</xdr:colOff>
      <xdr:row>17</xdr:row>
      <xdr:rowOff>14740</xdr:rowOff>
    </xdr:to>
    <xdr:sp macro="" textlink="">
      <xdr:nvSpPr>
        <xdr:cNvPr id="75" name="円/楕円 74"/>
        <xdr:cNvSpPr/>
      </xdr:nvSpPr>
      <xdr:spPr bwMode="auto">
        <a:xfrm>
          <a:off x="3556000" y="287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24917</xdr:rowOff>
    </xdr:from>
    <xdr:ext cx="762000" cy="259045"/>
    <xdr:sp macro="" textlink="">
      <xdr:nvSpPr>
        <xdr:cNvPr id="76" name="テキスト ボックス 75"/>
        <xdr:cNvSpPr txBox="1"/>
      </xdr:nvSpPr>
      <xdr:spPr>
        <a:xfrm>
          <a:off x="3225800" y="264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51633</xdr:rowOff>
    </xdr:from>
    <xdr:to>
      <xdr:col>2</xdr:col>
      <xdr:colOff>692150</xdr:colOff>
      <xdr:row>16</xdr:row>
      <xdr:rowOff>153233</xdr:rowOff>
    </xdr:to>
    <xdr:sp macro="" textlink="">
      <xdr:nvSpPr>
        <xdr:cNvPr id="77" name="円/楕円 76"/>
        <xdr:cNvSpPr/>
      </xdr:nvSpPr>
      <xdr:spPr bwMode="auto">
        <a:xfrm>
          <a:off x="2857500" y="28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163410</xdr:rowOff>
    </xdr:from>
    <xdr:ext cx="762000" cy="259045"/>
    <xdr:sp macro="" textlink="">
      <xdr:nvSpPr>
        <xdr:cNvPr id="78" name="テキスト ボックス 77"/>
        <xdr:cNvSpPr txBox="1"/>
      </xdr:nvSpPr>
      <xdr:spPr>
        <a:xfrm>
          <a:off x="2527300" y="261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78651</xdr:rowOff>
    </xdr:from>
    <xdr:to>
      <xdr:col>4</xdr:col>
      <xdr:colOff>1117600</xdr:colOff>
      <xdr:row>37</xdr:row>
      <xdr:rowOff>290564</xdr:rowOff>
    </xdr:to>
    <xdr:cxnSp macro="">
      <xdr:nvCxnSpPr>
        <xdr:cNvPr id="112" name="直線コネクタ 111"/>
        <xdr:cNvCxnSpPr/>
      </xdr:nvCxnSpPr>
      <xdr:spPr bwMode="auto">
        <a:xfrm flipV="1">
          <a:off x="5003800" y="7203351"/>
          <a:ext cx="647700" cy="21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290564</xdr:rowOff>
    </xdr:from>
    <xdr:to>
      <xdr:col>4</xdr:col>
      <xdr:colOff>469900</xdr:colOff>
      <xdr:row>38</xdr:row>
      <xdr:rowOff>25464</xdr:rowOff>
    </xdr:to>
    <xdr:cxnSp macro="">
      <xdr:nvCxnSpPr>
        <xdr:cNvPr id="115" name="直線コネクタ 114"/>
        <xdr:cNvCxnSpPr/>
      </xdr:nvCxnSpPr>
      <xdr:spPr bwMode="auto">
        <a:xfrm flipV="1">
          <a:off x="4305300" y="7415264"/>
          <a:ext cx="698500" cy="77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289916</xdr:rowOff>
    </xdr:from>
    <xdr:to>
      <xdr:col>3</xdr:col>
      <xdr:colOff>904875</xdr:colOff>
      <xdr:row>38</xdr:row>
      <xdr:rowOff>25464</xdr:rowOff>
    </xdr:to>
    <xdr:cxnSp macro="">
      <xdr:nvCxnSpPr>
        <xdr:cNvPr id="118" name="直線コネクタ 117"/>
        <xdr:cNvCxnSpPr/>
      </xdr:nvCxnSpPr>
      <xdr:spPr bwMode="auto">
        <a:xfrm>
          <a:off x="3606800" y="7414616"/>
          <a:ext cx="698500" cy="78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226651</xdr:rowOff>
    </xdr:from>
    <xdr:to>
      <xdr:col>3</xdr:col>
      <xdr:colOff>206375</xdr:colOff>
      <xdr:row>37</xdr:row>
      <xdr:rowOff>289916</xdr:rowOff>
    </xdr:to>
    <xdr:cxnSp macro="">
      <xdr:nvCxnSpPr>
        <xdr:cNvPr id="121" name="直線コネクタ 120"/>
        <xdr:cNvCxnSpPr/>
      </xdr:nvCxnSpPr>
      <xdr:spPr bwMode="auto">
        <a:xfrm>
          <a:off x="2908300" y="7351351"/>
          <a:ext cx="698500" cy="6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27851</xdr:rowOff>
    </xdr:from>
    <xdr:to>
      <xdr:col>5</xdr:col>
      <xdr:colOff>34925</xdr:colOff>
      <xdr:row>37</xdr:row>
      <xdr:rowOff>129451</xdr:rowOff>
    </xdr:to>
    <xdr:sp macro="" textlink="">
      <xdr:nvSpPr>
        <xdr:cNvPr id="131" name="円/楕円 130"/>
        <xdr:cNvSpPr/>
      </xdr:nvSpPr>
      <xdr:spPr bwMode="auto">
        <a:xfrm>
          <a:off x="5600700" y="715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171378</xdr:rowOff>
    </xdr:from>
    <xdr:ext cx="762000" cy="259045"/>
    <xdr:sp macro="" textlink="">
      <xdr:nvSpPr>
        <xdr:cNvPr id="132" name="人口1人当たり決算額の推移該当値テキスト445"/>
        <xdr:cNvSpPr txBox="1"/>
      </xdr:nvSpPr>
      <xdr:spPr>
        <a:xfrm>
          <a:off x="5740400" y="712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18,538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239764</xdr:rowOff>
    </xdr:from>
    <xdr:to>
      <xdr:col>4</xdr:col>
      <xdr:colOff>520700</xdr:colOff>
      <xdr:row>37</xdr:row>
      <xdr:rowOff>341364</xdr:rowOff>
    </xdr:to>
    <xdr:sp macro="" textlink="">
      <xdr:nvSpPr>
        <xdr:cNvPr id="133" name="円/楕円 132"/>
        <xdr:cNvSpPr/>
      </xdr:nvSpPr>
      <xdr:spPr bwMode="auto">
        <a:xfrm>
          <a:off x="4953000" y="7364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326141</xdr:rowOff>
    </xdr:from>
    <xdr:ext cx="736600" cy="259045"/>
    <xdr:sp macro="" textlink="">
      <xdr:nvSpPr>
        <xdr:cNvPr id="134" name="テキスト ボックス 133"/>
        <xdr:cNvSpPr txBox="1"/>
      </xdr:nvSpPr>
      <xdr:spPr>
        <a:xfrm>
          <a:off x="4622800" y="74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317564</xdr:rowOff>
    </xdr:from>
    <xdr:to>
      <xdr:col>3</xdr:col>
      <xdr:colOff>955675</xdr:colOff>
      <xdr:row>38</xdr:row>
      <xdr:rowOff>76264</xdr:rowOff>
    </xdr:to>
    <xdr:sp macro="" textlink="">
      <xdr:nvSpPr>
        <xdr:cNvPr id="135" name="円/楕円 134"/>
        <xdr:cNvSpPr/>
      </xdr:nvSpPr>
      <xdr:spPr bwMode="auto">
        <a:xfrm>
          <a:off x="4254500" y="7442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61041</xdr:rowOff>
    </xdr:from>
    <xdr:ext cx="762000" cy="259045"/>
    <xdr:sp macro="" textlink="">
      <xdr:nvSpPr>
        <xdr:cNvPr id="136" name="テキスト ボックス 135"/>
        <xdr:cNvSpPr txBox="1"/>
      </xdr:nvSpPr>
      <xdr:spPr>
        <a:xfrm>
          <a:off x="3924300" y="752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239116</xdr:rowOff>
    </xdr:from>
    <xdr:to>
      <xdr:col>3</xdr:col>
      <xdr:colOff>257175</xdr:colOff>
      <xdr:row>37</xdr:row>
      <xdr:rowOff>340716</xdr:rowOff>
    </xdr:to>
    <xdr:sp macro="" textlink="">
      <xdr:nvSpPr>
        <xdr:cNvPr id="137" name="円/楕円 136"/>
        <xdr:cNvSpPr/>
      </xdr:nvSpPr>
      <xdr:spPr bwMode="auto">
        <a:xfrm>
          <a:off x="3556000" y="736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325493</xdr:rowOff>
    </xdr:from>
    <xdr:ext cx="762000" cy="259045"/>
    <xdr:sp macro="" textlink="">
      <xdr:nvSpPr>
        <xdr:cNvPr id="138" name="テキスト ボックス 137"/>
        <xdr:cNvSpPr txBox="1"/>
      </xdr:nvSpPr>
      <xdr:spPr>
        <a:xfrm>
          <a:off x="3225800" y="74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175851</xdr:rowOff>
    </xdr:from>
    <xdr:to>
      <xdr:col>2</xdr:col>
      <xdr:colOff>692150</xdr:colOff>
      <xdr:row>37</xdr:row>
      <xdr:rowOff>277451</xdr:rowOff>
    </xdr:to>
    <xdr:sp macro="" textlink="">
      <xdr:nvSpPr>
        <xdr:cNvPr id="139" name="円/楕円 138"/>
        <xdr:cNvSpPr/>
      </xdr:nvSpPr>
      <xdr:spPr bwMode="auto">
        <a:xfrm>
          <a:off x="2857500" y="730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262228</xdr:rowOff>
    </xdr:from>
    <xdr:ext cx="762000" cy="259045"/>
    <xdr:sp macro="" textlink="">
      <xdr:nvSpPr>
        <xdr:cNvPr id="140" name="テキスト ボックス 139"/>
        <xdr:cNvSpPr txBox="1"/>
      </xdr:nvSpPr>
      <xdr:spPr>
        <a:xfrm>
          <a:off x="2527300" y="73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
7,007
4.06
3,771,358
3,564,368
182,712
2,160,194
3,118,717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1179</xdr:rowOff>
    </xdr:from>
    <xdr:to>
      <xdr:col>6</xdr:col>
      <xdr:colOff>511175</xdr:colOff>
      <xdr:row>35</xdr:row>
      <xdr:rowOff>8549</xdr:rowOff>
    </xdr:to>
    <xdr:cxnSp macro="">
      <xdr:nvCxnSpPr>
        <xdr:cNvPr id="63" name="直線コネクタ 62"/>
        <xdr:cNvCxnSpPr/>
      </xdr:nvCxnSpPr>
      <xdr:spPr>
        <a:xfrm flipV="1">
          <a:off x="3797300" y="6001929"/>
          <a:ext cx="8382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166218</xdr:rowOff>
    </xdr:from>
    <xdr:to>
      <xdr:col>5</xdr:col>
      <xdr:colOff>358775</xdr:colOff>
      <xdr:row>35</xdr:row>
      <xdr:rowOff>8549</xdr:rowOff>
    </xdr:to>
    <xdr:cxnSp macro="">
      <xdr:nvCxnSpPr>
        <xdr:cNvPr id="66" name="直線コネクタ 65"/>
        <xdr:cNvCxnSpPr/>
      </xdr:nvCxnSpPr>
      <xdr:spPr>
        <a:xfrm>
          <a:off x="2908300" y="5995518"/>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166218</xdr:rowOff>
    </xdr:from>
    <xdr:to>
      <xdr:col>4</xdr:col>
      <xdr:colOff>155575</xdr:colOff>
      <xdr:row>35</xdr:row>
      <xdr:rowOff>102558</xdr:rowOff>
    </xdr:to>
    <xdr:cxnSp macro="">
      <xdr:nvCxnSpPr>
        <xdr:cNvPr id="69" name="直線コネクタ 68"/>
        <xdr:cNvCxnSpPr/>
      </xdr:nvCxnSpPr>
      <xdr:spPr>
        <a:xfrm flipV="1">
          <a:off x="2019300" y="5995518"/>
          <a:ext cx="889000" cy="10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96538</xdr:rowOff>
    </xdr:from>
    <xdr:to>
      <xdr:col>2</xdr:col>
      <xdr:colOff>638175</xdr:colOff>
      <xdr:row>35</xdr:row>
      <xdr:rowOff>102558</xdr:rowOff>
    </xdr:to>
    <xdr:cxnSp macro="">
      <xdr:nvCxnSpPr>
        <xdr:cNvPr id="72" name="直線コネクタ 71"/>
        <xdr:cNvCxnSpPr/>
      </xdr:nvCxnSpPr>
      <xdr:spPr>
        <a:xfrm>
          <a:off x="1130300" y="609728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121829</xdr:rowOff>
    </xdr:from>
    <xdr:to>
      <xdr:col>6</xdr:col>
      <xdr:colOff>561975</xdr:colOff>
      <xdr:row>35</xdr:row>
      <xdr:rowOff>51979</xdr:rowOff>
    </xdr:to>
    <xdr:sp macro="" textlink="">
      <xdr:nvSpPr>
        <xdr:cNvPr id="82" name="円/楕円 81"/>
        <xdr:cNvSpPr/>
      </xdr:nvSpPr>
      <xdr:spPr>
        <a:xfrm>
          <a:off x="4584700" y="59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144706</xdr:rowOff>
    </xdr:from>
    <xdr:ext cx="599010" cy="259045"/>
    <xdr:sp macro="" textlink="">
      <xdr:nvSpPr>
        <xdr:cNvPr id="83" name="人件費該当値テキスト"/>
        <xdr:cNvSpPr txBox="1"/>
      </xdr:nvSpPr>
      <xdr:spPr>
        <a:xfrm>
          <a:off x="4686300" y="580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129199</xdr:rowOff>
    </xdr:from>
    <xdr:to>
      <xdr:col>5</xdr:col>
      <xdr:colOff>409575</xdr:colOff>
      <xdr:row>35</xdr:row>
      <xdr:rowOff>59349</xdr:rowOff>
    </xdr:to>
    <xdr:sp macro="" textlink="">
      <xdr:nvSpPr>
        <xdr:cNvPr id="84" name="円/楕円 83"/>
        <xdr:cNvSpPr/>
      </xdr:nvSpPr>
      <xdr:spPr>
        <a:xfrm>
          <a:off x="3746500" y="59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75876</xdr:rowOff>
    </xdr:from>
    <xdr:ext cx="599010" cy="259045"/>
    <xdr:sp macro="" textlink="">
      <xdr:nvSpPr>
        <xdr:cNvPr id="85" name="テキスト ボックス 84"/>
        <xdr:cNvSpPr txBox="1"/>
      </xdr:nvSpPr>
      <xdr:spPr>
        <a:xfrm>
          <a:off x="3497794" y="573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131,298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115418</xdr:rowOff>
    </xdr:from>
    <xdr:to>
      <xdr:col>4</xdr:col>
      <xdr:colOff>206375</xdr:colOff>
      <xdr:row>35</xdr:row>
      <xdr:rowOff>45568</xdr:rowOff>
    </xdr:to>
    <xdr:sp macro="" textlink="">
      <xdr:nvSpPr>
        <xdr:cNvPr id="86" name="円/楕円 85"/>
        <xdr:cNvSpPr/>
      </xdr:nvSpPr>
      <xdr:spPr>
        <a:xfrm>
          <a:off x="2857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62095</xdr:rowOff>
    </xdr:from>
    <xdr:ext cx="599010" cy="259045"/>
    <xdr:sp macro="" textlink="">
      <xdr:nvSpPr>
        <xdr:cNvPr id="87" name="テキスト ボックス 86"/>
        <xdr:cNvSpPr txBox="1"/>
      </xdr:nvSpPr>
      <xdr:spPr>
        <a:xfrm>
          <a:off x="2608794" y="571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51758</xdr:rowOff>
    </xdr:from>
    <xdr:to>
      <xdr:col>3</xdr:col>
      <xdr:colOff>3175</xdr:colOff>
      <xdr:row>35</xdr:row>
      <xdr:rowOff>153358</xdr:rowOff>
    </xdr:to>
    <xdr:sp macro="" textlink="">
      <xdr:nvSpPr>
        <xdr:cNvPr id="88" name="円/楕円 87"/>
        <xdr:cNvSpPr/>
      </xdr:nvSpPr>
      <xdr:spPr>
        <a:xfrm>
          <a:off x="1968500" y="60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169885</xdr:rowOff>
    </xdr:from>
    <xdr:ext cx="599010" cy="259045"/>
    <xdr:sp macro="" textlink="">
      <xdr:nvSpPr>
        <xdr:cNvPr id="89" name="テキスト ボックス 88"/>
        <xdr:cNvSpPr txBox="1"/>
      </xdr:nvSpPr>
      <xdr:spPr>
        <a:xfrm>
          <a:off x="1719794" y="582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45738</xdr:rowOff>
    </xdr:from>
    <xdr:to>
      <xdr:col>1</xdr:col>
      <xdr:colOff>485775</xdr:colOff>
      <xdr:row>35</xdr:row>
      <xdr:rowOff>147338</xdr:rowOff>
    </xdr:to>
    <xdr:sp macro="" textlink="">
      <xdr:nvSpPr>
        <xdr:cNvPr id="90" name="円/楕円 89"/>
        <xdr:cNvSpPr/>
      </xdr:nvSpPr>
      <xdr:spPr>
        <a:xfrm>
          <a:off x="1079500" y="60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163865</xdr:rowOff>
    </xdr:from>
    <xdr:ext cx="599010" cy="259045"/>
    <xdr:sp macro="" textlink="">
      <xdr:nvSpPr>
        <xdr:cNvPr id="91" name="テキスト ボックス 90"/>
        <xdr:cNvSpPr txBox="1"/>
      </xdr:nvSpPr>
      <xdr:spPr>
        <a:xfrm>
          <a:off x="830794" y="582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133857</xdr:rowOff>
    </xdr:from>
    <xdr:to>
      <xdr:col>6</xdr:col>
      <xdr:colOff>511175</xdr:colOff>
      <xdr:row>56</xdr:row>
      <xdr:rowOff>137789</xdr:rowOff>
    </xdr:to>
    <xdr:cxnSp macro="">
      <xdr:nvCxnSpPr>
        <xdr:cNvPr id="118" name="直線コネクタ 117"/>
        <xdr:cNvCxnSpPr/>
      </xdr:nvCxnSpPr>
      <xdr:spPr>
        <a:xfrm>
          <a:off x="3797300" y="9735057"/>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133857</xdr:rowOff>
    </xdr:from>
    <xdr:to>
      <xdr:col>5</xdr:col>
      <xdr:colOff>358775</xdr:colOff>
      <xdr:row>57</xdr:row>
      <xdr:rowOff>4981</xdr:rowOff>
    </xdr:to>
    <xdr:cxnSp macro="">
      <xdr:nvCxnSpPr>
        <xdr:cNvPr id="121" name="直線コネクタ 120"/>
        <xdr:cNvCxnSpPr/>
      </xdr:nvCxnSpPr>
      <xdr:spPr>
        <a:xfrm flipV="1">
          <a:off x="2908300" y="9735057"/>
          <a:ext cx="8890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4981</xdr:rowOff>
    </xdr:from>
    <xdr:to>
      <xdr:col>4</xdr:col>
      <xdr:colOff>155575</xdr:colOff>
      <xdr:row>57</xdr:row>
      <xdr:rowOff>17514</xdr:rowOff>
    </xdr:to>
    <xdr:cxnSp macro="">
      <xdr:nvCxnSpPr>
        <xdr:cNvPr id="124" name="直線コネクタ 123"/>
        <xdr:cNvCxnSpPr/>
      </xdr:nvCxnSpPr>
      <xdr:spPr>
        <a:xfrm flipV="1">
          <a:off x="2019300" y="9777631"/>
          <a:ext cx="889000" cy="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170684</xdr:rowOff>
    </xdr:from>
    <xdr:to>
      <xdr:col>2</xdr:col>
      <xdr:colOff>638175</xdr:colOff>
      <xdr:row>57</xdr:row>
      <xdr:rowOff>17514</xdr:rowOff>
    </xdr:to>
    <xdr:cxnSp macro="">
      <xdr:nvCxnSpPr>
        <xdr:cNvPr id="127" name="直線コネクタ 126"/>
        <xdr:cNvCxnSpPr/>
      </xdr:nvCxnSpPr>
      <xdr:spPr>
        <a:xfrm>
          <a:off x="1130300" y="9771884"/>
          <a:ext cx="8890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86989</xdr:rowOff>
    </xdr:from>
    <xdr:to>
      <xdr:col>6</xdr:col>
      <xdr:colOff>561975</xdr:colOff>
      <xdr:row>57</xdr:row>
      <xdr:rowOff>17139</xdr:rowOff>
    </xdr:to>
    <xdr:sp macro="" textlink="">
      <xdr:nvSpPr>
        <xdr:cNvPr id="137" name="円/楕円 136"/>
        <xdr:cNvSpPr/>
      </xdr:nvSpPr>
      <xdr:spPr>
        <a:xfrm>
          <a:off x="4584700" y="96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1916</xdr:rowOff>
    </xdr:from>
    <xdr:ext cx="534377" cy="259045"/>
    <xdr:sp macro="" textlink="">
      <xdr:nvSpPr>
        <xdr:cNvPr id="138" name="物件費該当値テキスト"/>
        <xdr:cNvSpPr txBox="1"/>
      </xdr:nvSpPr>
      <xdr:spPr>
        <a:xfrm>
          <a:off x="4686300" y="96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83057</xdr:rowOff>
    </xdr:from>
    <xdr:to>
      <xdr:col>5</xdr:col>
      <xdr:colOff>409575</xdr:colOff>
      <xdr:row>57</xdr:row>
      <xdr:rowOff>13207</xdr:rowOff>
    </xdr:to>
    <xdr:sp macro="" textlink="">
      <xdr:nvSpPr>
        <xdr:cNvPr id="139" name="円/楕円 138"/>
        <xdr:cNvSpPr/>
      </xdr:nvSpPr>
      <xdr:spPr>
        <a:xfrm>
          <a:off x="3746500" y="96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4334</xdr:rowOff>
    </xdr:from>
    <xdr:ext cx="534377" cy="259045"/>
    <xdr:sp macro="" textlink="">
      <xdr:nvSpPr>
        <xdr:cNvPr id="140" name="テキスト ボックス 139"/>
        <xdr:cNvSpPr txBox="1"/>
      </xdr:nvSpPr>
      <xdr:spPr>
        <a:xfrm>
          <a:off x="3530111" y="97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125631</xdr:rowOff>
    </xdr:from>
    <xdr:to>
      <xdr:col>4</xdr:col>
      <xdr:colOff>206375</xdr:colOff>
      <xdr:row>57</xdr:row>
      <xdr:rowOff>55781</xdr:rowOff>
    </xdr:to>
    <xdr:sp macro="" textlink="">
      <xdr:nvSpPr>
        <xdr:cNvPr id="141" name="円/楕円 140"/>
        <xdr:cNvSpPr/>
      </xdr:nvSpPr>
      <xdr:spPr>
        <a:xfrm>
          <a:off x="2857500" y="97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46908</xdr:rowOff>
    </xdr:from>
    <xdr:ext cx="534377" cy="259045"/>
    <xdr:sp macro="" textlink="">
      <xdr:nvSpPr>
        <xdr:cNvPr id="142" name="テキスト ボックス 141"/>
        <xdr:cNvSpPr txBox="1"/>
      </xdr:nvSpPr>
      <xdr:spPr>
        <a:xfrm>
          <a:off x="2641111" y="981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138164</xdr:rowOff>
    </xdr:from>
    <xdr:to>
      <xdr:col>3</xdr:col>
      <xdr:colOff>3175</xdr:colOff>
      <xdr:row>57</xdr:row>
      <xdr:rowOff>68314</xdr:rowOff>
    </xdr:to>
    <xdr:sp macro="" textlink="">
      <xdr:nvSpPr>
        <xdr:cNvPr id="143" name="円/楕円 142"/>
        <xdr:cNvSpPr/>
      </xdr:nvSpPr>
      <xdr:spPr>
        <a:xfrm>
          <a:off x="1968500" y="97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59441</xdr:rowOff>
    </xdr:from>
    <xdr:ext cx="534377" cy="259045"/>
    <xdr:sp macro="" textlink="">
      <xdr:nvSpPr>
        <xdr:cNvPr id="144" name="テキスト ボックス 143"/>
        <xdr:cNvSpPr txBox="1"/>
      </xdr:nvSpPr>
      <xdr:spPr>
        <a:xfrm>
          <a:off x="1752111" y="98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119884</xdr:rowOff>
    </xdr:from>
    <xdr:to>
      <xdr:col>1</xdr:col>
      <xdr:colOff>485775</xdr:colOff>
      <xdr:row>57</xdr:row>
      <xdr:rowOff>50034</xdr:rowOff>
    </xdr:to>
    <xdr:sp macro="" textlink="">
      <xdr:nvSpPr>
        <xdr:cNvPr id="145" name="円/楕円 144"/>
        <xdr:cNvSpPr/>
      </xdr:nvSpPr>
      <xdr:spPr>
        <a:xfrm>
          <a:off x="1079500" y="97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41161</xdr:rowOff>
    </xdr:from>
    <xdr:ext cx="534377" cy="259045"/>
    <xdr:sp macro="" textlink="">
      <xdr:nvSpPr>
        <xdr:cNvPr id="146" name="テキスト ボックス 145"/>
        <xdr:cNvSpPr txBox="1"/>
      </xdr:nvSpPr>
      <xdr:spPr>
        <a:xfrm>
          <a:off x="863111" y="98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71185</xdr:rowOff>
    </xdr:from>
    <xdr:to>
      <xdr:col>6</xdr:col>
      <xdr:colOff>511175</xdr:colOff>
      <xdr:row>79</xdr:row>
      <xdr:rowOff>75234</xdr:rowOff>
    </xdr:to>
    <xdr:cxnSp macro="">
      <xdr:nvCxnSpPr>
        <xdr:cNvPr id="177" name="直線コネクタ 176"/>
        <xdr:cNvCxnSpPr/>
      </xdr:nvCxnSpPr>
      <xdr:spPr>
        <a:xfrm>
          <a:off x="3797300" y="13615735"/>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47771</xdr:rowOff>
    </xdr:from>
    <xdr:to>
      <xdr:col>5</xdr:col>
      <xdr:colOff>358775</xdr:colOff>
      <xdr:row>79</xdr:row>
      <xdr:rowOff>71185</xdr:rowOff>
    </xdr:to>
    <xdr:cxnSp macro="">
      <xdr:nvCxnSpPr>
        <xdr:cNvPr id="180" name="直線コネクタ 179"/>
        <xdr:cNvCxnSpPr/>
      </xdr:nvCxnSpPr>
      <xdr:spPr>
        <a:xfrm>
          <a:off x="2908300" y="13592321"/>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47771</xdr:rowOff>
    </xdr:from>
    <xdr:to>
      <xdr:col>4</xdr:col>
      <xdr:colOff>155575</xdr:colOff>
      <xdr:row>79</xdr:row>
      <xdr:rowOff>84150</xdr:rowOff>
    </xdr:to>
    <xdr:cxnSp macro="">
      <xdr:nvCxnSpPr>
        <xdr:cNvPr id="183" name="直線コネクタ 182"/>
        <xdr:cNvCxnSpPr/>
      </xdr:nvCxnSpPr>
      <xdr:spPr>
        <a:xfrm flipV="1">
          <a:off x="2019300" y="13592321"/>
          <a:ext cx="8890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68410</xdr:rowOff>
    </xdr:from>
    <xdr:to>
      <xdr:col>2</xdr:col>
      <xdr:colOff>638175</xdr:colOff>
      <xdr:row>79</xdr:row>
      <xdr:rowOff>84150</xdr:rowOff>
    </xdr:to>
    <xdr:cxnSp macro="">
      <xdr:nvCxnSpPr>
        <xdr:cNvPr id="186" name="直線コネクタ 185"/>
        <xdr:cNvCxnSpPr/>
      </xdr:nvCxnSpPr>
      <xdr:spPr>
        <a:xfrm>
          <a:off x="1130300" y="13612960"/>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24434</xdr:rowOff>
    </xdr:from>
    <xdr:to>
      <xdr:col>6</xdr:col>
      <xdr:colOff>561975</xdr:colOff>
      <xdr:row>79</xdr:row>
      <xdr:rowOff>126034</xdr:rowOff>
    </xdr:to>
    <xdr:sp macro="" textlink="">
      <xdr:nvSpPr>
        <xdr:cNvPr id="196" name="円/楕円 195"/>
        <xdr:cNvSpPr/>
      </xdr:nvSpPr>
      <xdr:spPr>
        <a:xfrm>
          <a:off x="4584700" y="135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110811</xdr:rowOff>
    </xdr:from>
    <xdr:ext cx="378565" cy="259045"/>
    <xdr:sp macro="" textlink="">
      <xdr:nvSpPr>
        <xdr:cNvPr id="197" name="維持補修費該当値テキスト"/>
        <xdr:cNvSpPr txBox="1"/>
      </xdr:nvSpPr>
      <xdr:spPr>
        <a:xfrm>
          <a:off x="4686300" y="134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20385</xdr:rowOff>
    </xdr:from>
    <xdr:to>
      <xdr:col>5</xdr:col>
      <xdr:colOff>409575</xdr:colOff>
      <xdr:row>79</xdr:row>
      <xdr:rowOff>121985</xdr:rowOff>
    </xdr:to>
    <xdr:sp macro="" textlink="">
      <xdr:nvSpPr>
        <xdr:cNvPr id="198" name="円/楕円 197"/>
        <xdr:cNvSpPr/>
      </xdr:nvSpPr>
      <xdr:spPr>
        <a:xfrm>
          <a:off x="3746500" y="135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113112</xdr:rowOff>
    </xdr:from>
    <xdr:ext cx="378565" cy="259045"/>
    <xdr:sp macro="" textlink="">
      <xdr:nvSpPr>
        <xdr:cNvPr id="199" name="テキスト ボックス 198"/>
        <xdr:cNvSpPr txBox="1"/>
      </xdr:nvSpPr>
      <xdr:spPr>
        <a:xfrm>
          <a:off x="3608017" y="136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168421</xdr:rowOff>
    </xdr:from>
    <xdr:to>
      <xdr:col>4</xdr:col>
      <xdr:colOff>206375</xdr:colOff>
      <xdr:row>79</xdr:row>
      <xdr:rowOff>98571</xdr:rowOff>
    </xdr:to>
    <xdr:sp macro="" textlink="">
      <xdr:nvSpPr>
        <xdr:cNvPr id="200" name="円/楕円 199"/>
        <xdr:cNvSpPr/>
      </xdr:nvSpPr>
      <xdr:spPr>
        <a:xfrm>
          <a:off x="2857500" y="135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89698</xdr:rowOff>
    </xdr:from>
    <xdr:ext cx="469744" cy="259045"/>
    <xdr:sp macro="" textlink="">
      <xdr:nvSpPr>
        <xdr:cNvPr id="201" name="テキスト ボックス 200"/>
        <xdr:cNvSpPr txBox="1"/>
      </xdr:nvSpPr>
      <xdr:spPr>
        <a:xfrm>
          <a:off x="2673427" y="1363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33350</xdr:rowOff>
    </xdr:from>
    <xdr:to>
      <xdr:col>3</xdr:col>
      <xdr:colOff>3175</xdr:colOff>
      <xdr:row>79</xdr:row>
      <xdr:rowOff>134950</xdr:rowOff>
    </xdr:to>
    <xdr:sp macro="" textlink="">
      <xdr:nvSpPr>
        <xdr:cNvPr id="202" name="円/楕円 201"/>
        <xdr:cNvSpPr/>
      </xdr:nvSpPr>
      <xdr:spPr>
        <a:xfrm>
          <a:off x="1968500" y="135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126077</xdr:rowOff>
    </xdr:from>
    <xdr:ext cx="378565" cy="259045"/>
    <xdr:sp macro="" textlink="">
      <xdr:nvSpPr>
        <xdr:cNvPr id="203" name="テキスト ボックス 202"/>
        <xdr:cNvSpPr txBox="1"/>
      </xdr:nvSpPr>
      <xdr:spPr>
        <a:xfrm>
          <a:off x="1830017" y="1367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17610</xdr:rowOff>
    </xdr:from>
    <xdr:to>
      <xdr:col>1</xdr:col>
      <xdr:colOff>485775</xdr:colOff>
      <xdr:row>79</xdr:row>
      <xdr:rowOff>119210</xdr:rowOff>
    </xdr:to>
    <xdr:sp macro="" textlink="">
      <xdr:nvSpPr>
        <xdr:cNvPr id="204" name="円/楕円 203"/>
        <xdr:cNvSpPr/>
      </xdr:nvSpPr>
      <xdr:spPr>
        <a:xfrm>
          <a:off x="1079500" y="13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110337</xdr:rowOff>
    </xdr:from>
    <xdr:ext cx="378565" cy="259045"/>
    <xdr:sp macro="" textlink="">
      <xdr:nvSpPr>
        <xdr:cNvPr id="205" name="テキスト ボックス 204"/>
        <xdr:cNvSpPr txBox="1"/>
      </xdr:nvSpPr>
      <xdr:spPr>
        <a:xfrm>
          <a:off x="941017" y="1365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86437</xdr:rowOff>
    </xdr:from>
    <xdr:to>
      <xdr:col>6</xdr:col>
      <xdr:colOff>511175</xdr:colOff>
      <xdr:row>98</xdr:row>
      <xdr:rowOff>131032</xdr:rowOff>
    </xdr:to>
    <xdr:cxnSp macro="">
      <xdr:nvCxnSpPr>
        <xdr:cNvPr id="235" name="直線コネクタ 234"/>
        <xdr:cNvCxnSpPr/>
      </xdr:nvCxnSpPr>
      <xdr:spPr>
        <a:xfrm flipV="1">
          <a:off x="3797300" y="16888537"/>
          <a:ext cx="838200" cy="4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131032</xdr:rowOff>
    </xdr:from>
    <xdr:to>
      <xdr:col>5</xdr:col>
      <xdr:colOff>358775</xdr:colOff>
      <xdr:row>98</xdr:row>
      <xdr:rowOff>166636</xdr:rowOff>
    </xdr:to>
    <xdr:cxnSp macro="">
      <xdr:nvCxnSpPr>
        <xdr:cNvPr id="238" name="直線コネクタ 237"/>
        <xdr:cNvCxnSpPr/>
      </xdr:nvCxnSpPr>
      <xdr:spPr>
        <a:xfrm flipV="1">
          <a:off x="2908300" y="16933132"/>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166636</xdr:rowOff>
    </xdr:from>
    <xdr:to>
      <xdr:col>4</xdr:col>
      <xdr:colOff>155575</xdr:colOff>
      <xdr:row>99</xdr:row>
      <xdr:rowOff>75788</xdr:rowOff>
    </xdr:to>
    <xdr:cxnSp macro="">
      <xdr:nvCxnSpPr>
        <xdr:cNvPr id="241" name="直線コネクタ 240"/>
        <xdr:cNvCxnSpPr/>
      </xdr:nvCxnSpPr>
      <xdr:spPr>
        <a:xfrm flipV="1">
          <a:off x="2019300" y="16968736"/>
          <a:ext cx="889000" cy="8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75788</xdr:rowOff>
    </xdr:from>
    <xdr:to>
      <xdr:col>2</xdr:col>
      <xdr:colOff>638175</xdr:colOff>
      <xdr:row>99</xdr:row>
      <xdr:rowOff>77997</xdr:rowOff>
    </xdr:to>
    <xdr:cxnSp macro="">
      <xdr:nvCxnSpPr>
        <xdr:cNvPr id="244" name="直線コネクタ 243"/>
        <xdr:cNvCxnSpPr/>
      </xdr:nvCxnSpPr>
      <xdr:spPr>
        <a:xfrm flipV="1">
          <a:off x="1130300" y="17049338"/>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35637</xdr:rowOff>
    </xdr:from>
    <xdr:to>
      <xdr:col>6</xdr:col>
      <xdr:colOff>561975</xdr:colOff>
      <xdr:row>98</xdr:row>
      <xdr:rowOff>137237</xdr:rowOff>
    </xdr:to>
    <xdr:sp macro="" textlink="">
      <xdr:nvSpPr>
        <xdr:cNvPr id="254" name="円/楕円 253"/>
        <xdr:cNvSpPr/>
      </xdr:nvSpPr>
      <xdr:spPr>
        <a:xfrm>
          <a:off x="4584700" y="16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14064</xdr:rowOff>
    </xdr:from>
    <xdr:ext cx="534377" cy="259045"/>
    <xdr:sp macro="" textlink="">
      <xdr:nvSpPr>
        <xdr:cNvPr id="255" name="扶助費該当値テキスト"/>
        <xdr:cNvSpPr txBox="1"/>
      </xdr:nvSpPr>
      <xdr:spPr>
        <a:xfrm>
          <a:off x="4686300" y="168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80232</xdr:rowOff>
    </xdr:from>
    <xdr:to>
      <xdr:col>5</xdr:col>
      <xdr:colOff>409575</xdr:colOff>
      <xdr:row>99</xdr:row>
      <xdr:rowOff>10382</xdr:rowOff>
    </xdr:to>
    <xdr:sp macro="" textlink="">
      <xdr:nvSpPr>
        <xdr:cNvPr id="256" name="円/楕円 255"/>
        <xdr:cNvSpPr/>
      </xdr:nvSpPr>
      <xdr:spPr>
        <a:xfrm>
          <a:off x="3746500" y="168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1509</xdr:rowOff>
    </xdr:from>
    <xdr:ext cx="534377" cy="259045"/>
    <xdr:sp macro="" textlink="">
      <xdr:nvSpPr>
        <xdr:cNvPr id="257" name="テキスト ボックス 256"/>
        <xdr:cNvSpPr txBox="1"/>
      </xdr:nvSpPr>
      <xdr:spPr>
        <a:xfrm>
          <a:off x="3530111" y="169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115836</xdr:rowOff>
    </xdr:from>
    <xdr:to>
      <xdr:col>4</xdr:col>
      <xdr:colOff>206375</xdr:colOff>
      <xdr:row>99</xdr:row>
      <xdr:rowOff>45986</xdr:rowOff>
    </xdr:to>
    <xdr:sp macro="" textlink="">
      <xdr:nvSpPr>
        <xdr:cNvPr id="258" name="円/楕円 257"/>
        <xdr:cNvSpPr/>
      </xdr:nvSpPr>
      <xdr:spPr>
        <a:xfrm>
          <a:off x="2857500" y="16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37113</xdr:rowOff>
    </xdr:from>
    <xdr:ext cx="534377" cy="259045"/>
    <xdr:sp macro="" textlink="">
      <xdr:nvSpPr>
        <xdr:cNvPr id="259" name="テキスト ボックス 258"/>
        <xdr:cNvSpPr txBox="1"/>
      </xdr:nvSpPr>
      <xdr:spPr>
        <a:xfrm>
          <a:off x="2641111" y="170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24988</xdr:rowOff>
    </xdr:from>
    <xdr:to>
      <xdr:col>3</xdr:col>
      <xdr:colOff>3175</xdr:colOff>
      <xdr:row>99</xdr:row>
      <xdr:rowOff>126588</xdr:rowOff>
    </xdr:to>
    <xdr:sp macro="" textlink="">
      <xdr:nvSpPr>
        <xdr:cNvPr id="260" name="円/楕円 259"/>
        <xdr:cNvSpPr/>
      </xdr:nvSpPr>
      <xdr:spPr>
        <a:xfrm>
          <a:off x="1968500" y="169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117715</xdr:rowOff>
    </xdr:from>
    <xdr:ext cx="534377" cy="259045"/>
    <xdr:sp macro="" textlink="">
      <xdr:nvSpPr>
        <xdr:cNvPr id="261" name="テキスト ボックス 260"/>
        <xdr:cNvSpPr txBox="1"/>
      </xdr:nvSpPr>
      <xdr:spPr>
        <a:xfrm>
          <a:off x="1752111" y="170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27197</xdr:rowOff>
    </xdr:from>
    <xdr:to>
      <xdr:col>1</xdr:col>
      <xdr:colOff>485775</xdr:colOff>
      <xdr:row>99</xdr:row>
      <xdr:rowOff>128797</xdr:rowOff>
    </xdr:to>
    <xdr:sp macro="" textlink="">
      <xdr:nvSpPr>
        <xdr:cNvPr id="262" name="円/楕円 261"/>
        <xdr:cNvSpPr/>
      </xdr:nvSpPr>
      <xdr:spPr>
        <a:xfrm>
          <a:off x="1079500" y="1700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119924</xdr:rowOff>
    </xdr:from>
    <xdr:ext cx="534377" cy="259045"/>
    <xdr:sp macro="" textlink="">
      <xdr:nvSpPr>
        <xdr:cNvPr id="263" name="テキスト ボックス 262"/>
        <xdr:cNvSpPr txBox="1"/>
      </xdr:nvSpPr>
      <xdr:spPr>
        <a:xfrm>
          <a:off x="863111" y="170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22813</xdr:rowOff>
    </xdr:from>
    <xdr:to>
      <xdr:col>15</xdr:col>
      <xdr:colOff>180975</xdr:colOff>
      <xdr:row>38</xdr:row>
      <xdr:rowOff>24280</xdr:rowOff>
    </xdr:to>
    <xdr:cxnSp macro="">
      <xdr:nvCxnSpPr>
        <xdr:cNvPr id="292" name="直線コネクタ 291"/>
        <xdr:cNvCxnSpPr/>
      </xdr:nvCxnSpPr>
      <xdr:spPr>
        <a:xfrm>
          <a:off x="9639300" y="6537913"/>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22813</xdr:rowOff>
    </xdr:from>
    <xdr:to>
      <xdr:col>14</xdr:col>
      <xdr:colOff>28575</xdr:colOff>
      <xdr:row>38</xdr:row>
      <xdr:rowOff>35440</xdr:rowOff>
    </xdr:to>
    <xdr:cxnSp macro="">
      <xdr:nvCxnSpPr>
        <xdr:cNvPr id="295" name="直線コネクタ 294"/>
        <xdr:cNvCxnSpPr/>
      </xdr:nvCxnSpPr>
      <xdr:spPr>
        <a:xfrm flipV="1">
          <a:off x="8750300" y="6537913"/>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35440</xdr:rowOff>
    </xdr:from>
    <xdr:to>
      <xdr:col>12</xdr:col>
      <xdr:colOff>511175</xdr:colOff>
      <xdr:row>38</xdr:row>
      <xdr:rowOff>47765</xdr:rowOff>
    </xdr:to>
    <xdr:cxnSp macro="">
      <xdr:nvCxnSpPr>
        <xdr:cNvPr id="298" name="直線コネクタ 297"/>
        <xdr:cNvCxnSpPr/>
      </xdr:nvCxnSpPr>
      <xdr:spPr>
        <a:xfrm flipV="1">
          <a:off x="7861300" y="6550540"/>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30140</xdr:rowOff>
    </xdr:from>
    <xdr:to>
      <xdr:col>11</xdr:col>
      <xdr:colOff>307975</xdr:colOff>
      <xdr:row>38</xdr:row>
      <xdr:rowOff>47765</xdr:rowOff>
    </xdr:to>
    <xdr:cxnSp macro="">
      <xdr:nvCxnSpPr>
        <xdr:cNvPr id="301" name="直線コネクタ 300"/>
        <xdr:cNvCxnSpPr/>
      </xdr:nvCxnSpPr>
      <xdr:spPr>
        <a:xfrm>
          <a:off x="6972300" y="6545240"/>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144930</xdr:rowOff>
    </xdr:from>
    <xdr:to>
      <xdr:col>15</xdr:col>
      <xdr:colOff>231775</xdr:colOff>
      <xdr:row>38</xdr:row>
      <xdr:rowOff>75080</xdr:rowOff>
    </xdr:to>
    <xdr:sp macro="" textlink="">
      <xdr:nvSpPr>
        <xdr:cNvPr id="311" name="円/楕円 310"/>
        <xdr:cNvSpPr/>
      </xdr:nvSpPr>
      <xdr:spPr>
        <a:xfrm>
          <a:off x="10426700" y="64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59857</xdr:rowOff>
    </xdr:from>
    <xdr:ext cx="534377" cy="259045"/>
    <xdr:sp macro="" textlink="">
      <xdr:nvSpPr>
        <xdr:cNvPr id="312" name="補助費等該当値テキスト"/>
        <xdr:cNvSpPr txBox="1"/>
      </xdr:nvSpPr>
      <xdr:spPr>
        <a:xfrm>
          <a:off x="10528300" y="640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143463</xdr:rowOff>
    </xdr:from>
    <xdr:to>
      <xdr:col>14</xdr:col>
      <xdr:colOff>79375</xdr:colOff>
      <xdr:row>38</xdr:row>
      <xdr:rowOff>73613</xdr:rowOff>
    </xdr:to>
    <xdr:sp macro="" textlink="">
      <xdr:nvSpPr>
        <xdr:cNvPr id="313" name="円/楕円 312"/>
        <xdr:cNvSpPr/>
      </xdr:nvSpPr>
      <xdr:spPr>
        <a:xfrm>
          <a:off x="9588500" y="64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64740</xdr:rowOff>
    </xdr:from>
    <xdr:ext cx="534377" cy="259045"/>
    <xdr:sp macro="" textlink="">
      <xdr:nvSpPr>
        <xdr:cNvPr id="314" name="テキスト ボックス 313"/>
        <xdr:cNvSpPr txBox="1"/>
      </xdr:nvSpPr>
      <xdr:spPr>
        <a:xfrm>
          <a:off x="9372111" y="65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156089</xdr:rowOff>
    </xdr:from>
    <xdr:to>
      <xdr:col>12</xdr:col>
      <xdr:colOff>561975</xdr:colOff>
      <xdr:row>38</xdr:row>
      <xdr:rowOff>86240</xdr:rowOff>
    </xdr:to>
    <xdr:sp macro="" textlink="">
      <xdr:nvSpPr>
        <xdr:cNvPr id="315" name="円/楕円 314"/>
        <xdr:cNvSpPr/>
      </xdr:nvSpPr>
      <xdr:spPr>
        <a:xfrm>
          <a:off x="8699500" y="6499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77367</xdr:rowOff>
    </xdr:from>
    <xdr:ext cx="534377" cy="259045"/>
    <xdr:sp macro="" textlink="">
      <xdr:nvSpPr>
        <xdr:cNvPr id="316" name="テキスト ボックス 315"/>
        <xdr:cNvSpPr txBox="1"/>
      </xdr:nvSpPr>
      <xdr:spPr>
        <a:xfrm>
          <a:off x="8483111" y="659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168415</xdr:rowOff>
    </xdr:from>
    <xdr:to>
      <xdr:col>11</xdr:col>
      <xdr:colOff>358775</xdr:colOff>
      <xdr:row>38</xdr:row>
      <xdr:rowOff>98565</xdr:rowOff>
    </xdr:to>
    <xdr:sp macro="" textlink="">
      <xdr:nvSpPr>
        <xdr:cNvPr id="317" name="円/楕円 316"/>
        <xdr:cNvSpPr/>
      </xdr:nvSpPr>
      <xdr:spPr>
        <a:xfrm>
          <a:off x="7810500" y="65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89692</xdr:rowOff>
    </xdr:from>
    <xdr:ext cx="534377" cy="259045"/>
    <xdr:sp macro="" textlink="">
      <xdr:nvSpPr>
        <xdr:cNvPr id="318" name="テキスト ボックス 317"/>
        <xdr:cNvSpPr txBox="1"/>
      </xdr:nvSpPr>
      <xdr:spPr>
        <a:xfrm>
          <a:off x="7594111" y="66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150790</xdr:rowOff>
    </xdr:from>
    <xdr:to>
      <xdr:col>10</xdr:col>
      <xdr:colOff>155575</xdr:colOff>
      <xdr:row>38</xdr:row>
      <xdr:rowOff>80939</xdr:rowOff>
    </xdr:to>
    <xdr:sp macro="" textlink="">
      <xdr:nvSpPr>
        <xdr:cNvPr id="319" name="円/楕円 318"/>
        <xdr:cNvSpPr/>
      </xdr:nvSpPr>
      <xdr:spPr>
        <a:xfrm>
          <a:off x="6921500" y="6494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72067</xdr:rowOff>
    </xdr:from>
    <xdr:ext cx="534377" cy="259045"/>
    <xdr:sp macro="" textlink="">
      <xdr:nvSpPr>
        <xdr:cNvPr id="320" name="テキスト ボックス 319"/>
        <xdr:cNvSpPr txBox="1"/>
      </xdr:nvSpPr>
      <xdr:spPr>
        <a:xfrm>
          <a:off x="6705111" y="65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151973</xdr:rowOff>
    </xdr:from>
    <xdr:to>
      <xdr:col>15</xdr:col>
      <xdr:colOff>180975</xdr:colOff>
      <xdr:row>58</xdr:row>
      <xdr:rowOff>44860</xdr:rowOff>
    </xdr:to>
    <xdr:cxnSp macro="">
      <xdr:nvCxnSpPr>
        <xdr:cNvPr id="351" name="直線コネクタ 350"/>
        <xdr:cNvCxnSpPr/>
      </xdr:nvCxnSpPr>
      <xdr:spPr>
        <a:xfrm flipV="1">
          <a:off x="9639300" y="9924623"/>
          <a:ext cx="838200" cy="6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44860</xdr:rowOff>
    </xdr:from>
    <xdr:to>
      <xdr:col>14</xdr:col>
      <xdr:colOff>28575</xdr:colOff>
      <xdr:row>59</xdr:row>
      <xdr:rowOff>29136</xdr:rowOff>
    </xdr:to>
    <xdr:cxnSp macro="">
      <xdr:nvCxnSpPr>
        <xdr:cNvPr id="354" name="直線コネクタ 353"/>
        <xdr:cNvCxnSpPr/>
      </xdr:nvCxnSpPr>
      <xdr:spPr>
        <a:xfrm flipV="1">
          <a:off x="8750300" y="9988960"/>
          <a:ext cx="889000" cy="15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157756</xdr:rowOff>
    </xdr:from>
    <xdr:to>
      <xdr:col>12</xdr:col>
      <xdr:colOff>511175</xdr:colOff>
      <xdr:row>59</xdr:row>
      <xdr:rowOff>29136</xdr:rowOff>
    </xdr:to>
    <xdr:cxnSp macro="">
      <xdr:nvCxnSpPr>
        <xdr:cNvPr id="357" name="直線コネクタ 356"/>
        <xdr:cNvCxnSpPr/>
      </xdr:nvCxnSpPr>
      <xdr:spPr>
        <a:xfrm>
          <a:off x="7861300" y="10101856"/>
          <a:ext cx="889000" cy="4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157756</xdr:rowOff>
    </xdr:from>
    <xdr:to>
      <xdr:col>11</xdr:col>
      <xdr:colOff>307975</xdr:colOff>
      <xdr:row>59</xdr:row>
      <xdr:rowOff>3856</xdr:rowOff>
    </xdr:to>
    <xdr:cxnSp macro="">
      <xdr:nvCxnSpPr>
        <xdr:cNvPr id="360" name="直線コネクタ 359"/>
        <xdr:cNvCxnSpPr/>
      </xdr:nvCxnSpPr>
      <xdr:spPr>
        <a:xfrm flipV="1">
          <a:off x="6972300" y="10101856"/>
          <a:ext cx="889000" cy="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101173</xdr:rowOff>
    </xdr:from>
    <xdr:to>
      <xdr:col>15</xdr:col>
      <xdr:colOff>231775</xdr:colOff>
      <xdr:row>58</xdr:row>
      <xdr:rowOff>31323</xdr:rowOff>
    </xdr:to>
    <xdr:sp macro="" textlink="">
      <xdr:nvSpPr>
        <xdr:cNvPr id="370" name="円/楕円 369"/>
        <xdr:cNvSpPr/>
      </xdr:nvSpPr>
      <xdr:spPr>
        <a:xfrm>
          <a:off x="10426700" y="98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79600</xdr:rowOff>
    </xdr:from>
    <xdr:ext cx="534377" cy="259045"/>
    <xdr:sp macro="" textlink="">
      <xdr:nvSpPr>
        <xdr:cNvPr id="371" name="普通建設事業費該当値テキスト"/>
        <xdr:cNvSpPr txBox="1"/>
      </xdr:nvSpPr>
      <xdr:spPr>
        <a:xfrm>
          <a:off x="10528300" y="98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165510</xdr:rowOff>
    </xdr:from>
    <xdr:to>
      <xdr:col>14</xdr:col>
      <xdr:colOff>79375</xdr:colOff>
      <xdr:row>58</xdr:row>
      <xdr:rowOff>95660</xdr:rowOff>
    </xdr:to>
    <xdr:sp macro="" textlink="">
      <xdr:nvSpPr>
        <xdr:cNvPr id="372" name="円/楕円 371"/>
        <xdr:cNvSpPr/>
      </xdr:nvSpPr>
      <xdr:spPr>
        <a:xfrm>
          <a:off x="9588500" y="99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86787</xdr:rowOff>
    </xdr:from>
    <xdr:ext cx="534377" cy="259045"/>
    <xdr:sp macro="" textlink="">
      <xdr:nvSpPr>
        <xdr:cNvPr id="373" name="テキスト ボックス 372"/>
        <xdr:cNvSpPr txBox="1"/>
      </xdr:nvSpPr>
      <xdr:spPr>
        <a:xfrm>
          <a:off x="9372111" y="1003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149786</xdr:rowOff>
    </xdr:from>
    <xdr:to>
      <xdr:col>12</xdr:col>
      <xdr:colOff>561975</xdr:colOff>
      <xdr:row>59</xdr:row>
      <xdr:rowOff>79936</xdr:rowOff>
    </xdr:to>
    <xdr:sp macro="" textlink="">
      <xdr:nvSpPr>
        <xdr:cNvPr id="374" name="円/楕円 373"/>
        <xdr:cNvSpPr/>
      </xdr:nvSpPr>
      <xdr:spPr>
        <a:xfrm>
          <a:off x="8699500" y="10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71063</xdr:rowOff>
    </xdr:from>
    <xdr:ext cx="534377" cy="259045"/>
    <xdr:sp macro="" textlink="">
      <xdr:nvSpPr>
        <xdr:cNvPr id="375" name="テキスト ボックス 374"/>
        <xdr:cNvSpPr txBox="1"/>
      </xdr:nvSpPr>
      <xdr:spPr>
        <a:xfrm>
          <a:off x="8483111" y="1018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106956</xdr:rowOff>
    </xdr:from>
    <xdr:to>
      <xdr:col>11</xdr:col>
      <xdr:colOff>358775</xdr:colOff>
      <xdr:row>59</xdr:row>
      <xdr:rowOff>37106</xdr:rowOff>
    </xdr:to>
    <xdr:sp macro="" textlink="">
      <xdr:nvSpPr>
        <xdr:cNvPr id="376" name="円/楕円 375"/>
        <xdr:cNvSpPr/>
      </xdr:nvSpPr>
      <xdr:spPr>
        <a:xfrm>
          <a:off x="7810500" y="1005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28233</xdr:rowOff>
    </xdr:from>
    <xdr:ext cx="534377" cy="259045"/>
    <xdr:sp macro="" textlink="">
      <xdr:nvSpPr>
        <xdr:cNvPr id="377" name="テキスト ボックス 376"/>
        <xdr:cNvSpPr txBox="1"/>
      </xdr:nvSpPr>
      <xdr:spPr>
        <a:xfrm>
          <a:off x="7594111" y="1014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124506</xdr:rowOff>
    </xdr:from>
    <xdr:to>
      <xdr:col>10</xdr:col>
      <xdr:colOff>155575</xdr:colOff>
      <xdr:row>59</xdr:row>
      <xdr:rowOff>54656</xdr:rowOff>
    </xdr:to>
    <xdr:sp macro="" textlink="">
      <xdr:nvSpPr>
        <xdr:cNvPr id="378" name="円/楕円 377"/>
        <xdr:cNvSpPr/>
      </xdr:nvSpPr>
      <xdr:spPr>
        <a:xfrm>
          <a:off x="6921500" y="100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45783</xdr:rowOff>
    </xdr:from>
    <xdr:ext cx="534377" cy="259045"/>
    <xdr:sp macro="" textlink="">
      <xdr:nvSpPr>
        <xdr:cNvPr id="379" name="テキスト ボックス 378"/>
        <xdr:cNvSpPr txBox="1"/>
      </xdr:nvSpPr>
      <xdr:spPr>
        <a:xfrm>
          <a:off x="6705111" y="101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146700</xdr:rowOff>
    </xdr:from>
    <xdr:to>
      <xdr:col>15</xdr:col>
      <xdr:colOff>180975</xdr:colOff>
      <xdr:row>77</xdr:row>
      <xdr:rowOff>84703</xdr:rowOff>
    </xdr:to>
    <xdr:cxnSp macro="">
      <xdr:nvCxnSpPr>
        <xdr:cNvPr id="406" name="直線コネクタ 405"/>
        <xdr:cNvCxnSpPr/>
      </xdr:nvCxnSpPr>
      <xdr:spPr>
        <a:xfrm flipV="1">
          <a:off x="9639300" y="13176900"/>
          <a:ext cx="8382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84703</xdr:rowOff>
    </xdr:from>
    <xdr:to>
      <xdr:col>14</xdr:col>
      <xdr:colOff>28575</xdr:colOff>
      <xdr:row>78</xdr:row>
      <xdr:rowOff>98475</xdr:rowOff>
    </xdr:to>
    <xdr:cxnSp macro="">
      <xdr:nvCxnSpPr>
        <xdr:cNvPr id="409" name="直線コネクタ 408"/>
        <xdr:cNvCxnSpPr/>
      </xdr:nvCxnSpPr>
      <xdr:spPr>
        <a:xfrm flipV="1">
          <a:off x="8750300" y="13286353"/>
          <a:ext cx="889000" cy="1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95900</xdr:rowOff>
    </xdr:from>
    <xdr:to>
      <xdr:col>15</xdr:col>
      <xdr:colOff>231775</xdr:colOff>
      <xdr:row>77</xdr:row>
      <xdr:rowOff>26050</xdr:rowOff>
    </xdr:to>
    <xdr:sp macro="" textlink="">
      <xdr:nvSpPr>
        <xdr:cNvPr id="419" name="円/楕円 418"/>
        <xdr:cNvSpPr/>
      </xdr:nvSpPr>
      <xdr:spPr>
        <a:xfrm>
          <a:off x="10426700" y="131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118777</xdr:rowOff>
    </xdr:from>
    <xdr:ext cx="534377" cy="259045"/>
    <xdr:sp macro="" textlink="">
      <xdr:nvSpPr>
        <xdr:cNvPr id="420" name="普通建設事業費 （ うち新規整備　）該当値テキスト"/>
        <xdr:cNvSpPr txBox="1"/>
      </xdr:nvSpPr>
      <xdr:spPr>
        <a:xfrm>
          <a:off x="10528300" y="129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33903</xdr:rowOff>
    </xdr:from>
    <xdr:to>
      <xdr:col>14</xdr:col>
      <xdr:colOff>79375</xdr:colOff>
      <xdr:row>77</xdr:row>
      <xdr:rowOff>135503</xdr:rowOff>
    </xdr:to>
    <xdr:sp macro="" textlink="">
      <xdr:nvSpPr>
        <xdr:cNvPr id="421" name="円/楕円 420"/>
        <xdr:cNvSpPr/>
      </xdr:nvSpPr>
      <xdr:spPr>
        <a:xfrm>
          <a:off x="9588500" y="132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126630</xdr:rowOff>
    </xdr:from>
    <xdr:ext cx="534377" cy="259045"/>
    <xdr:sp macro="" textlink="">
      <xdr:nvSpPr>
        <xdr:cNvPr id="422" name="テキスト ボックス 421"/>
        <xdr:cNvSpPr txBox="1"/>
      </xdr:nvSpPr>
      <xdr:spPr>
        <a:xfrm>
          <a:off x="9372111" y="133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47675</xdr:rowOff>
    </xdr:from>
    <xdr:to>
      <xdr:col>12</xdr:col>
      <xdr:colOff>561975</xdr:colOff>
      <xdr:row>78</xdr:row>
      <xdr:rowOff>149275</xdr:rowOff>
    </xdr:to>
    <xdr:sp macro="" textlink="">
      <xdr:nvSpPr>
        <xdr:cNvPr id="423" name="円/楕円 422"/>
        <xdr:cNvSpPr/>
      </xdr:nvSpPr>
      <xdr:spPr>
        <a:xfrm>
          <a:off x="8699500" y="134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140402</xdr:rowOff>
    </xdr:from>
    <xdr:ext cx="469744" cy="259045"/>
    <xdr:sp macro="" textlink="">
      <xdr:nvSpPr>
        <xdr:cNvPr id="424" name="テキスト ボックス 423"/>
        <xdr:cNvSpPr txBox="1"/>
      </xdr:nvSpPr>
      <xdr:spPr>
        <a:xfrm>
          <a:off x="8515427" y="1351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50491</xdr:rowOff>
    </xdr:from>
    <xdr:to>
      <xdr:col>15</xdr:col>
      <xdr:colOff>180975</xdr:colOff>
      <xdr:row>98</xdr:row>
      <xdr:rowOff>69876</xdr:rowOff>
    </xdr:to>
    <xdr:cxnSp macro="">
      <xdr:nvCxnSpPr>
        <xdr:cNvPr id="451" name="直線コネクタ 450"/>
        <xdr:cNvCxnSpPr/>
      </xdr:nvCxnSpPr>
      <xdr:spPr>
        <a:xfrm>
          <a:off x="9639300" y="16852591"/>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50491</xdr:rowOff>
    </xdr:from>
    <xdr:to>
      <xdr:col>14</xdr:col>
      <xdr:colOff>28575</xdr:colOff>
      <xdr:row>98</xdr:row>
      <xdr:rowOff>83286</xdr:rowOff>
    </xdr:to>
    <xdr:cxnSp macro="">
      <xdr:nvCxnSpPr>
        <xdr:cNvPr id="454" name="直線コネクタ 453"/>
        <xdr:cNvCxnSpPr/>
      </xdr:nvCxnSpPr>
      <xdr:spPr>
        <a:xfrm flipV="1">
          <a:off x="8750300" y="16852591"/>
          <a:ext cx="889000" cy="3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19076</xdr:rowOff>
    </xdr:from>
    <xdr:to>
      <xdr:col>15</xdr:col>
      <xdr:colOff>231775</xdr:colOff>
      <xdr:row>98</xdr:row>
      <xdr:rowOff>120676</xdr:rowOff>
    </xdr:to>
    <xdr:sp macro="" textlink="">
      <xdr:nvSpPr>
        <xdr:cNvPr id="464" name="円/楕円 463"/>
        <xdr:cNvSpPr/>
      </xdr:nvSpPr>
      <xdr:spPr>
        <a:xfrm>
          <a:off x="10426700" y="168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105453</xdr:rowOff>
    </xdr:from>
    <xdr:ext cx="534377" cy="259045"/>
    <xdr:sp macro="" textlink="">
      <xdr:nvSpPr>
        <xdr:cNvPr id="465" name="普通建設事業費 （ うち更新整備　）該当値テキスト"/>
        <xdr:cNvSpPr txBox="1"/>
      </xdr:nvSpPr>
      <xdr:spPr>
        <a:xfrm>
          <a:off x="10528300" y="167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171141</xdr:rowOff>
    </xdr:from>
    <xdr:to>
      <xdr:col>14</xdr:col>
      <xdr:colOff>79375</xdr:colOff>
      <xdr:row>98</xdr:row>
      <xdr:rowOff>101291</xdr:rowOff>
    </xdr:to>
    <xdr:sp macro="" textlink="">
      <xdr:nvSpPr>
        <xdr:cNvPr id="466" name="円/楕円 465"/>
        <xdr:cNvSpPr/>
      </xdr:nvSpPr>
      <xdr:spPr>
        <a:xfrm>
          <a:off x="9588500" y="168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92418</xdr:rowOff>
    </xdr:from>
    <xdr:ext cx="534377" cy="259045"/>
    <xdr:sp macro="" textlink="">
      <xdr:nvSpPr>
        <xdr:cNvPr id="467" name="テキスト ボックス 466"/>
        <xdr:cNvSpPr txBox="1"/>
      </xdr:nvSpPr>
      <xdr:spPr>
        <a:xfrm>
          <a:off x="9372111" y="168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32486</xdr:rowOff>
    </xdr:from>
    <xdr:to>
      <xdr:col>12</xdr:col>
      <xdr:colOff>561975</xdr:colOff>
      <xdr:row>98</xdr:row>
      <xdr:rowOff>134086</xdr:rowOff>
    </xdr:to>
    <xdr:sp macro="" textlink="">
      <xdr:nvSpPr>
        <xdr:cNvPr id="468" name="円/楕円 467"/>
        <xdr:cNvSpPr/>
      </xdr:nvSpPr>
      <xdr:spPr>
        <a:xfrm>
          <a:off x="8699500" y="168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125213</xdr:rowOff>
    </xdr:from>
    <xdr:ext cx="534377" cy="259045"/>
    <xdr:sp macro="" textlink="">
      <xdr:nvSpPr>
        <xdr:cNvPr id="469" name="テキスト ボックス 468"/>
        <xdr:cNvSpPr txBox="1"/>
      </xdr:nvSpPr>
      <xdr:spPr>
        <a:xfrm>
          <a:off x="8483111" y="169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98867</xdr:rowOff>
    </xdr:from>
    <xdr:to>
      <xdr:col>23</xdr:col>
      <xdr:colOff>517525</xdr:colOff>
      <xdr:row>76</xdr:row>
      <xdr:rowOff>108536</xdr:rowOff>
    </xdr:to>
    <xdr:cxnSp macro="">
      <xdr:nvCxnSpPr>
        <xdr:cNvPr id="600" name="直線コネクタ 599"/>
        <xdr:cNvCxnSpPr/>
      </xdr:nvCxnSpPr>
      <xdr:spPr>
        <a:xfrm>
          <a:off x="15481300" y="13129067"/>
          <a:ext cx="8382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87390</xdr:rowOff>
    </xdr:from>
    <xdr:to>
      <xdr:col>22</xdr:col>
      <xdr:colOff>365125</xdr:colOff>
      <xdr:row>76</xdr:row>
      <xdr:rowOff>98867</xdr:rowOff>
    </xdr:to>
    <xdr:cxnSp macro="">
      <xdr:nvCxnSpPr>
        <xdr:cNvPr id="603" name="直線コネクタ 602"/>
        <xdr:cNvCxnSpPr/>
      </xdr:nvCxnSpPr>
      <xdr:spPr>
        <a:xfrm>
          <a:off x="14592300" y="13117590"/>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87339</xdr:rowOff>
    </xdr:from>
    <xdr:to>
      <xdr:col>21</xdr:col>
      <xdr:colOff>161925</xdr:colOff>
      <xdr:row>76</xdr:row>
      <xdr:rowOff>87390</xdr:rowOff>
    </xdr:to>
    <xdr:cxnSp macro="">
      <xdr:nvCxnSpPr>
        <xdr:cNvPr id="606" name="直線コネクタ 605"/>
        <xdr:cNvCxnSpPr/>
      </xdr:nvCxnSpPr>
      <xdr:spPr>
        <a:xfrm>
          <a:off x="13703300" y="1311753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64822</xdr:rowOff>
    </xdr:from>
    <xdr:to>
      <xdr:col>19</xdr:col>
      <xdr:colOff>644525</xdr:colOff>
      <xdr:row>76</xdr:row>
      <xdr:rowOff>87339</xdr:rowOff>
    </xdr:to>
    <xdr:cxnSp macro="">
      <xdr:nvCxnSpPr>
        <xdr:cNvPr id="609" name="直線コネクタ 608"/>
        <xdr:cNvCxnSpPr/>
      </xdr:nvCxnSpPr>
      <xdr:spPr>
        <a:xfrm>
          <a:off x="12814300" y="13095022"/>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57736</xdr:rowOff>
    </xdr:from>
    <xdr:to>
      <xdr:col>23</xdr:col>
      <xdr:colOff>568325</xdr:colOff>
      <xdr:row>76</xdr:row>
      <xdr:rowOff>159336</xdr:rowOff>
    </xdr:to>
    <xdr:sp macro="" textlink="">
      <xdr:nvSpPr>
        <xdr:cNvPr id="619" name="円/楕円 618"/>
        <xdr:cNvSpPr/>
      </xdr:nvSpPr>
      <xdr:spPr>
        <a:xfrm>
          <a:off x="16268700" y="130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36163</xdr:rowOff>
    </xdr:from>
    <xdr:ext cx="534377" cy="259045"/>
    <xdr:sp macro="" textlink="">
      <xdr:nvSpPr>
        <xdr:cNvPr id="620" name="公債費該当値テキスト"/>
        <xdr:cNvSpPr txBox="1"/>
      </xdr:nvSpPr>
      <xdr:spPr>
        <a:xfrm>
          <a:off x="16370300" y="130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48067</xdr:rowOff>
    </xdr:from>
    <xdr:to>
      <xdr:col>22</xdr:col>
      <xdr:colOff>415925</xdr:colOff>
      <xdr:row>76</xdr:row>
      <xdr:rowOff>149667</xdr:rowOff>
    </xdr:to>
    <xdr:sp macro="" textlink="">
      <xdr:nvSpPr>
        <xdr:cNvPr id="621" name="円/楕円 620"/>
        <xdr:cNvSpPr/>
      </xdr:nvSpPr>
      <xdr:spPr>
        <a:xfrm>
          <a:off x="15430500" y="130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140794</xdr:rowOff>
    </xdr:from>
    <xdr:ext cx="534377" cy="259045"/>
    <xdr:sp macro="" textlink="">
      <xdr:nvSpPr>
        <xdr:cNvPr id="622" name="テキスト ボックス 621"/>
        <xdr:cNvSpPr txBox="1"/>
      </xdr:nvSpPr>
      <xdr:spPr>
        <a:xfrm>
          <a:off x="15214111" y="1317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36590</xdr:rowOff>
    </xdr:from>
    <xdr:to>
      <xdr:col>21</xdr:col>
      <xdr:colOff>212725</xdr:colOff>
      <xdr:row>76</xdr:row>
      <xdr:rowOff>138190</xdr:rowOff>
    </xdr:to>
    <xdr:sp macro="" textlink="">
      <xdr:nvSpPr>
        <xdr:cNvPr id="623" name="円/楕円 622"/>
        <xdr:cNvSpPr/>
      </xdr:nvSpPr>
      <xdr:spPr>
        <a:xfrm>
          <a:off x="14541500" y="13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129317</xdr:rowOff>
    </xdr:from>
    <xdr:ext cx="534377" cy="259045"/>
    <xdr:sp macro="" textlink="">
      <xdr:nvSpPr>
        <xdr:cNvPr id="624" name="テキスト ボックス 623"/>
        <xdr:cNvSpPr txBox="1"/>
      </xdr:nvSpPr>
      <xdr:spPr>
        <a:xfrm>
          <a:off x="14325111" y="131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36539</xdr:rowOff>
    </xdr:from>
    <xdr:to>
      <xdr:col>20</xdr:col>
      <xdr:colOff>9525</xdr:colOff>
      <xdr:row>76</xdr:row>
      <xdr:rowOff>138139</xdr:rowOff>
    </xdr:to>
    <xdr:sp macro="" textlink="">
      <xdr:nvSpPr>
        <xdr:cNvPr id="625" name="円/楕円 624"/>
        <xdr:cNvSpPr/>
      </xdr:nvSpPr>
      <xdr:spPr>
        <a:xfrm>
          <a:off x="13652500" y="130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129266</xdr:rowOff>
    </xdr:from>
    <xdr:ext cx="534377" cy="259045"/>
    <xdr:sp macro="" textlink="">
      <xdr:nvSpPr>
        <xdr:cNvPr id="626" name="テキスト ボックス 625"/>
        <xdr:cNvSpPr txBox="1"/>
      </xdr:nvSpPr>
      <xdr:spPr>
        <a:xfrm>
          <a:off x="13436111" y="131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14022</xdr:rowOff>
    </xdr:from>
    <xdr:to>
      <xdr:col>18</xdr:col>
      <xdr:colOff>492125</xdr:colOff>
      <xdr:row>76</xdr:row>
      <xdr:rowOff>115622</xdr:rowOff>
    </xdr:to>
    <xdr:sp macro="" textlink="">
      <xdr:nvSpPr>
        <xdr:cNvPr id="627" name="円/楕円 626"/>
        <xdr:cNvSpPr/>
      </xdr:nvSpPr>
      <xdr:spPr>
        <a:xfrm>
          <a:off x="12763500" y="130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106749</xdr:rowOff>
    </xdr:from>
    <xdr:ext cx="534377" cy="259045"/>
    <xdr:sp macro="" textlink="">
      <xdr:nvSpPr>
        <xdr:cNvPr id="628" name="テキスト ボックス 627"/>
        <xdr:cNvSpPr txBox="1"/>
      </xdr:nvSpPr>
      <xdr:spPr>
        <a:xfrm>
          <a:off x="12547111" y="13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6990</xdr:rowOff>
    </xdr:from>
    <xdr:to>
      <xdr:col>23</xdr:col>
      <xdr:colOff>517525</xdr:colOff>
      <xdr:row>98</xdr:row>
      <xdr:rowOff>137365</xdr:rowOff>
    </xdr:to>
    <xdr:cxnSp macro="">
      <xdr:nvCxnSpPr>
        <xdr:cNvPr id="655" name="直線コネクタ 654"/>
        <xdr:cNvCxnSpPr/>
      </xdr:nvCxnSpPr>
      <xdr:spPr>
        <a:xfrm>
          <a:off x="15481300" y="16809090"/>
          <a:ext cx="838200" cy="1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6990</xdr:rowOff>
    </xdr:from>
    <xdr:to>
      <xdr:col>22</xdr:col>
      <xdr:colOff>365125</xdr:colOff>
      <xdr:row>98</xdr:row>
      <xdr:rowOff>82127</xdr:rowOff>
    </xdr:to>
    <xdr:cxnSp macro="">
      <xdr:nvCxnSpPr>
        <xdr:cNvPr id="658" name="直線コネクタ 657"/>
        <xdr:cNvCxnSpPr/>
      </xdr:nvCxnSpPr>
      <xdr:spPr>
        <a:xfrm flipV="1">
          <a:off x="14592300" y="16809090"/>
          <a:ext cx="889000" cy="7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45910</xdr:rowOff>
    </xdr:from>
    <xdr:to>
      <xdr:col>21</xdr:col>
      <xdr:colOff>161925</xdr:colOff>
      <xdr:row>98</xdr:row>
      <xdr:rowOff>82127</xdr:rowOff>
    </xdr:to>
    <xdr:cxnSp macro="">
      <xdr:nvCxnSpPr>
        <xdr:cNvPr id="661" name="直線コネクタ 660"/>
        <xdr:cNvCxnSpPr/>
      </xdr:nvCxnSpPr>
      <xdr:spPr>
        <a:xfrm>
          <a:off x="13703300" y="16848010"/>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45910</xdr:rowOff>
    </xdr:from>
    <xdr:to>
      <xdr:col>19</xdr:col>
      <xdr:colOff>644525</xdr:colOff>
      <xdr:row>98</xdr:row>
      <xdr:rowOff>67362</xdr:rowOff>
    </xdr:to>
    <xdr:cxnSp macro="">
      <xdr:nvCxnSpPr>
        <xdr:cNvPr id="664" name="直線コネクタ 663"/>
        <xdr:cNvCxnSpPr/>
      </xdr:nvCxnSpPr>
      <xdr:spPr>
        <a:xfrm flipV="1">
          <a:off x="12814300" y="16848010"/>
          <a:ext cx="889000" cy="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86565</xdr:rowOff>
    </xdr:from>
    <xdr:to>
      <xdr:col>23</xdr:col>
      <xdr:colOff>568325</xdr:colOff>
      <xdr:row>99</xdr:row>
      <xdr:rowOff>16715</xdr:rowOff>
    </xdr:to>
    <xdr:sp macro="" textlink="">
      <xdr:nvSpPr>
        <xdr:cNvPr id="674" name="円/楕円 673"/>
        <xdr:cNvSpPr/>
      </xdr:nvSpPr>
      <xdr:spPr>
        <a:xfrm>
          <a:off x="16268700" y="168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1492</xdr:rowOff>
    </xdr:from>
    <xdr:ext cx="469744" cy="259045"/>
    <xdr:sp macro="" textlink="">
      <xdr:nvSpPr>
        <xdr:cNvPr id="675" name="積立金該当値テキスト"/>
        <xdr:cNvSpPr txBox="1"/>
      </xdr:nvSpPr>
      <xdr:spPr>
        <a:xfrm>
          <a:off x="16370300" y="1680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127640</xdr:rowOff>
    </xdr:from>
    <xdr:to>
      <xdr:col>22</xdr:col>
      <xdr:colOff>415925</xdr:colOff>
      <xdr:row>98</xdr:row>
      <xdr:rowOff>57790</xdr:rowOff>
    </xdr:to>
    <xdr:sp macro="" textlink="">
      <xdr:nvSpPr>
        <xdr:cNvPr id="676" name="円/楕円 675"/>
        <xdr:cNvSpPr/>
      </xdr:nvSpPr>
      <xdr:spPr>
        <a:xfrm>
          <a:off x="15430500" y="167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74317</xdr:rowOff>
    </xdr:from>
    <xdr:ext cx="534377" cy="259045"/>
    <xdr:sp macro="" textlink="">
      <xdr:nvSpPr>
        <xdr:cNvPr id="677" name="テキスト ボックス 676"/>
        <xdr:cNvSpPr txBox="1"/>
      </xdr:nvSpPr>
      <xdr:spPr>
        <a:xfrm>
          <a:off x="15214111" y="165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31327</xdr:rowOff>
    </xdr:from>
    <xdr:to>
      <xdr:col>21</xdr:col>
      <xdr:colOff>212725</xdr:colOff>
      <xdr:row>98</xdr:row>
      <xdr:rowOff>132927</xdr:rowOff>
    </xdr:to>
    <xdr:sp macro="" textlink="">
      <xdr:nvSpPr>
        <xdr:cNvPr id="678" name="円/楕円 677"/>
        <xdr:cNvSpPr/>
      </xdr:nvSpPr>
      <xdr:spPr>
        <a:xfrm>
          <a:off x="14541500" y="168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124054</xdr:rowOff>
    </xdr:from>
    <xdr:ext cx="534377" cy="259045"/>
    <xdr:sp macro="" textlink="">
      <xdr:nvSpPr>
        <xdr:cNvPr id="679" name="テキスト ボックス 678"/>
        <xdr:cNvSpPr txBox="1"/>
      </xdr:nvSpPr>
      <xdr:spPr>
        <a:xfrm>
          <a:off x="14325111" y="169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166560</xdr:rowOff>
    </xdr:from>
    <xdr:to>
      <xdr:col>20</xdr:col>
      <xdr:colOff>9525</xdr:colOff>
      <xdr:row>98</xdr:row>
      <xdr:rowOff>96710</xdr:rowOff>
    </xdr:to>
    <xdr:sp macro="" textlink="">
      <xdr:nvSpPr>
        <xdr:cNvPr id="680" name="円/楕円 679"/>
        <xdr:cNvSpPr/>
      </xdr:nvSpPr>
      <xdr:spPr>
        <a:xfrm>
          <a:off x="13652500" y="167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113237</xdr:rowOff>
    </xdr:from>
    <xdr:ext cx="534377" cy="259045"/>
    <xdr:sp macro="" textlink="">
      <xdr:nvSpPr>
        <xdr:cNvPr id="681" name="テキスト ボックス 680"/>
        <xdr:cNvSpPr txBox="1"/>
      </xdr:nvSpPr>
      <xdr:spPr>
        <a:xfrm>
          <a:off x="13436111" y="165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16562</xdr:rowOff>
    </xdr:from>
    <xdr:to>
      <xdr:col>18</xdr:col>
      <xdr:colOff>492125</xdr:colOff>
      <xdr:row>98</xdr:row>
      <xdr:rowOff>118162</xdr:rowOff>
    </xdr:to>
    <xdr:sp macro="" textlink="">
      <xdr:nvSpPr>
        <xdr:cNvPr id="682" name="円/楕円 681"/>
        <xdr:cNvSpPr/>
      </xdr:nvSpPr>
      <xdr:spPr>
        <a:xfrm>
          <a:off x="12763500" y="168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109289</xdr:rowOff>
    </xdr:from>
    <xdr:ext cx="534377" cy="259045"/>
    <xdr:sp macro="" textlink="">
      <xdr:nvSpPr>
        <xdr:cNvPr id="683" name="テキスト ボックス 682"/>
        <xdr:cNvSpPr txBox="1"/>
      </xdr:nvSpPr>
      <xdr:spPr>
        <a:xfrm>
          <a:off x="12547111" y="169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41249</xdr:rowOff>
    </xdr:from>
    <xdr:to>
      <xdr:col>32</xdr:col>
      <xdr:colOff>187325</xdr:colOff>
      <xdr:row>59</xdr:row>
      <xdr:rowOff>44450</xdr:rowOff>
    </xdr:to>
    <xdr:cxnSp macro="">
      <xdr:nvCxnSpPr>
        <xdr:cNvPr id="769" name="直線コネクタ 768"/>
        <xdr:cNvCxnSpPr/>
      </xdr:nvCxnSpPr>
      <xdr:spPr>
        <a:xfrm>
          <a:off x="21323300" y="1015679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41249</xdr:rowOff>
    </xdr:from>
    <xdr:to>
      <xdr:col>31</xdr:col>
      <xdr:colOff>34925</xdr:colOff>
      <xdr:row>59</xdr:row>
      <xdr:rowOff>44450</xdr:rowOff>
    </xdr:to>
    <xdr:cxnSp macro="">
      <xdr:nvCxnSpPr>
        <xdr:cNvPr id="772" name="直線コネクタ 771"/>
        <xdr:cNvCxnSpPr/>
      </xdr:nvCxnSpPr>
      <xdr:spPr>
        <a:xfrm flipV="1">
          <a:off x="20434300" y="101567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161899</xdr:rowOff>
    </xdr:from>
    <xdr:to>
      <xdr:col>31</xdr:col>
      <xdr:colOff>85725</xdr:colOff>
      <xdr:row>59</xdr:row>
      <xdr:rowOff>92049</xdr:rowOff>
    </xdr:to>
    <xdr:sp macro="" textlink="">
      <xdr:nvSpPr>
        <xdr:cNvPr id="790" name="円/楕円 789"/>
        <xdr:cNvSpPr/>
      </xdr:nvSpPr>
      <xdr:spPr>
        <a:xfrm>
          <a:off x="21272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83176</xdr:rowOff>
    </xdr:from>
    <xdr:ext cx="313932" cy="259045"/>
    <xdr:sp macro="" textlink="">
      <xdr:nvSpPr>
        <xdr:cNvPr id="791" name="テキスト ボックス 790"/>
        <xdr:cNvSpPr txBox="1"/>
      </xdr:nvSpPr>
      <xdr:spPr>
        <a:xfrm>
          <a:off x="21166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129502</xdr:rowOff>
    </xdr:from>
    <xdr:to>
      <xdr:col>32</xdr:col>
      <xdr:colOff>187325</xdr:colOff>
      <xdr:row>76</xdr:row>
      <xdr:rowOff>147422</xdr:rowOff>
    </xdr:to>
    <xdr:cxnSp macro="">
      <xdr:nvCxnSpPr>
        <xdr:cNvPr id="827" name="直線コネクタ 826"/>
        <xdr:cNvCxnSpPr/>
      </xdr:nvCxnSpPr>
      <xdr:spPr>
        <a:xfrm flipV="1">
          <a:off x="21323300" y="13159702"/>
          <a:ext cx="8382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147422</xdr:rowOff>
    </xdr:from>
    <xdr:to>
      <xdr:col>31</xdr:col>
      <xdr:colOff>34925</xdr:colOff>
      <xdr:row>77</xdr:row>
      <xdr:rowOff>54432</xdr:rowOff>
    </xdr:to>
    <xdr:cxnSp macro="">
      <xdr:nvCxnSpPr>
        <xdr:cNvPr id="830" name="直線コネクタ 829"/>
        <xdr:cNvCxnSpPr/>
      </xdr:nvCxnSpPr>
      <xdr:spPr>
        <a:xfrm flipV="1">
          <a:off x="20434300" y="13177622"/>
          <a:ext cx="889000" cy="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40767</xdr:rowOff>
    </xdr:from>
    <xdr:to>
      <xdr:col>29</xdr:col>
      <xdr:colOff>517525</xdr:colOff>
      <xdr:row>77</xdr:row>
      <xdr:rowOff>54432</xdr:rowOff>
    </xdr:to>
    <xdr:cxnSp macro="">
      <xdr:nvCxnSpPr>
        <xdr:cNvPr id="833" name="直線コネクタ 832"/>
        <xdr:cNvCxnSpPr/>
      </xdr:nvCxnSpPr>
      <xdr:spPr>
        <a:xfrm>
          <a:off x="19545300" y="13242417"/>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30987</xdr:rowOff>
    </xdr:from>
    <xdr:to>
      <xdr:col>28</xdr:col>
      <xdr:colOff>314325</xdr:colOff>
      <xdr:row>77</xdr:row>
      <xdr:rowOff>40767</xdr:rowOff>
    </xdr:to>
    <xdr:cxnSp macro="">
      <xdr:nvCxnSpPr>
        <xdr:cNvPr id="836" name="直線コネクタ 835"/>
        <xdr:cNvCxnSpPr/>
      </xdr:nvCxnSpPr>
      <xdr:spPr>
        <a:xfrm>
          <a:off x="18656300" y="13232637"/>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78702</xdr:rowOff>
    </xdr:from>
    <xdr:to>
      <xdr:col>32</xdr:col>
      <xdr:colOff>238125</xdr:colOff>
      <xdr:row>77</xdr:row>
      <xdr:rowOff>8852</xdr:rowOff>
    </xdr:to>
    <xdr:sp macro="" textlink="">
      <xdr:nvSpPr>
        <xdr:cNvPr id="846" name="円/楕円 845"/>
        <xdr:cNvSpPr/>
      </xdr:nvSpPr>
      <xdr:spPr>
        <a:xfrm>
          <a:off x="22110700" y="131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57129</xdr:rowOff>
    </xdr:from>
    <xdr:ext cx="534377" cy="259045"/>
    <xdr:sp macro="" textlink="">
      <xdr:nvSpPr>
        <xdr:cNvPr id="847" name="繰出金該当値テキスト"/>
        <xdr:cNvSpPr txBox="1"/>
      </xdr:nvSpPr>
      <xdr:spPr>
        <a:xfrm>
          <a:off x="22212300" y="130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96622</xdr:rowOff>
    </xdr:from>
    <xdr:to>
      <xdr:col>31</xdr:col>
      <xdr:colOff>85725</xdr:colOff>
      <xdr:row>77</xdr:row>
      <xdr:rowOff>26772</xdr:rowOff>
    </xdr:to>
    <xdr:sp macro="" textlink="">
      <xdr:nvSpPr>
        <xdr:cNvPr id="848" name="円/楕円 847"/>
        <xdr:cNvSpPr/>
      </xdr:nvSpPr>
      <xdr:spPr>
        <a:xfrm>
          <a:off x="21272500" y="131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17899</xdr:rowOff>
    </xdr:from>
    <xdr:ext cx="534377" cy="259045"/>
    <xdr:sp macro="" textlink="">
      <xdr:nvSpPr>
        <xdr:cNvPr id="849" name="テキスト ボックス 848"/>
        <xdr:cNvSpPr txBox="1"/>
      </xdr:nvSpPr>
      <xdr:spPr>
        <a:xfrm>
          <a:off x="21056111" y="132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3632</xdr:rowOff>
    </xdr:from>
    <xdr:to>
      <xdr:col>29</xdr:col>
      <xdr:colOff>568325</xdr:colOff>
      <xdr:row>77</xdr:row>
      <xdr:rowOff>105232</xdr:rowOff>
    </xdr:to>
    <xdr:sp macro="" textlink="">
      <xdr:nvSpPr>
        <xdr:cNvPr id="850" name="円/楕円 849"/>
        <xdr:cNvSpPr/>
      </xdr:nvSpPr>
      <xdr:spPr>
        <a:xfrm>
          <a:off x="20383500" y="132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96359</xdr:rowOff>
    </xdr:from>
    <xdr:ext cx="534377" cy="259045"/>
    <xdr:sp macro="" textlink="">
      <xdr:nvSpPr>
        <xdr:cNvPr id="851" name="テキスト ボックス 850"/>
        <xdr:cNvSpPr txBox="1"/>
      </xdr:nvSpPr>
      <xdr:spPr>
        <a:xfrm>
          <a:off x="20167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161417</xdr:rowOff>
    </xdr:from>
    <xdr:to>
      <xdr:col>28</xdr:col>
      <xdr:colOff>365125</xdr:colOff>
      <xdr:row>77</xdr:row>
      <xdr:rowOff>91567</xdr:rowOff>
    </xdr:to>
    <xdr:sp macro="" textlink="">
      <xdr:nvSpPr>
        <xdr:cNvPr id="852" name="円/楕円 851"/>
        <xdr:cNvSpPr/>
      </xdr:nvSpPr>
      <xdr:spPr>
        <a:xfrm>
          <a:off x="19494500" y="131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82694</xdr:rowOff>
    </xdr:from>
    <xdr:ext cx="534377" cy="259045"/>
    <xdr:sp macro="" textlink="">
      <xdr:nvSpPr>
        <xdr:cNvPr id="853" name="テキスト ボックス 852"/>
        <xdr:cNvSpPr txBox="1"/>
      </xdr:nvSpPr>
      <xdr:spPr>
        <a:xfrm>
          <a:off x="19278111" y="1328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151637</xdr:rowOff>
    </xdr:from>
    <xdr:to>
      <xdr:col>27</xdr:col>
      <xdr:colOff>161925</xdr:colOff>
      <xdr:row>77</xdr:row>
      <xdr:rowOff>81787</xdr:rowOff>
    </xdr:to>
    <xdr:sp macro="" textlink="">
      <xdr:nvSpPr>
        <xdr:cNvPr id="854" name="円/楕円 853"/>
        <xdr:cNvSpPr/>
      </xdr:nvSpPr>
      <xdr:spPr>
        <a:xfrm>
          <a:off x="18605500" y="13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72914</xdr:rowOff>
    </xdr:from>
    <xdr:ext cx="534377" cy="259045"/>
    <xdr:sp macro="" textlink="">
      <xdr:nvSpPr>
        <xdr:cNvPr id="855" name="テキスト ボックス 854"/>
        <xdr:cNvSpPr txBox="1"/>
      </xdr:nvSpPr>
      <xdr:spPr>
        <a:xfrm>
          <a:off x="18389111" y="132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類似団体と比較して本町が上回っているのは、人件費と</a:t>
          </a:r>
          <a:r>
            <a:rPr lang="ja-JP" altLang="en-US" sz="1100">
              <a:solidFill>
                <a:schemeClr val="dk1"/>
              </a:solidFill>
              <a:effectLst/>
              <a:latin typeface="+mn-lt"/>
              <a:ea typeface="+mn-ea"/>
              <a:cs typeface="+mn-cs"/>
            </a:rPr>
            <a:t>普通建設事業費（新規整備）</a:t>
          </a:r>
          <a:r>
            <a:rPr lang="ja-JP" altLang="ja-JP" sz="1100">
              <a:solidFill>
                <a:schemeClr val="dk1"/>
              </a:solidFill>
              <a:effectLst/>
              <a:latin typeface="+mn-lt"/>
              <a:ea typeface="+mn-ea"/>
              <a:cs typeface="+mn-cs"/>
            </a:rPr>
            <a:t>である。人件費については、引き続き退職者の安易な欠員補充の抑制等の取り組みを継続し、</a:t>
          </a:r>
          <a:r>
            <a:rPr lang="ja-JP" altLang="ja-JP" sz="1100" b="0">
              <a:solidFill>
                <a:schemeClr val="dk1"/>
              </a:solidFill>
              <a:effectLst/>
              <a:latin typeface="+mn-lt"/>
              <a:ea typeface="+mn-ea"/>
              <a:cs typeface="+mn-cs"/>
            </a:rPr>
            <a:t>効率的な事務執行や、相互の応援体制等の内部対応により極力人件費の抑制に努め、適切な定員管理を</a:t>
          </a:r>
          <a:r>
            <a:rPr lang="ja-JP" altLang="ja-JP" sz="1100">
              <a:solidFill>
                <a:schemeClr val="dk1"/>
              </a:solidFill>
              <a:effectLst/>
              <a:latin typeface="+mn-lt"/>
              <a:ea typeface="+mn-ea"/>
              <a:cs typeface="+mn-cs"/>
            </a:rPr>
            <a:t>図っていく。</a:t>
          </a:r>
          <a:r>
            <a:rPr lang="ja-JP" altLang="en-US" sz="1100">
              <a:solidFill>
                <a:schemeClr val="dk1"/>
              </a:solidFill>
              <a:effectLst/>
              <a:latin typeface="+mn-lt"/>
              <a:ea typeface="+mn-ea"/>
              <a:cs typeface="+mn-cs"/>
            </a:rPr>
            <a:t>普通建設事業（新規整備）については、近鉄石見駅周辺整備事業にかかる用地購入や工事の開始に伴うものである。</a:t>
          </a:r>
          <a:r>
            <a:rPr lang="ja-JP" altLang="ja-JP" sz="1100">
              <a:solidFill>
                <a:schemeClr val="dk1"/>
              </a:solidFill>
              <a:effectLst/>
              <a:latin typeface="+mn-lt"/>
              <a:ea typeface="+mn-ea"/>
              <a:cs typeface="+mn-cs"/>
            </a:rPr>
            <a:t>一方、類似団体と比べて下回っている主なものは、物件費・補助費・公債費・</a:t>
          </a:r>
          <a:r>
            <a:rPr lang="ja-JP" altLang="en-US" sz="1100">
              <a:solidFill>
                <a:schemeClr val="dk1"/>
              </a:solidFill>
              <a:effectLst/>
              <a:latin typeface="+mn-lt"/>
              <a:ea typeface="+mn-ea"/>
              <a:cs typeface="+mn-cs"/>
            </a:rPr>
            <a:t>繰出金など</a:t>
          </a:r>
          <a:r>
            <a:rPr lang="ja-JP" altLang="ja-JP" sz="1100">
              <a:solidFill>
                <a:schemeClr val="dk1"/>
              </a:solidFill>
              <a:effectLst/>
              <a:latin typeface="+mn-lt"/>
              <a:ea typeface="+mn-ea"/>
              <a:cs typeface="+mn-cs"/>
            </a:rPr>
            <a:t>であるが、今後も継続して共同・一括発注や経常的な施設維持管理経費の縮減を図るとともに、事務事業の整理・合理化や内部管理経費等の見直しを図ることにより、更なるコスト削減を図る。また、建設事業についても、必要性・緊急性を精査しながら、計画的に事業を行っ</a:t>
          </a:r>
          <a:r>
            <a:rPr lang="ja-JP" altLang="en-US" sz="1100">
              <a:solidFill>
                <a:schemeClr val="dk1"/>
              </a:solidFill>
              <a:effectLst/>
              <a:latin typeface="+mn-lt"/>
              <a:ea typeface="+mn-ea"/>
              <a:cs typeface="+mn-cs"/>
            </a:rPr>
            <a:t>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7,069
7,007
4.06
3,771,358
3,564,368
182,712
2,160,194
3,118,717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25.1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86614</xdr:rowOff>
    </xdr:from>
    <xdr:to>
      <xdr:col>6</xdr:col>
      <xdr:colOff>511175</xdr:colOff>
      <xdr:row>36</xdr:row>
      <xdr:rowOff>138176</xdr:rowOff>
    </xdr:to>
    <xdr:cxnSp macro="">
      <xdr:nvCxnSpPr>
        <xdr:cNvPr id="61" name="直線コネクタ 60"/>
        <xdr:cNvCxnSpPr/>
      </xdr:nvCxnSpPr>
      <xdr:spPr>
        <a:xfrm>
          <a:off x="3797300" y="6258814"/>
          <a:ext cx="8382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86614</xdr:rowOff>
    </xdr:from>
    <xdr:to>
      <xdr:col>5</xdr:col>
      <xdr:colOff>358775</xdr:colOff>
      <xdr:row>37</xdr:row>
      <xdr:rowOff>18288</xdr:rowOff>
    </xdr:to>
    <xdr:cxnSp macro="">
      <xdr:nvCxnSpPr>
        <xdr:cNvPr id="64" name="直線コネクタ 63"/>
        <xdr:cNvCxnSpPr/>
      </xdr:nvCxnSpPr>
      <xdr:spPr>
        <a:xfrm flipV="1">
          <a:off x="2908300" y="6258814"/>
          <a:ext cx="889000" cy="1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154305</xdr:rowOff>
    </xdr:from>
    <xdr:to>
      <xdr:col>4</xdr:col>
      <xdr:colOff>155575</xdr:colOff>
      <xdr:row>37</xdr:row>
      <xdr:rowOff>18288</xdr:rowOff>
    </xdr:to>
    <xdr:cxnSp macro="">
      <xdr:nvCxnSpPr>
        <xdr:cNvPr id="67" name="直線コネクタ 66"/>
        <xdr:cNvCxnSpPr/>
      </xdr:nvCxnSpPr>
      <xdr:spPr>
        <a:xfrm>
          <a:off x="2019300" y="632650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66040</xdr:rowOff>
    </xdr:from>
    <xdr:to>
      <xdr:col>2</xdr:col>
      <xdr:colOff>638175</xdr:colOff>
      <xdr:row>36</xdr:row>
      <xdr:rowOff>154305</xdr:rowOff>
    </xdr:to>
    <xdr:cxnSp macro="">
      <xdr:nvCxnSpPr>
        <xdr:cNvPr id="70" name="直線コネクタ 69"/>
        <xdr:cNvCxnSpPr/>
      </xdr:nvCxnSpPr>
      <xdr:spPr>
        <a:xfrm>
          <a:off x="1130300" y="6238240"/>
          <a:ext cx="8890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87376</xdr:rowOff>
    </xdr:from>
    <xdr:to>
      <xdr:col>6</xdr:col>
      <xdr:colOff>561975</xdr:colOff>
      <xdr:row>37</xdr:row>
      <xdr:rowOff>17526</xdr:rowOff>
    </xdr:to>
    <xdr:sp macro="" textlink="">
      <xdr:nvSpPr>
        <xdr:cNvPr id="80" name="円/楕円 79"/>
        <xdr:cNvSpPr/>
      </xdr:nvSpPr>
      <xdr:spPr>
        <a:xfrm>
          <a:off x="45847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110253</xdr:rowOff>
    </xdr:from>
    <xdr:ext cx="469744" cy="259045"/>
    <xdr:sp macro="" textlink="">
      <xdr:nvSpPr>
        <xdr:cNvPr id="81" name="議会費該当値テキスト"/>
        <xdr:cNvSpPr txBox="1"/>
      </xdr:nvSpPr>
      <xdr:spPr>
        <a:xfrm>
          <a:off x="4686300" y="61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35814</xdr:rowOff>
    </xdr:from>
    <xdr:to>
      <xdr:col>5</xdr:col>
      <xdr:colOff>409575</xdr:colOff>
      <xdr:row>36</xdr:row>
      <xdr:rowOff>137414</xdr:rowOff>
    </xdr:to>
    <xdr:sp macro="" textlink="">
      <xdr:nvSpPr>
        <xdr:cNvPr id="82" name="円/楕円 81"/>
        <xdr:cNvSpPr/>
      </xdr:nvSpPr>
      <xdr:spPr>
        <a:xfrm>
          <a:off x="3746500" y="62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128541</xdr:rowOff>
    </xdr:from>
    <xdr:ext cx="469744" cy="259045"/>
    <xdr:sp macro="" textlink="">
      <xdr:nvSpPr>
        <xdr:cNvPr id="83" name="テキスト ボックス 82"/>
        <xdr:cNvSpPr txBox="1"/>
      </xdr:nvSpPr>
      <xdr:spPr>
        <a:xfrm>
          <a:off x="3562427" y="63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138938</xdr:rowOff>
    </xdr:from>
    <xdr:to>
      <xdr:col>4</xdr:col>
      <xdr:colOff>206375</xdr:colOff>
      <xdr:row>37</xdr:row>
      <xdr:rowOff>69088</xdr:rowOff>
    </xdr:to>
    <xdr:sp macro="" textlink="">
      <xdr:nvSpPr>
        <xdr:cNvPr id="84" name="円/楕円 83"/>
        <xdr:cNvSpPr/>
      </xdr:nvSpPr>
      <xdr:spPr>
        <a:xfrm>
          <a:off x="2857500" y="63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60215</xdr:rowOff>
    </xdr:from>
    <xdr:ext cx="469744" cy="259045"/>
    <xdr:sp macro="" textlink="">
      <xdr:nvSpPr>
        <xdr:cNvPr id="85" name="テキスト ボックス 84"/>
        <xdr:cNvSpPr txBox="1"/>
      </xdr:nvSpPr>
      <xdr:spPr>
        <a:xfrm>
          <a:off x="2673427"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103505</xdr:rowOff>
    </xdr:from>
    <xdr:to>
      <xdr:col>3</xdr:col>
      <xdr:colOff>3175</xdr:colOff>
      <xdr:row>37</xdr:row>
      <xdr:rowOff>33655</xdr:rowOff>
    </xdr:to>
    <xdr:sp macro="" textlink="">
      <xdr:nvSpPr>
        <xdr:cNvPr id="86" name="円/楕円 85"/>
        <xdr:cNvSpPr/>
      </xdr:nvSpPr>
      <xdr:spPr>
        <a:xfrm>
          <a:off x="196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24782</xdr:rowOff>
    </xdr:from>
    <xdr:ext cx="469744" cy="259045"/>
    <xdr:sp macro="" textlink="">
      <xdr:nvSpPr>
        <xdr:cNvPr id="87" name="テキスト ボックス 86"/>
        <xdr:cNvSpPr txBox="1"/>
      </xdr:nvSpPr>
      <xdr:spPr>
        <a:xfrm>
          <a:off x="1784427" y="63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15240</xdr:rowOff>
    </xdr:from>
    <xdr:to>
      <xdr:col>1</xdr:col>
      <xdr:colOff>485775</xdr:colOff>
      <xdr:row>36</xdr:row>
      <xdr:rowOff>116840</xdr:rowOff>
    </xdr:to>
    <xdr:sp macro="" textlink="">
      <xdr:nvSpPr>
        <xdr:cNvPr id="88" name="円/楕円 87"/>
        <xdr:cNvSpPr/>
      </xdr:nvSpPr>
      <xdr:spPr>
        <a:xfrm>
          <a:off x="1079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133367</xdr:rowOff>
    </xdr:from>
    <xdr:ext cx="469744" cy="259045"/>
    <xdr:sp macro="" textlink="">
      <xdr:nvSpPr>
        <xdr:cNvPr id="89" name="テキスト ボックス 88"/>
        <xdr:cNvSpPr txBox="1"/>
      </xdr:nvSpPr>
      <xdr:spPr>
        <a:xfrm>
          <a:off x="895427" y="596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46439</xdr:rowOff>
    </xdr:from>
    <xdr:to>
      <xdr:col>6</xdr:col>
      <xdr:colOff>511175</xdr:colOff>
      <xdr:row>58</xdr:row>
      <xdr:rowOff>139346</xdr:rowOff>
    </xdr:to>
    <xdr:cxnSp macro="">
      <xdr:nvCxnSpPr>
        <xdr:cNvPr id="120" name="直線コネクタ 119"/>
        <xdr:cNvCxnSpPr/>
      </xdr:nvCxnSpPr>
      <xdr:spPr>
        <a:xfrm>
          <a:off x="3797300" y="9990539"/>
          <a:ext cx="838200" cy="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46439</xdr:rowOff>
    </xdr:from>
    <xdr:to>
      <xdr:col>5</xdr:col>
      <xdr:colOff>358775</xdr:colOff>
      <xdr:row>58</xdr:row>
      <xdr:rowOff>130249</xdr:rowOff>
    </xdr:to>
    <xdr:cxnSp macro="">
      <xdr:nvCxnSpPr>
        <xdr:cNvPr id="123" name="直線コネクタ 122"/>
        <xdr:cNvCxnSpPr/>
      </xdr:nvCxnSpPr>
      <xdr:spPr>
        <a:xfrm flipV="1">
          <a:off x="2908300" y="9990539"/>
          <a:ext cx="889000" cy="8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95425</xdr:rowOff>
    </xdr:from>
    <xdr:to>
      <xdr:col>4</xdr:col>
      <xdr:colOff>155575</xdr:colOff>
      <xdr:row>58</xdr:row>
      <xdr:rowOff>130249</xdr:rowOff>
    </xdr:to>
    <xdr:cxnSp macro="">
      <xdr:nvCxnSpPr>
        <xdr:cNvPr id="126" name="直線コネクタ 125"/>
        <xdr:cNvCxnSpPr/>
      </xdr:nvCxnSpPr>
      <xdr:spPr>
        <a:xfrm>
          <a:off x="2019300" y="10039525"/>
          <a:ext cx="8890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95425</xdr:rowOff>
    </xdr:from>
    <xdr:to>
      <xdr:col>2</xdr:col>
      <xdr:colOff>638175</xdr:colOff>
      <xdr:row>58</xdr:row>
      <xdr:rowOff>122060</xdr:rowOff>
    </xdr:to>
    <xdr:cxnSp macro="">
      <xdr:nvCxnSpPr>
        <xdr:cNvPr id="129" name="直線コネクタ 128"/>
        <xdr:cNvCxnSpPr/>
      </xdr:nvCxnSpPr>
      <xdr:spPr>
        <a:xfrm flipV="1">
          <a:off x="1130300" y="10039525"/>
          <a:ext cx="8890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88546</xdr:rowOff>
    </xdr:from>
    <xdr:to>
      <xdr:col>6</xdr:col>
      <xdr:colOff>561975</xdr:colOff>
      <xdr:row>59</xdr:row>
      <xdr:rowOff>18696</xdr:rowOff>
    </xdr:to>
    <xdr:sp macro="" textlink="">
      <xdr:nvSpPr>
        <xdr:cNvPr id="139" name="円/楕円 138"/>
        <xdr:cNvSpPr/>
      </xdr:nvSpPr>
      <xdr:spPr>
        <a:xfrm>
          <a:off x="4584700" y="1003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3473</xdr:rowOff>
    </xdr:from>
    <xdr:ext cx="534377" cy="259045"/>
    <xdr:sp macro="" textlink="">
      <xdr:nvSpPr>
        <xdr:cNvPr id="140" name="総務費該当値テキスト"/>
        <xdr:cNvSpPr txBox="1"/>
      </xdr:nvSpPr>
      <xdr:spPr>
        <a:xfrm>
          <a:off x="4686300" y="99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167089</xdr:rowOff>
    </xdr:from>
    <xdr:to>
      <xdr:col>5</xdr:col>
      <xdr:colOff>409575</xdr:colOff>
      <xdr:row>58</xdr:row>
      <xdr:rowOff>97239</xdr:rowOff>
    </xdr:to>
    <xdr:sp macro="" textlink="">
      <xdr:nvSpPr>
        <xdr:cNvPr id="141" name="円/楕円 140"/>
        <xdr:cNvSpPr/>
      </xdr:nvSpPr>
      <xdr:spPr>
        <a:xfrm>
          <a:off x="3746500" y="99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88366</xdr:rowOff>
    </xdr:from>
    <xdr:ext cx="599010" cy="259045"/>
    <xdr:sp macro="" textlink="">
      <xdr:nvSpPr>
        <xdr:cNvPr id="142" name="テキスト ボックス 141"/>
        <xdr:cNvSpPr txBox="1"/>
      </xdr:nvSpPr>
      <xdr:spPr>
        <a:xfrm>
          <a:off x="3497794" y="1003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79449</xdr:rowOff>
    </xdr:from>
    <xdr:to>
      <xdr:col>4</xdr:col>
      <xdr:colOff>206375</xdr:colOff>
      <xdr:row>59</xdr:row>
      <xdr:rowOff>9599</xdr:rowOff>
    </xdr:to>
    <xdr:sp macro="" textlink="">
      <xdr:nvSpPr>
        <xdr:cNvPr id="143" name="円/楕円 142"/>
        <xdr:cNvSpPr/>
      </xdr:nvSpPr>
      <xdr:spPr>
        <a:xfrm>
          <a:off x="2857500" y="100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726</xdr:rowOff>
    </xdr:from>
    <xdr:ext cx="534377" cy="259045"/>
    <xdr:sp macro="" textlink="">
      <xdr:nvSpPr>
        <xdr:cNvPr id="144" name="テキスト ボックス 143"/>
        <xdr:cNvSpPr txBox="1"/>
      </xdr:nvSpPr>
      <xdr:spPr>
        <a:xfrm>
          <a:off x="2641111" y="101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44625</xdr:rowOff>
    </xdr:from>
    <xdr:to>
      <xdr:col>3</xdr:col>
      <xdr:colOff>3175</xdr:colOff>
      <xdr:row>58</xdr:row>
      <xdr:rowOff>146225</xdr:rowOff>
    </xdr:to>
    <xdr:sp macro="" textlink="">
      <xdr:nvSpPr>
        <xdr:cNvPr id="145" name="円/楕円 144"/>
        <xdr:cNvSpPr/>
      </xdr:nvSpPr>
      <xdr:spPr>
        <a:xfrm>
          <a:off x="1968500" y="99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137352</xdr:rowOff>
    </xdr:from>
    <xdr:ext cx="599010" cy="259045"/>
    <xdr:sp macro="" textlink="">
      <xdr:nvSpPr>
        <xdr:cNvPr id="146" name="テキスト ボックス 145"/>
        <xdr:cNvSpPr txBox="1"/>
      </xdr:nvSpPr>
      <xdr:spPr>
        <a:xfrm>
          <a:off x="1719794" y="1008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71260</xdr:rowOff>
    </xdr:from>
    <xdr:to>
      <xdr:col>1</xdr:col>
      <xdr:colOff>485775</xdr:colOff>
      <xdr:row>59</xdr:row>
      <xdr:rowOff>1410</xdr:rowOff>
    </xdr:to>
    <xdr:sp macro="" textlink="">
      <xdr:nvSpPr>
        <xdr:cNvPr id="147" name="円/楕円 146"/>
        <xdr:cNvSpPr/>
      </xdr:nvSpPr>
      <xdr:spPr>
        <a:xfrm>
          <a:off x="1079500" y="100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163987</xdr:rowOff>
    </xdr:from>
    <xdr:ext cx="534377" cy="259045"/>
    <xdr:sp macro="" textlink="">
      <xdr:nvSpPr>
        <xdr:cNvPr id="148" name="テキスト ボックス 147"/>
        <xdr:cNvSpPr txBox="1"/>
      </xdr:nvSpPr>
      <xdr:spPr>
        <a:xfrm>
          <a:off x="863111" y="101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65644</xdr:rowOff>
    </xdr:from>
    <xdr:to>
      <xdr:col>6</xdr:col>
      <xdr:colOff>511175</xdr:colOff>
      <xdr:row>76</xdr:row>
      <xdr:rowOff>91301</xdr:rowOff>
    </xdr:to>
    <xdr:cxnSp macro="">
      <xdr:nvCxnSpPr>
        <xdr:cNvPr id="180" name="直線コネクタ 179"/>
        <xdr:cNvCxnSpPr/>
      </xdr:nvCxnSpPr>
      <xdr:spPr>
        <a:xfrm flipV="1">
          <a:off x="3797300" y="13095844"/>
          <a:ext cx="8382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91301</xdr:rowOff>
    </xdr:from>
    <xdr:to>
      <xdr:col>5</xdr:col>
      <xdr:colOff>358775</xdr:colOff>
      <xdr:row>76</xdr:row>
      <xdr:rowOff>159305</xdr:rowOff>
    </xdr:to>
    <xdr:cxnSp macro="">
      <xdr:nvCxnSpPr>
        <xdr:cNvPr id="183" name="直線コネクタ 182"/>
        <xdr:cNvCxnSpPr/>
      </xdr:nvCxnSpPr>
      <xdr:spPr>
        <a:xfrm flipV="1">
          <a:off x="2908300" y="13121501"/>
          <a:ext cx="889000" cy="6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75724</xdr:rowOff>
    </xdr:from>
    <xdr:to>
      <xdr:col>4</xdr:col>
      <xdr:colOff>155575</xdr:colOff>
      <xdr:row>76</xdr:row>
      <xdr:rowOff>159305</xdr:rowOff>
    </xdr:to>
    <xdr:cxnSp macro="">
      <xdr:nvCxnSpPr>
        <xdr:cNvPr id="186" name="直線コネクタ 185"/>
        <xdr:cNvCxnSpPr/>
      </xdr:nvCxnSpPr>
      <xdr:spPr>
        <a:xfrm>
          <a:off x="2019300" y="13105924"/>
          <a:ext cx="889000" cy="8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75724</xdr:rowOff>
    </xdr:from>
    <xdr:to>
      <xdr:col>2</xdr:col>
      <xdr:colOff>638175</xdr:colOff>
      <xdr:row>77</xdr:row>
      <xdr:rowOff>97746</xdr:rowOff>
    </xdr:to>
    <xdr:cxnSp macro="">
      <xdr:nvCxnSpPr>
        <xdr:cNvPr id="189" name="直線コネクタ 188"/>
        <xdr:cNvCxnSpPr/>
      </xdr:nvCxnSpPr>
      <xdr:spPr>
        <a:xfrm flipV="1">
          <a:off x="1130300" y="13105924"/>
          <a:ext cx="889000" cy="1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14844</xdr:rowOff>
    </xdr:from>
    <xdr:to>
      <xdr:col>6</xdr:col>
      <xdr:colOff>561975</xdr:colOff>
      <xdr:row>76</xdr:row>
      <xdr:rowOff>116444</xdr:rowOff>
    </xdr:to>
    <xdr:sp macro="" textlink="">
      <xdr:nvSpPr>
        <xdr:cNvPr id="199" name="円/楕円 198"/>
        <xdr:cNvSpPr/>
      </xdr:nvSpPr>
      <xdr:spPr>
        <a:xfrm>
          <a:off x="4584700" y="130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164721</xdr:rowOff>
    </xdr:from>
    <xdr:ext cx="599010" cy="259045"/>
    <xdr:sp macro="" textlink="">
      <xdr:nvSpPr>
        <xdr:cNvPr id="200" name="民生費該当値テキスト"/>
        <xdr:cNvSpPr txBox="1"/>
      </xdr:nvSpPr>
      <xdr:spPr>
        <a:xfrm>
          <a:off x="4686300" y="1302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40501</xdr:rowOff>
    </xdr:from>
    <xdr:to>
      <xdr:col>5</xdr:col>
      <xdr:colOff>409575</xdr:colOff>
      <xdr:row>76</xdr:row>
      <xdr:rowOff>142101</xdr:rowOff>
    </xdr:to>
    <xdr:sp macro="" textlink="">
      <xdr:nvSpPr>
        <xdr:cNvPr id="201" name="円/楕円 200"/>
        <xdr:cNvSpPr/>
      </xdr:nvSpPr>
      <xdr:spPr>
        <a:xfrm>
          <a:off x="3746500" y="130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133228</xdr:rowOff>
    </xdr:from>
    <xdr:ext cx="599010" cy="259045"/>
    <xdr:sp macro="" textlink="">
      <xdr:nvSpPr>
        <xdr:cNvPr id="202" name="テキスト ボックス 201"/>
        <xdr:cNvSpPr txBox="1"/>
      </xdr:nvSpPr>
      <xdr:spPr>
        <a:xfrm>
          <a:off x="3497794" y="131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108505</xdr:rowOff>
    </xdr:from>
    <xdr:to>
      <xdr:col>4</xdr:col>
      <xdr:colOff>206375</xdr:colOff>
      <xdr:row>77</xdr:row>
      <xdr:rowOff>38655</xdr:rowOff>
    </xdr:to>
    <xdr:sp macro="" textlink="">
      <xdr:nvSpPr>
        <xdr:cNvPr id="203" name="円/楕円 202"/>
        <xdr:cNvSpPr/>
      </xdr:nvSpPr>
      <xdr:spPr>
        <a:xfrm>
          <a:off x="2857500" y="131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29782</xdr:rowOff>
    </xdr:from>
    <xdr:ext cx="599010" cy="259045"/>
    <xdr:sp macro="" textlink="">
      <xdr:nvSpPr>
        <xdr:cNvPr id="204" name="テキスト ボックス 203"/>
        <xdr:cNvSpPr txBox="1"/>
      </xdr:nvSpPr>
      <xdr:spPr>
        <a:xfrm>
          <a:off x="2608794" y="1323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24924</xdr:rowOff>
    </xdr:from>
    <xdr:to>
      <xdr:col>3</xdr:col>
      <xdr:colOff>3175</xdr:colOff>
      <xdr:row>76</xdr:row>
      <xdr:rowOff>126524</xdr:rowOff>
    </xdr:to>
    <xdr:sp macro="" textlink="">
      <xdr:nvSpPr>
        <xdr:cNvPr id="205" name="円/楕円 204"/>
        <xdr:cNvSpPr/>
      </xdr:nvSpPr>
      <xdr:spPr>
        <a:xfrm>
          <a:off x="1968500" y="130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143052</xdr:rowOff>
    </xdr:from>
    <xdr:ext cx="599010" cy="259045"/>
    <xdr:sp macro="" textlink="">
      <xdr:nvSpPr>
        <xdr:cNvPr id="206" name="テキスト ボックス 205"/>
        <xdr:cNvSpPr txBox="1"/>
      </xdr:nvSpPr>
      <xdr:spPr>
        <a:xfrm>
          <a:off x="1719794" y="1283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46946</xdr:rowOff>
    </xdr:from>
    <xdr:to>
      <xdr:col>1</xdr:col>
      <xdr:colOff>485775</xdr:colOff>
      <xdr:row>77</xdr:row>
      <xdr:rowOff>148546</xdr:rowOff>
    </xdr:to>
    <xdr:sp macro="" textlink="">
      <xdr:nvSpPr>
        <xdr:cNvPr id="207" name="円/楕円 206"/>
        <xdr:cNvSpPr/>
      </xdr:nvSpPr>
      <xdr:spPr>
        <a:xfrm>
          <a:off x="1079500" y="132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139673</xdr:rowOff>
    </xdr:from>
    <xdr:ext cx="599010" cy="259045"/>
    <xdr:sp macro="" textlink="">
      <xdr:nvSpPr>
        <xdr:cNvPr id="208" name="テキスト ボックス 207"/>
        <xdr:cNvSpPr txBox="1"/>
      </xdr:nvSpPr>
      <xdr:spPr>
        <a:xfrm>
          <a:off x="830794" y="1334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138823</xdr:rowOff>
    </xdr:from>
    <xdr:to>
      <xdr:col>6</xdr:col>
      <xdr:colOff>511175</xdr:colOff>
      <xdr:row>97</xdr:row>
      <xdr:rowOff>147527</xdr:rowOff>
    </xdr:to>
    <xdr:cxnSp macro="">
      <xdr:nvCxnSpPr>
        <xdr:cNvPr id="235" name="直線コネクタ 234"/>
        <xdr:cNvCxnSpPr/>
      </xdr:nvCxnSpPr>
      <xdr:spPr>
        <a:xfrm flipV="1">
          <a:off x="3797300" y="16769473"/>
          <a:ext cx="8382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147408</xdr:rowOff>
    </xdr:from>
    <xdr:to>
      <xdr:col>5</xdr:col>
      <xdr:colOff>358775</xdr:colOff>
      <xdr:row>97</xdr:row>
      <xdr:rowOff>147527</xdr:rowOff>
    </xdr:to>
    <xdr:cxnSp macro="">
      <xdr:nvCxnSpPr>
        <xdr:cNvPr id="238" name="直線コネクタ 237"/>
        <xdr:cNvCxnSpPr/>
      </xdr:nvCxnSpPr>
      <xdr:spPr>
        <a:xfrm>
          <a:off x="2908300" y="16778058"/>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147349</xdr:rowOff>
    </xdr:from>
    <xdr:to>
      <xdr:col>4</xdr:col>
      <xdr:colOff>155575</xdr:colOff>
      <xdr:row>97</xdr:row>
      <xdr:rowOff>147408</xdr:rowOff>
    </xdr:to>
    <xdr:cxnSp macro="">
      <xdr:nvCxnSpPr>
        <xdr:cNvPr id="241" name="直線コネクタ 240"/>
        <xdr:cNvCxnSpPr/>
      </xdr:nvCxnSpPr>
      <xdr:spPr>
        <a:xfrm>
          <a:off x="2019300" y="16777999"/>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136280</xdr:rowOff>
    </xdr:from>
    <xdr:to>
      <xdr:col>2</xdr:col>
      <xdr:colOff>638175</xdr:colOff>
      <xdr:row>97</xdr:row>
      <xdr:rowOff>147349</xdr:rowOff>
    </xdr:to>
    <xdr:cxnSp macro="">
      <xdr:nvCxnSpPr>
        <xdr:cNvPr id="244" name="直線コネクタ 243"/>
        <xdr:cNvCxnSpPr/>
      </xdr:nvCxnSpPr>
      <xdr:spPr>
        <a:xfrm>
          <a:off x="1130300" y="16766930"/>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88023</xdr:rowOff>
    </xdr:from>
    <xdr:to>
      <xdr:col>6</xdr:col>
      <xdr:colOff>561975</xdr:colOff>
      <xdr:row>98</xdr:row>
      <xdr:rowOff>18173</xdr:rowOff>
    </xdr:to>
    <xdr:sp macro="" textlink="">
      <xdr:nvSpPr>
        <xdr:cNvPr id="254" name="円/楕円 253"/>
        <xdr:cNvSpPr/>
      </xdr:nvSpPr>
      <xdr:spPr>
        <a:xfrm>
          <a:off x="4584700" y="167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2950</xdr:rowOff>
    </xdr:from>
    <xdr:ext cx="534377" cy="259045"/>
    <xdr:sp macro="" textlink="">
      <xdr:nvSpPr>
        <xdr:cNvPr id="255" name="衛生費該当値テキスト"/>
        <xdr:cNvSpPr txBox="1"/>
      </xdr:nvSpPr>
      <xdr:spPr>
        <a:xfrm>
          <a:off x="4686300" y="166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96727</xdr:rowOff>
    </xdr:from>
    <xdr:to>
      <xdr:col>5</xdr:col>
      <xdr:colOff>409575</xdr:colOff>
      <xdr:row>98</xdr:row>
      <xdr:rowOff>26877</xdr:rowOff>
    </xdr:to>
    <xdr:sp macro="" textlink="">
      <xdr:nvSpPr>
        <xdr:cNvPr id="256" name="円/楕円 255"/>
        <xdr:cNvSpPr/>
      </xdr:nvSpPr>
      <xdr:spPr>
        <a:xfrm>
          <a:off x="3746500" y="167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18004</xdr:rowOff>
    </xdr:from>
    <xdr:ext cx="534377" cy="259045"/>
    <xdr:sp macro="" textlink="">
      <xdr:nvSpPr>
        <xdr:cNvPr id="257" name="テキスト ボックス 256"/>
        <xdr:cNvSpPr txBox="1"/>
      </xdr:nvSpPr>
      <xdr:spPr>
        <a:xfrm>
          <a:off x="3530111" y="1682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96608</xdr:rowOff>
    </xdr:from>
    <xdr:to>
      <xdr:col>4</xdr:col>
      <xdr:colOff>206375</xdr:colOff>
      <xdr:row>98</xdr:row>
      <xdr:rowOff>26758</xdr:rowOff>
    </xdr:to>
    <xdr:sp macro="" textlink="">
      <xdr:nvSpPr>
        <xdr:cNvPr id="258" name="円/楕円 257"/>
        <xdr:cNvSpPr/>
      </xdr:nvSpPr>
      <xdr:spPr>
        <a:xfrm>
          <a:off x="2857500" y="167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17885</xdr:rowOff>
    </xdr:from>
    <xdr:ext cx="534377" cy="259045"/>
    <xdr:sp macro="" textlink="">
      <xdr:nvSpPr>
        <xdr:cNvPr id="259" name="テキスト ボックス 258"/>
        <xdr:cNvSpPr txBox="1"/>
      </xdr:nvSpPr>
      <xdr:spPr>
        <a:xfrm>
          <a:off x="2641111" y="168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96549</xdr:rowOff>
    </xdr:from>
    <xdr:to>
      <xdr:col>3</xdr:col>
      <xdr:colOff>3175</xdr:colOff>
      <xdr:row>98</xdr:row>
      <xdr:rowOff>26699</xdr:rowOff>
    </xdr:to>
    <xdr:sp macro="" textlink="">
      <xdr:nvSpPr>
        <xdr:cNvPr id="260" name="円/楕円 259"/>
        <xdr:cNvSpPr/>
      </xdr:nvSpPr>
      <xdr:spPr>
        <a:xfrm>
          <a:off x="1968500" y="167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17826</xdr:rowOff>
    </xdr:from>
    <xdr:ext cx="534377" cy="259045"/>
    <xdr:sp macro="" textlink="">
      <xdr:nvSpPr>
        <xdr:cNvPr id="261" name="テキスト ボックス 260"/>
        <xdr:cNvSpPr txBox="1"/>
      </xdr:nvSpPr>
      <xdr:spPr>
        <a:xfrm>
          <a:off x="1752111" y="16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85480</xdr:rowOff>
    </xdr:from>
    <xdr:to>
      <xdr:col>1</xdr:col>
      <xdr:colOff>485775</xdr:colOff>
      <xdr:row>98</xdr:row>
      <xdr:rowOff>15630</xdr:rowOff>
    </xdr:to>
    <xdr:sp macro="" textlink="">
      <xdr:nvSpPr>
        <xdr:cNvPr id="262" name="円/楕円 261"/>
        <xdr:cNvSpPr/>
      </xdr:nvSpPr>
      <xdr:spPr>
        <a:xfrm>
          <a:off x="1079500" y="167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6757</xdr:rowOff>
    </xdr:from>
    <xdr:ext cx="534377" cy="259045"/>
    <xdr:sp macro="" textlink="">
      <xdr:nvSpPr>
        <xdr:cNvPr id="263" name="テキスト ボックス 262"/>
        <xdr:cNvSpPr txBox="1"/>
      </xdr:nvSpPr>
      <xdr:spPr>
        <a:xfrm>
          <a:off x="863111" y="168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6503</xdr:rowOff>
    </xdr:from>
    <xdr:to>
      <xdr:col>15</xdr:col>
      <xdr:colOff>180975</xdr:colOff>
      <xdr:row>39</xdr:row>
      <xdr:rowOff>44450</xdr:rowOff>
    </xdr:to>
    <xdr:cxnSp macro="">
      <xdr:nvCxnSpPr>
        <xdr:cNvPr id="292" name="直線コネクタ 291"/>
        <xdr:cNvCxnSpPr/>
      </xdr:nvCxnSpPr>
      <xdr:spPr>
        <a:xfrm>
          <a:off x="9639300" y="6521603"/>
          <a:ext cx="838200" cy="2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6503</xdr:rowOff>
    </xdr:from>
    <xdr:to>
      <xdr:col>14</xdr:col>
      <xdr:colOff>28575</xdr:colOff>
      <xdr:row>39</xdr:row>
      <xdr:rowOff>19228</xdr:rowOff>
    </xdr:to>
    <xdr:cxnSp macro="">
      <xdr:nvCxnSpPr>
        <xdr:cNvPr id="295" name="直線コネクタ 294"/>
        <xdr:cNvCxnSpPr/>
      </xdr:nvCxnSpPr>
      <xdr:spPr>
        <a:xfrm flipV="1">
          <a:off x="8750300" y="6521603"/>
          <a:ext cx="889000" cy="1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70206</xdr:rowOff>
    </xdr:from>
    <xdr:to>
      <xdr:col>12</xdr:col>
      <xdr:colOff>511175</xdr:colOff>
      <xdr:row>39</xdr:row>
      <xdr:rowOff>19228</xdr:rowOff>
    </xdr:to>
    <xdr:cxnSp macro="">
      <xdr:nvCxnSpPr>
        <xdr:cNvPr id="298" name="直線コネクタ 297"/>
        <xdr:cNvCxnSpPr/>
      </xdr:nvCxnSpPr>
      <xdr:spPr>
        <a:xfrm>
          <a:off x="7861300" y="6413856"/>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97256</xdr:rowOff>
    </xdr:from>
    <xdr:to>
      <xdr:col>11</xdr:col>
      <xdr:colOff>307975</xdr:colOff>
      <xdr:row>37</xdr:row>
      <xdr:rowOff>70206</xdr:rowOff>
    </xdr:to>
    <xdr:cxnSp macro="">
      <xdr:nvCxnSpPr>
        <xdr:cNvPr id="301" name="直線コネクタ 300"/>
        <xdr:cNvCxnSpPr/>
      </xdr:nvCxnSpPr>
      <xdr:spPr>
        <a:xfrm>
          <a:off x="6972300" y="5755106"/>
          <a:ext cx="889000" cy="6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127152</xdr:rowOff>
    </xdr:from>
    <xdr:to>
      <xdr:col>14</xdr:col>
      <xdr:colOff>79375</xdr:colOff>
      <xdr:row>38</xdr:row>
      <xdr:rowOff>57302</xdr:rowOff>
    </xdr:to>
    <xdr:sp macro="" textlink="">
      <xdr:nvSpPr>
        <xdr:cNvPr id="313" name="円/楕円 312"/>
        <xdr:cNvSpPr/>
      </xdr:nvSpPr>
      <xdr:spPr>
        <a:xfrm>
          <a:off x="9588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73829</xdr:rowOff>
    </xdr:from>
    <xdr:ext cx="469744" cy="259045"/>
    <xdr:sp macro="" textlink="">
      <xdr:nvSpPr>
        <xdr:cNvPr id="314" name="テキスト ボックス 313"/>
        <xdr:cNvSpPr txBox="1"/>
      </xdr:nvSpPr>
      <xdr:spPr>
        <a:xfrm>
          <a:off x="9404427" y="62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139878</xdr:rowOff>
    </xdr:from>
    <xdr:to>
      <xdr:col>12</xdr:col>
      <xdr:colOff>561975</xdr:colOff>
      <xdr:row>39</xdr:row>
      <xdr:rowOff>70028</xdr:rowOff>
    </xdr:to>
    <xdr:sp macro="" textlink="">
      <xdr:nvSpPr>
        <xdr:cNvPr id="315" name="円/楕円 314"/>
        <xdr:cNvSpPr/>
      </xdr:nvSpPr>
      <xdr:spPr>
        <a:xfrm>
          <a:off x="8699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61155</xdr:rowOff>
    </xdr:from>
    <xdr:ext cx="378565" cy="259045"/>
    <xdr:sp macro="" textlink="">
      <xdr:nvSpPr>
        <xdr:cNvPr id="316" name="テキスト ボックス 315"/>
        <xdr:cNvSpPr txBox="1"/>
      </xdr:nvSpPr>
      <xdr:spPr>
        <a:xfrm>
          <a:off x="8561017" y="67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19406</xdr:rowOff>
    </xdr:from>
    <xdr:to>
      <xdr:col>11</xdr:col>
      <xdr:colOff>358775</xdr:colOff>
      <xdr:row>37</xdr:row>
      <xdr:rowOff>121006</xdr:rowOff>
    </xdr:to>
    <xdr:sp macro="" textlink="">
      <xdr:nvSpPr>
        <xdr:cNvPr id="317" name="円/楕円 316"/>
        <xdr:cNvSpPr/>
      </xdr:nvSpPr>
      <xdr:spPr>
        <a:xfrm>
          <a:off x="7810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137533</xdr:rowOff>
    </xdr:from>
    <xdr:ext cx="469744" cy="259045"/>
    <xdr:sp macro="" textlink="">
      <xdr:nvSpPr>
        <xdr:cNvPr id="318" name="テキスト ボックス 317"/>
        <xdr:cNvSpPr txBox="1"/>
      </xdr:nvSpPr>
      <xdr:spPr>
        <a:xfrm>
          <a:off x="7626427" y="613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46456</xdr:rowOff>
    </xdr:from>
    <xdr:to>
      <xdr:col>10</xdr:col>
      <xdr:colOff>155575</xdr:colOff>
      <xdr:row>33</xdr:row>
      <xdr:rowOff>148056</xdr:rowOff>
    </xdr:to>
    <xdr:sp macro="" textlink="">
      <xdr:nvSpPr>
        <xdr:cNvPr id="319" name="円/楕円 318"/>
        <xdr:cNvSpPr/>
      </xdr:nvSpPr>
      <xdr:spPr>
        <a:xfrm>
          <a:off x="6921500" y="57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164583</xdr:rowOff>
    </xdr:from>
    <xdr:ext cx="534377" cy="259045"/>
    <xdr:sp macro="" textlink="">
      <xdr:nvSpPr>
        <xdr:cNvPr id="320" name="テキスト ボックス 319"/>
        <xdr:cNvSpPr txBox="1"/>
      </xdr:nvSpPr>
      <xdr:spPr>
        <a:xfrm>
          <a:off x="6705111" y="54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142860</xdr:rowOff>
    </xdr:from>
    <xdr:to>
      <xdr:col>15</xdr:col>
      <xdr:colOff>180975</xdr:colOff>
      <xdr:row>57</xdr:row>
      <xdr:rowOff>161365</xdr:rowOff>
    </xdr:to>
    <xdr:cxnSp macro="">
      <xdr:nvCxnSpPr>
        <xdr:cNvPr id="345" name="直線コネクタ 344"/>
        <xdr:cNvCxnSpPr/>
      </xdr:nvCxnSpPr>
      <xdr:spPr>
        <a:xfrm>
          <a:off x="9639300" y="9915510"/>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142860</xdr:rowOff>
    </xdr:from>
    <xdr:to>
      <xdr:col>14</xdr:col>
      <xdr:colOff>28575</xdr:colOff>
      <xdr:row>57</xdr:row>
      <xdr:rowOff>169018</xdr:rowOff>
    </xdr:to>
    <xdr:cxnSp macro="">
      <xdr:nvCxnSpPr>
        <xdr:cNvPr id="348" name="直線コネクタ 347"/>
        <xdr:cNvCxnSpPr/>
      </xdr:nvCxnSpPr>
      <xdr:spPr>
        <a:xfrm flipV="1">
          <a:off x="8750300" y="9915510"/>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156702</xdr:rowOff>
    </xdr:from>
    <xdr:to>
      <xdr:col>12</xdr:col>
      <xdr:colOff>511175</xdr:colOff>
      <xdr:row>57</xdr:row>
      <xdr:rowOff>169018</xdr:rowOff>
    </xdr:to>
    <xdr:cxnSp macro="">
      <xdr:nvCxnSpPr>
        <xdr:cNvPr id="351" name="直線コネクタ 350"/>
        <xdr:cNvCxnSpPr/>
      </xdr:nvCxnSpPr>
      <xdr:spPr>
        <a:xfrm>
          <a:off x="7861300" y="9929352"/>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156702</xdr:rowOff>
    </xdr:from>
    <xdr:to>
      <xdr:col>11</xdr:col>
      <xdr:colOff>307975</xdr:colOff>
      <xdr:row>57</xdr:row>
      <xdr:rowOff>163092</xdr:rowOff>
    </xdr:to>
    <xdr:cxnSp macro="">
      <xdr:nvCxnSpPr>
        <xdr:cNvPr id="354" name="直線コネクタ 353"/>
        <xdr:cNvCxnSpPr/>
      </xdr:nvCxnSpPr>
      <xdr:spPr>
        <a:xfrm flipV="1">
          <a:off x="6972300" y="9929352"/>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110565</xdr:rowOff>
    </xdr:from>
    <xdr:to>
      <xdr:col>15</xdr:col>
      <xdr:colOff>231775</xdr:colOff>
      <xdr:row>58</xdr:row>
      <xdr:rowOff>40715</xdr:rowOff>
    </xdr:to>
    <xdr:sp macro="" textlink="">
      <xdr:nvSpPr>
        <xdr:cNvPr id="364" name="円/楕円 363"/>
        <xdr:cNvSpPr/>
      </xdr:nvSpPr>
      <xdr:spPr>
        <a:xfrm>
          <a:off x="10426700" y="98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25492</xdr:rowOff>
    </xdr:from>
    <xdr:ext cx="469744" cy="259045"/>
    <xdr:sp macro="" textlink="">
      <xdr:nvSpPr>
        <xdr:cNvPr id="365" name="農林水産業費該当値テキスト"/>
        <xdr:cNvSpPr txBox="1"/>
      </xdr:nvSpPr>
      <xdr:spPr>
        <a:xfrm>
          <a:off x="10528300" y="97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92060</xdr:rowOff>
    </xdr:from>
    <xdr:to>
      <xdr:col>14</xdr:col>
      <xdr:colOff>79375</xdr:colOff>
      <xdr:row>58</xdr:row>
      <xdr:rowOff>22210</xdr:rowOff>
    </xdr:to>
    <xdr:sp macro="" textlink="">
      <xdr:nvSpPr>
        <xdr:cNvPr id="366" name="円/楕円 365"/>
        <xdr:cNvSpPr/>
      </xdr:nvSpPr>
      <xdr:spPr>
        <a:xfrm>
          <a:off x="9588500" y="98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13337</xdr:rowOff>
    </xdr:from>
    <xdr:ext cx="469744" cy="259045"/>
    <xdr:sp macro="" textlink="">
      <xdr:nvSpPr>
        <xdr:cNvPr id="367" name="テキスト ボックス 366"/>
        <xdr:cNvSpPr txBox="1"/>
      </xdr:nvSpPr>
      <xdr:spPr>
        <a:xfrm>
          <a:off x="9404427" y="995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118218</xdr:rowOff>
    </xdr:from>
    <xdr:to>
      <xdr:col>12</xdr:col>
      <xdr:colOff>561975</xdr:colOff>
      <xdr:row>58</xdr:row>
      <xdr:rowOff>48368</xdr:rowOff>
    </xdr:to>
    <xdr:sp macro="" textlink="">
      <xdr:nvSpPr>
        <xdr:cNvPr id="368" name="円/楕円 367"/>
        <xdr:cNvSpPr/>
      </xdr:nvSpPr>
      <xdr:spPr>
        <a:xfrm>
          <a:off x="8699500" y="98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39495</xdr:rowOff>
    </xdr:from>
    <xdr:ext cx="469744" cy="259045"/>
    <xdr:sp macro="" textlink="">
      <xdr:nvSpPr>
        <xdr:cNvPr id="369" name="テキスト ボックス 368"/>
        <xdr:cNvSpPr txBox="1"/>
      </xdr:nvSpPr>
      <xdr:spPr>
        <a:xfrm>
          <a:off x="8515427" y="99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105902</xdr:rowOff>
    </xdr:from>
    <xdr:to>
      <xdr:col>11</xdr:col>
      <xdr:colOff>358775</xdr:colOff>
      <xdr:row>58</xdr:row>
      <xdr:rowOff>36052</xdr:rowOff>
    </xdr:to>
    <xdr:sp macro="" textlink="">
      <xdr:nvSpPr>
        <xdr:cNvPr id="370" name="円/楕円 369"/>
        <xdr:cNvSpPr/>
      </xdr:nvSpPr>
      <xdr:spPr>
        <a:xfrm>
          <a:off x="7810500" y="987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27179</xdr:rowOff>
    </xdr:from>
    <xdr:ext cx="469744" cy="259045"/>
    <xdr:sp macro="" textlink="">
      <xdr:nvSpPr>
        <xdr:cNvPr id="371" name="テキスト ボックス 370"/>
        <xdr:cNvSpPr txBox="1"/>
      </xdr:nvSpPr>
      <xdr:spPr>
        <a:xfrm>
          <a:off x="7626427" y="997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112292</xdr:rowOff>
    </xdr:from>
    <xdr:to>
      <xdr:col>10</xdr:col>
      <xdr:colOff>155575</xdr:colOff>
      <xdr:row>58</xdr:row>
      <xdr:rowOff>42442</xdr:rowOff>
    </xdr:to>
    <xdr:sp macro="" textlink="">
      <xdr:nvSpPr>
        <xdr:cNvPr id="372" name="円/楕円 371"/>
        <xdr:cNvSpPr/>
      </xdr:nvSpPr>
      <xdr:spPr>
        <a:xfrm>
          <a:off x="6921500" y="98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33569</xdr:rowOff>
    </xdr:from>
    <xdr:ext cx="469744" cy="259045"/>
    <xdr:sp macro="" textlink="">
      <xdr:nvSpPr>
        <xdr:cNvPr id="373" name="テキスト ボックス 372"/>
        <xdr:cNvSpPr txBox="1"/>
      </xdr:nvSpPr>
      <xdr:spPr>
        <a:xfrm>
          <a:off x="6737427" y="997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153580</xdr:rowOff>
    </xdr:from>
    <xdr:to>
      <xdr:col>15</xdr:col>
      <xdr:colOff>180975</xdr:colOff>
      <xdr:row>79</xdr:row>
      <xdr:rowOff>54808</xdr:rowOff>
    </xdr:to>
    <xdr:cxnSp macro="">
      <xdr:nvCxnSpPr>
        <xdr:cNvPr id="404" name="直線コネクタ 403"/>
        <xdr:cNvCxnSpPr/>
      </xdr:nvCxnSpPr>
      <xdr:spPr>
        <a:xfrm>
          <a:off x="9639300" y="13526680"/>
          <a:ext cx="838200" cy="7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153580</xdr:rowOff>
    </xdr:from>
    <xdr:to>
      <xdr:col>14</xdr:col>
      <xdr:colOff>28575</xdr:colOff>
      <xdr:row>79</xdr:row>
      <xdr:rowOff>67168</xdr:rowOff>
    </xdr:to>
    <xdr:cxnSp macro="">
      <xdr:nvCxnSpPr>
        <xdr:cNvPr id="407" name="直線コネクタ 406"/>
        <xdr:cNvCxnSpPr/>
      </xdr:nvCxnSpPr>
      <xdr:spPr>
        <a:xfrm flipV="1">
          <a:off x="8750300" y="13526680"/>
          <a:ext cx="889000" cy="8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67168</xdr:rowOff>
    </xdr:from>
    <xdr:to>
      <xdr:col>12</xdr:col>
      <xdr:colOff>511175</xdr:colOff>
      <xdr:row>79</xdr:row>
      <xdr:rowOff>68818</xdr:rowOff>
    </xdr:to>
    <xdr:cxnSp macro="">
      <xdr:nvCxnSpPr>
        <xdr:cNvPr id="410" name="直線コネクタ 409"/>
        <xdr:cNvCxnSpPr/>
      </xdr:nvCxnSpPr>
      <xdr:spPr>
        <a:xfrm flipV="1">
          <a:off x="7861300" y="13611718"/>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61127</xdr:rowOff>
    </xdr:from>
    <xdr:to>
      <xdr:col>11</xdr:col>
      <xdr:colOff>307975</xdr:colOff>
      <xdr:row>79</xdr:row>
      <xdr:rowOff>68818</xdr:rowOff>
    </xdr:to>
    <xdr:cxnSp macro="">
      <xdr:nvCxnSpPr>
        <xdr:cNvPr id="413" name="直線コネクタ 412"/>
        <xdr:cNvCxnSpPr/>
      </xdr:nvCxnSpPr>
      <xdr:spPr>
        <a:xfrm>
          <a:off x="6972300" y="13605677"/>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4008</xdr:rowOff>
    </xdr:from>
    <xdr:to>
      <xdr:col>15</xdr:col>
      <xdr:colOff>231775</xdr:colOff>
      <xdr:row>79</xdr:row>
      <xdr:rowOff>105608</xdr:rowOff>
    </xdr:to>
    <xdr:sp macro="" textlink="">
      <xdr:nvSpPr>
        <xdr:cNvPr id="423" name="円/楕円 422"/>
        <xdr:cNvSpPr/>
      </xdr:nvSpPr>
      <xdr:spPr>
        <a:xfrm>
          <a:off x="10426700" y="1354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90385</xdr:rowOff>
    </xdr:from>
    <xdr:ext cx="469744" cy="259045"/>
    <xdr:sp macro="" textlink="">
      <xdr:nvSpPr>
        <xdr:cNvPr id="424" name="商工費該当値テキスト"/>
        <xdr:cNvSpPr txBox="1"/>
      </xdr:nvSpPr>
      <xdr:spPr>
        <a:xfrm>
          <a:off x="10528300" y="1346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102780</xdr:rowOff>
    </xdr:from>
    <xdr:to>
      <xdr:col>14</xdr:col>
      <xdr:colOff>79375</xdr:colOff>
      <xdr:row>79</xdr:row>
      <xdr:rowOff>32930</xdr:rowOff>
    </xdr:to>
    <xdr:sp macro="" textlink="">
      <xdr:nvSpPr>
        <xdr:cNvPr id="425" name="円/楕円 424"/>
        <xdr:cNvSpPr/>
      </xdr:nvSpPr>
      <xdr:spPr>
        <a:xfrm>
          <a:off x="9588500" y="1347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24057</xdr:rowOff>
    </xdr:from>
    <xdr:ext cx="469744" cy="259045"/>
    <xdr:sp macro="" textlink="">
      <xdr:nvSpPr>
        <xdr:cNvPr id="426" name="テキスト ボックス 425"/>
        <xdr:cNvSpPr txBox="1"/>
      </xdr:nvSpPr>
      <xdr:spPr>
        <a:xfrm>
          <a:off x="9404427" y="1356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16368</xdr:rowOff>
    </xdr:from>
    <xdr:to>
      <xdr:col>12</xdr:col>
      <xdr:colOff>561975</xdr:colOff>
      <xdr:row>79</xdr:row>
      <xdr:rowOff>117968</xdr:rowOff>
    </xdr:to>
    <xdr:sp macro="" textlink="">
      <xdr:nvSpPr>
        <xdr:cNvPr id="427" name="円/楕円 426"/>
        <xdr:cNvSpPr/>
      </xdr:nvSpPr>
      <xdr:spPr>
        <a:xfrm>
          <a:off x="8699500" y="135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109095</xdr:rowOff>
    </xdr:from>
    <xdr:ext cx="469744" cy="259045"/>
    <xdr:sp macro="" textlink="">
      <xdr:nvSpPr>
        <xdr:cNvPr id="428" name="テキスト ボックス 427"/>
        <xdr:cNvSpPr txBox="1"/>
      </xdr:nvSpPr>
      <xdr:spPr>
        <a:xfrm>
          <a:off x="8515427" y="1365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18018</xdr:rowOff>
    </xdr:from>
    <xdr:to>
      <xdr:col>11</xdr:col>
      <xdr:colOff>358775</xdr:colOff>
      <xdr:row>79</xdr:row>
      <xdr:rowOff>119618</xdr:rowOff>
    </xdr:to>
    <xdr:sp macro="" textlink="">
      <xdr:nvSpPr>
        <xdr:cNvPr id="429" name="円/楕円 428"/>
        <xdr:cNvSpPr/>
      </xdr:nvSpPr>
      <xdr:spPr>
        <a:xfrm>
          <a:off x="7810500" y="1356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110745</xdr:rowOff>
    </xdr:from>
    <xdr:ext cx="469744" cy="259045"/>
    <xdr:sp macro="" textlink="">
      <xdr:nvSpPr>
        <xdr:cNvPr id="430" name="テキスト ボックス 429"/>
        <xdr:cNvSpPr txBox="1"/>
      </xdr:nvSpPr>
      <xdr:spPr>
        <a:xfrm>
          <a:off x="7626427" y="1365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10327</xdr:rowOff>
    </xdr:from>
    <xdr:to>
      <xdr:col>10</xdr:col>
      <xdr:colOff>155575</xdr:colOff>
      <xdr:row>79</xdr:row>
      <xdr:rowOff>111927</xdr:rowOff>
    </xdr:to>
    <xdr:sp macro="" textlink="">
      <xdr:nvSpPr>
        <xdr:cNvPr id="431" name="円/楕円 430"/>
        <xdr:cNvSpPr/>
      </xdr:nvSpPr>
      <xdr:spPr>
        <a:xfrm>
          <a:off x="6921500" y="13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103054</xdr:rowOff>
    </xdr:from>
    <xdr:ext cx="469744" cy="259045"/>
    <xdr:sp macro="" textlink="">
      <xdr:nvSpPr>
        <xdr:cNvPr id="432" name="テキスト ボックス 431"/>
        <xdr:cNvSpPr txBox="1"/>
      </xdr:nvSpPr>
      <xdr:spPr>
        <a:xfrm>
          <a:off x="6737427" y="136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6838</xdr:rowOff>
    </xdr:from>
    <xdr:to>
      <xdr:col>15</xdr:col>
      <xdr:colOff>180975</xdr:colOff>
      <xdr:row>96</xdr:row>
      <xdr:rowOff>106307</xdr:rowOff>
    </xdr:to>
    <xdr:cxnSp macro="">
      <xdr:nvCxnSpPr>
        <xdr:cNvPr id="459" name="直線コネクタ 458"/>
        <xdr:cNvCxnSpPr/>
      </xdr:nvCxnSpPr>
      <xdr:spPr>
        <a:xfrm flipV="1">
          <a:off x="9639300" y="16466038"/>
          <a:ext cx="838200" cy="9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106307</xdr:rowOff>
    </xdr:from>
    <xdr:to>
      <xdr:col>14</xdr:col>
      <xdr:colOff>28575</xdr:colOff>
      <xdr:row>97</xdr:row>
      <xdr:rowOff>72318</xdr:rowOff>
    </xdr:to>
    <xdr:cxnSp macro="">
      <xdr:nvCxnSpPr>
        <xdr:cNvPr id="462" name="直線コネクタ 461"/>
        <xdr:cNvCxnSpPr/>
      </xdr:nvCxnSpPr>
      <xdr:spPr>
        <a:xfrm flipV="1">
          <a:off x="8750300" y="16565507"/>
          <a:ext cx="889000" cy="1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72318</xdr:rowOff>
    </xdr:from>
    <xdr:to>
      <xdr:col>12</xdr:col>
      <xdr:colOff>511175</xdr:colOff>
      <xdr:row>97</xdr:row>
      <xdr:rowOff>105721</xdr:rowOff>
    </xdr:to>
    <xdr:cxnSp macro="">
      <xdr:nvCxnSpPr>
        <xdr:cNvPr id="465" name="直線コネクタ 464"/>
        <xdr:cNvCxnSpPr/>
      </xdr:nvCxnSpPr>
      <xdr:spPr>
        <a:xfrm flipV="1">
          <a:off x="7861300" y="16702968"/>
          <a:ext cx="889000" cy="3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105721</xdr:rowOff>
    </xdr:from>
    <xdr:to>
      <xdr:col>11</xdr:col>
      <xdr:colOff>307975</xdr:colOff>
      <xdr:row>97</xdr:row>
      <xdr:rowOff>134516</xdr:rowOff>
    </xdr:to>
    <xdr:cxnSp macro="">
      <xdr:nvCxnSpPr>
        <xdr:cNvPr id="468" name="直線コネクタ 467"/>
        <xdr:cNvCxnSpPr/>
      </xdr:nvCxnSpPr>
      <xdr:spPr>
        <a:xfrm flipV="1">
          <a:off x="6972300" y="16736371"/>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127488</xdr:rowOff>
    </xdr:from>
    <xdr:to>
      <xdr:col>15</xdr:col>
      <xdr:colOff>231775</xdr:colOff>
      <xdr:row>96</xdr:row>
      <xdr:rowOff>57638</xdr:rowOff>
    </xdr:to>
    <xdr:sp macro="" textlink="">
      <xdr:nvSpPr>
        <xdr:cNvPr id="478" name="円/楕円 477"/>
        <xdr:cNvSpPr/>
      </xdr:nvSpPr>
      <xdr:spPr>
        <a:xfrm>
          <a:off x="10426700" y="164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150365</xdr:rowOff>
    </xdr:from>
    <xdr:ext cx="599010" cy="259045"/>
    <xdr:sp macro="" textlink="">
      <xdr:nvSpPr>
        <xdr:cNvPr id="479" name="土木費該当値テキスト"/>
        <xdr:cNvSpPr txBox="1"/>
      </xdr:nvSpPr>
      <xdr:spPr>
        <a:xfrm>
          <a:off x="10528300" y="1626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55507</xdr:rowOff>
    </xdr:from>
    <xdr:to>
      <xdr:col>14</xdr:col>
      <xdr:colOff>79375</xdr:colOff>
      <xdr:row>96</xdr:row>
      <xdr:rowOff>157107</xdr:rowOff>
    </xdr:to>
    <xdr:sp macro="" textlink="">
      <xdr:nvSpPr>
        <xdr:cNvPr id="480" name="円/楕円 479"/>
        <xdr:cNvSpPr/>
      </xdr:nvSpPr>
      <xdr:spPr>
        <a:xfrm>
          <a:off x="9588500" y="165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2184</xdr:rowOff>
    </xdr:from>
    <xdr:ext cx="534377" cy="259045"/>
    <xdr:sp macro="" textlink="">
      <xdr:nvSpPr>
        <xdr:cNvPr id="481" name="テキスト ボックス 480"/>
        <xdr:cNvSpPr txBox="1"/>
      </xdr:nvSpPr>
      <xdr:spPr>
        <a:xfrm>
          <a:off x="9372111" y="162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21518</xdr:rowOff>
    </xdr:from>
    <xdr:to>
      <xdr:col>12</xdr:col>
      <xdr:colOff>561975</xdr:colOff>
      <xdr:row>97</xdr:row>
      <xdr:rowOff>123118</xdr:rowOff>
    </xdr:to>
    <xdr:sp macro="" textlink="">
      <xdr:nvSpPr>
        <xdr:cNvPr id="482" name="円/楕円 481"/>
        <xdr:cNvSpPr/>
      </xdr:nvSpPr>
      <xdr:spPr>
        <a:xfrm>
          <a:off x="8699500" y="166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114245</xdr:rowOff>
    </xdr:from>
    <xdr:ext cx="534377" cy="259045"/>
    <xdr:sp macro="" textlink="">
      <xdr:nvSpPr>
        <xdr:cNvPr id="483" name="テキスト ボックス 482"/>
        <xdr:cNvSpPr txBox="1"/>
      </xdr:nvSpPr>
      <xdr:spPr>
        <a:xfrm>
          <a:off x="8483111" y="167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54921</xdr:rowOff>
    </xdr:from>
    <xdr:to>
      <xdr:col>11</xdr:col>
      <xdr:colOff>358775</xdr:colOff>
      <xdr:row>97</xdr:row>
      <xdr:rowOff>156521</xdr:rowOff>
    </xdr:to>
    <xdr:sp macro="" textlink="">
      <xdr:nvSpPr>
        <xdr:cNvPr id="484" name="円/楕円 483"/>
        <xdr:cNvSpPr/>
      </xdr:nvSpPr>
      <xdr:spPr>
        <a:xfrm>
          <a:off x="7810500" y="166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147648</xdr:rowOff>
    </xdr:from>
    <xdr:ext cx="534377" cy="259045"/>
    <xdr:sp macro="" textlink="">
      <xdr:nvSpPr>
        <xdr:cNvPr id="485" name="テキスト ボックス 484"/>
        <xdr:cNvSpPr txBox="1"/>
      </xdr:nvSpPr>
      <xdr:spPr>
        <a:xfrm>
          <a:off x="7594111" y="1677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83716</xdr:rowOff>
    </xdr:from>
    <xdr:to>
      <xdr:col>10</xdr:col>
      <xdr:colOff>155575</xdr:colOff>
      <xdr:row>98</xdr:row>
      <xdr:rowOff>13866</xdr:rowOff>
    </xdr:to>
    <xdr:sp macro="" textlink="">
      <xdr:nvSpPr>
        <xdr:cNvPr id="486" name="円/楕円 485"/>
        <xdr:cNvSpPr/>
      </xdr:nvSpPr>
      <xdr:spPr>
        <a:xfrm>
          <a:off x="6921500" y="167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4993</xdr:rowOff>
    </xdr:from>
    <xdr:ext cx="534377" cy="259045"/>
    <xdr:sp macro="" textlink="">
      <xdr:nvSpPr>
        <xdr:cNvPr id="487" name="テキスト ボックス 486"/>
        <xdr:cNvSpPr txBox="1"/>
      </xdr:nvSpPr>
      <xdr:spPr>
        <a:xfrm>
          <a:off x="6705111" y="168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155611</xdr:rowOff>
    </xdr:from>
    <xdr:to>
      <xdr:col>23</xdr:col>
      <xdr:colOff>517525</xdr:colOff>
      <xdr:row>38</xdr:row>
      <xdr:rowOff>35984</xdr:rowOff>
    </xdr:to>
    <xdr:cxnSp macro="">
      <xdr:nvCxnSpPr>
        <xdr:cNvPr id="515" name="直線コネクタ 514"/>
        <xdr:cNvCxnSpPr/>
      </xdr:nvCxnSpPr>
      <xdr:spPr>
        <a:xfrm flipV="1">
          <a:off x="15481300" y="6156361"/>
          <a:ext cx="838200" cy="39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134145</xdr:rowOff>
    </xdr:from>
    <xdr:to>
      <xdr:col>22</xdr:col>
      <xdr:colOff>365125</xdr:colOff>
      <xdr:row>38</xdr:row>
      <xdr:rowOff>35984</xdr:rowOff>
    </xdr:to>
    <xdr:cxnSp macro="">
      <xdr:nvCxnSpPr>
        <xdr:cNvPr id="518" name="直線コネクタ 517"/>
        <xdr:cNvCxnSpPr/>
      </xdr:nvCxnSpPr>
      <xdr:spPr>
        <a:xfrm>
          <a:off x="14592300" y="6306345"/>
          <a:ext cx="889000" cy="2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134145</xdr:rowOff>
    </xdr:from>
    <xdr:to>
      <xdr:col>21</xdr:col>
      <xdr:colOff>161925</xdr:colOff>
      <xdr:row>38</xdr:row>
      <xdr:rowOff>114943</xdr:rowOff>
    </xdr:to>
    <xdr:cxnSp macro="">
      <xdr:nvCxnSpPr>
        <xdr:cNvPr id="521" name="直線コネクタ 520"/>
        <xdr:cNvCxnSpPr/>
      </xdr:nvCxnSpPr>
      <xdr:spPr>
        <a:xfrm flipV="1">
          <a:off x="13703300" y="6306345"/>
          <a:ext cx="889000" cy="3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60604</xdr:rowOff>
    </xdr:from>
    <xdr:to>
      <xdr:col>19</xdr:col>
      <xdr:colOff>644525</xdr:colOff>
      <xdr:row>38</xdr:row>
      <xdr:rowOff>114943</xdr:rowOff>
    </xdr:to>
    <xdr:cxnSp macro="">
      <xdr:nvCxnSpPr>
        <xdr:cNvPr id="524" name="直線コネクタ 523"/>
        <xdr:cNvCxnSpPr/>
      </xdr:nvCxnSpPr>
      <xdr:spPr>
        <a:xfrm>
          <a:off x="12814300" y="6404254"/>
          <a:ext cx="889000" cy="22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104811</xdr:rowOff>
    </xdr:from>
    <xdr:to>
      <xdr:col>23</xdr:col>
      <xdr:colOff>568325</xdr:colOff>
      <xdr:row>36</xdr:row>
      <xdr:rowOff>34961</xdr:rowOff>
    </xdr:to>
    <xdr:sp macro="" textlink="">
      <xdr:nvSpPr>
        <xdr:cNvPr id="534" name="円/楕円 533"/>
        <xdr:cNvSpPr/>
      </xdr:nvSpPr>
      <xdr:spPr>
        <a:xfrm>
          <a:off x="16268700" y="61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127688</xdr:rowOff>
    </xdr:from>
    <xdr:ext cx="534377" cy="259045"/>
    <xdr:sp macro="" textlink="">
      <xdr:nvSpPr>
        <xdr:cNvPr id="535" name="消防費該当値テキスト"/>
        <xdr:cNvSpPr txBox="1"/>
      </xdr:nvSpPr>
      <xdr:spPr>
        <a:xfrm>
          <a:off x="16370300" y="59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156634</xdr:rowOff>
    </xdr:from>
    <xdr:to>
      <xdr:col>22</xdr:col>
      <xdr:colOff>415925</xdr:colOff>
      <xdr:row>38</xdr:row>
      <xdr:rowOff>86784</xdr:rowOff>
    </xdr:to>
    <xdr:sp macro="" textlink="">
      <xdr:nvSpPr>
        <xdr:cNvPr id="536" name="円/楕円 535"/>
        <xdr:cNvSpPr/>
      </xdr:nvSpPr>
      <xdr:spPr>
        <a:xfrm>
          <a:off x="15430500" y="65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77911</xdr:rowOff>
    </xdr:from>
    <xdr:ext cx="534377" cy="259045"/>
    <xdr:sp macro="" textlink="">
      <xdr:nvSpPr>
        <xdr:cNvPr id="537" name="テキスト ボックス 536"/>
        <xdr:cNvSpPr txBox="1"/>
      </xdr:nvSpPr>
      <xdr:spPr>
        <a:xfrm>
          <a:off x="15214111" y="65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83345</xdr:rowOff>
    </xdr:from>
    <xdr:to>
      <xdr:col>21</xdr:col>
      <xdr:colOff>212725</xdr:colOff>
      <xdr:row>37</xdr:row>
      <xdr:rowOff>13495</xdr:rowOff>
    </xdr:to>
    <xdr:sp macro="" textlink="">
      <xdr:nvSpPr>
        <xdr:cNvPr id="538" name="円/楕円 537"/>
        <xdr:cNvSpPr/>
      </xdr:nvSpPr>
      <xdr:spPr>
        <a:xfrm>
          <a:off x="14541500" y="62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30022</xdr:rowOff>
    </xdr:from>
    <xdr:ext cx="534377" cy="259045"/>
    <xdr:sp macro="" textlink="">
      <xdr:nvSpPr>
        <xdr:cNvPr id="539" name="テキスト ボックス 538"/>
        <xdr:cNvSpPr txBox="1"/>
      </xdr:nvSpPr>
      <xdr:spPr>
        <a:xfrm>
          <a:off x="14325111" y="60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64143</xdr:rowOff>
    </xdr:from>
    <xdr:to>
      <xdr:col>20</xdr:col>
      <xdr:colOff>9525</xdr:colOff>
      <xdr:row>38</xdr:row>
      <xdr:rowOff>165743</xdr:rowOff>
    </xdr:to>
    <xdr:sp macro="" textlink="">
      <xdr:nvSpPr>
        <xdr:cNvPr id="540" name="円/楕円 539"/>
        <xdr:cNvSpPr/>
      </xdr:nvSpPr>
      <xdr:spPr>
        <a:xfrm>
          <a:off x="13652500" y="65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156870</xdr:rowOff>
    </xdr:from>
    <xdr:ext cx="534377" cy="259045"/>
    <xdr:sp macro="" textlink="">
      <xdr:nvSpPr>
        <xdr:cNvPr id="541" name="テキスト ボックス 540"/>
        <xdr:cNvSpPr txBox="1"/>
      </xdr:nvSpPr>
      <xdr:spPr>
        <a:xfrm>
          <a:off x="13436111" y="66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9804</xdr:rowOff>
    </xdr:from>
    <xdr:to>
      <xdr:col>18</xdr:col>
      <xdr:colOff>492125</xdr:colOff>
      <xdr:row>37</xdr:row>
      <xdr:rowOff>111404</xdr:rowOff>
    </xdr:to>
    <xdr:sp macro="" textlink="">
      <xdr:nvSpPr>
        <xdr:cNvPr id="542" name="円/楕円 541"/>
        <xdr:cNvSpPr/>
      </xdr:nvSpPr>
      <xdr:spPr>
        <a:xfrm>
          <a:off x="12763500" y="63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127931</xdr:rowOff>
    </xdr:from>
    <xdr:ext cx="534377" cy="259045"/>
    <xdr:sp macro="" textlink="">
      <xdr:nvSpPr>
        <xdr:cNvPr id="543" name="テキスト ボックス 542"/>
        <xdr:cNvSpPr txBox="1"/>
      </xdr:nvSpPr>
      <xdr:spPr>
        <a:xfrm>
          <a:off x="12547111" y="61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99320</xdr:rowOff>
    </xdr:from>
    <xdr:to>
      <xdr:col>23</xdr:col>
      <xdr:colOff>517525</xdr:colOff>
      <xdr:row>57</xdr:row>
      <xdr:rowOff>144382</xdr:rowOff>
    </xdr:to>
    <xdr:cxnSp macro="">
      <xdr:nvCxnSpPr>
        <xdr:cNvPr id="570" name="直線コネクタ 569"/>
        <xdr:cNvCxnSpPr/>
      </xdr:nvCxnSpPr>
      <xdr:spPr>
        <a:xfrm>
          <a:off x="15481300" y="9871970"/>
          <a:ext cx="838200" cy="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99320</xdr:rowOff>
    </xdr:from>
    <xdr:to>
      <xdr:col>22</xdr:col>
      <xdr:colOff>365125</xdr:colOff>
      <xdr:row>57</xdr:row>
      <xdr:rowOff>142681</xdr:rowOff>
    </xdr:to>
    <xdr:cxnSp macro="">
      <xdr:nvCxnSpPr>
        <xdr:cNvPr id="573" name="直線コネクタ 572"/>
        <xdr:cNvCxnSpPr/>
      </xdr:nvCxnSpPr>
      <xdr:spPr>
        <a:xfrm flipV="1">
          <a:off x="14592300" y="9871970"/>
          <a:ext cx="889000" cy="4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142681</xdr:rowOff>
    </xdr:from>
    <xdr:to>
      <xdr:col>21</xdr:col>
      <xdr:colOff>161925</xdr:colOff>
      <xdr:row>57</xdr:row>
      <xdr:rowOff>164544</xdr:rowOff>
    </xdr:to>
    <xdr:cxnSp macro="">
      <xdr:nvCxnSpPr>
        <xdr:cNvPr id="576" name="直線コネクタ 575"/>
        <xdr:cNvCxnSpPr/>
      </xdr:nvCxnSpPr>
      <xdr:spPr>
        <a:xfrm flipV="1">
          <a:off x="13703300" y="9915331"/>
          <a:ext cx="8890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96220</xdr:rowOff>
    </xdr:from>
    <xdr:to>
      <xdr:col>19</xdr:col>
      <xdr:colOff>644525</xdr:colOff>
      <xdr:row>57</xdr:row>
      <xdr:rowOff>164544</xdr:rowOff>
    </xdr:to>
    <xdr:cxnSp macro="">
      <xdr:nvCxnSpPr>
        <xdr:cNvPr id="579" name="直線コネクタ 578"/>
        <xdr:cNvCxnSpPr/>
      </xdr:nvCxnSpPr>
      <xdr:spPr>
        <a:xfrm>
          <a:off x="12814300" y="9868870"/>
          <a:ext cx="889000" cy="6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93582</xdr:rowOff>
    </xdr:from>
    <xdr:to>
      <xdr:col>23</xdr:col>
      <xdr:colOff>568325</xdr:colOff>
      <xdr:row>58</xdr:row>
      <xdr:rowOff>23732</xdr:rowOff>
    </xdr:to>
    <xdr:sp macro="" textlink="">
      <xdr:nvSpPr>
        <xdr:cNvPr id="589" name="円/楕円 588"/>
        <xdr:cNvSpPr/>
      </xdr:nvSpPr>
      <xdr:spPr>
        <a:xfrm>
          <a:off x="16268700" y="98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8509</xdr:rowOff>
    </xdr:from>
    <xdr:ext cx="534377" cy="259045"/>
    <xdr:sp macro="" textlink="">
      <xdr:nvSpPr>
        <xdr:cNvPr id="590" name="教育費該当値テキスト"/>
        <xdr:cNvSpPr txBox="1"/>
      </xdr:nvSpPr>
      <xdr:spPr>
        <a:xfrm>
          <a:off x="16370300" y="97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48520</xdr:rowOff>
    </xdr:from>
    <xdr:to>
      <xdr:col>22</xdr:col>
      <xdr:colOff>415925</xdr:colOff>
      <xdr:row>57</xdr:row>
      <xdr:rowOff>150120</xdr:rowOff>
    </xdr:to>
    <xdr:sp macro="" textlink="">
      <xdr:nvSpPr>
        <xdr:cNvPr id="591" name="円/楕円 590"/>
        <xdr:cNvSpPr/>
      </xdr:nvSpPr>
      <xdr:spPr>
        <a:xfrm>
          <a:off x="15430500" y="9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141247</xdr:rowOff>
    </xdr:from>
    <xdr:ext cx="534377" cy="259045"/>
    <xdr:sp macro="" textlink="">
      <xdr:nvSpPr>
        <xdr:cNvPr id="592" name="テキスト ボックス 591"/>
        <xdr:cNvSpPr txBox="1"/>
      </xdr:nvSpPr>
      <xdr:spPr>
        <a:xfrm>
          <a:off x="15214111" y="99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91881</xdr:rowOff>
    </xdr:from>
    <xdr:to>
      <xdr:col>21</xdr:col>
      <xdr:colOff>212725</xdr:colOff>
      <xdr:row>58</xdr:row>
      <xdr:rowOff>22031</xdr:rowOff>
    </xdr:to>
    <xdr:sp macro="" textlink="">
      <xdr:nvSpPr>
        <xdr:cNvPr id="593" name="円/楕円 592"/>
        <xdr:cNvSpPr/>
      </xdr:nvSpPr>
      <xdr:spPr>
        <a:xfrm>
          <a:off x="14541500" y="98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13158</xdr:rowOff>
    </xdr:from>
    <xdr:ext cx="534377" cy="259045"/>
    <xdr:sp macro="" textlink="">
      <xdr:nvSpPr>
        <xdr:cNvPr id="594" name="テキスト ボックス 593"/>
        <xdr:cNvSpPr txBox="1"/>
      </xdr:nvSpPr>
      <xdr:spPr>
        <a:xfrm>
          <a:off x="14325111" y="99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113744</xdr:rowOff>
    </xdr:from>
    <xdr:to>
      <xdr:col>20</xdr:col>
      <xdr:colOff>9525</xdr:colOff>
      <xdr:row>58</xdr:row>
      <xdr:rowOff>43894</xdr:rowOff>
    </xdr:to>
    <xdr:sp macro="" textlink="">
      <xdr:nvSpPr>
        <xdr:cNvPr id="595" name="円/楕円 594"/>
        <xdr:cNvSpPr/>
      </xdr:nvSpPr>
      <xdr:spPr>
        <a:xfrm>
          <a:off x="13652500" y="98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35021</xdr:rowOff>
    </xdr:from>
    <xdr:ext cx="534377" cy="259045"/>
    <xdr:sp macro="" textlink="">
      <xdr:nvSpPr>
        <xdr:cNvPr id="596" name="テキスト ボックス 595"/>
        <xdr:cNvSpPr txBox="1"/>
      </xdr:nvSpPr>
      <xdr:spPr>
        <a:xfrm>
          <a:off x="13436111" y="997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45420</xdr:rowOff>
    </xdr:from>
    <xdr:to>
      <xdr:col>18</xdr:col>
      <xdr:colOff>492125</xdr:colOff>
      <xdr:row>57</xdr:row>
      <xdr:rowOff>147020</xdr:rowOff>
    </xdr:to>
    <xdr:sp macro="" textlink="">
      <xdr:nvSpPr>
        <xdr:cNvPr id="597" name="円/楕円 596"/>
        <xdr:cNvSpPr/>
      </xdr:nvSpPr>
      <xdr:spPr>
        <a:xfrm>
          <a:off x="12763500" y="98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138147</xdr:rowOff>
    </xdr:from>
    <xdr:ext cx="534377" cy="259045"/>
    <xdr:sp macro="" textlink="">
      <xdr:nvSpPr>
        <xdr:cNvPr id="598" name="テキスト ボックス 597"/>
        <xdr:cNvSpPr txBox="1"/>
      </xdr:nvSpPr>
      <xdr:spPr>
        <a:xfrm>
          <a:off x="12547111" y="991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98867</xdr:rowOff>
    </xdr:from>
    <xdr:to>
      <xdr:col>23</xdr:col>
      <xdr:colOff>517525</xdr:colOff>
      <xdr:row>96</xdr:row>
      <xdr:rowOff>108536</xdr:rowOff>
    </xdr:to>
    <xdr:cxnSp macro="">
      <xdr:nvCxnSpPr>
        <xdr:cNvPr id="680" name="直線コネクタ 679"/>
        <xdr:cNvCxnSpPr/>
      </xdr:nvCxnSpPr>
      <xdr:spPr>
        <a:xfrm>
          <a:off x="15481300" y="16558067"/>
          <a:ext cx="8382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86688</xdr:rowOff>
    </xdr:from>
    <xdr:to>
      <xdr:col>22</xdr:col>
      <xdr:colOff>365125</xdr:colOff>
      <xdr:row>96</xdr:row>
      <xdr:rowOff>98867</xdr:rowOff>
    </xdr:to>
    <xdr:cxnSp macro="">
      <xdr:nvCxnSpPr>
        <xdr:cNvPr id="683" name="直線コネクタ 682"/>
        <xdr:cNvCxnSpPr/>
      </xdr:nvCxnSpPr>
      <xdr:spPr>
        <a:xfrm>
          <a:off x="14592300" y="16545888"/>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86688</xdr:rowOff>
    </xdr:from>
    <xdr:to>
      <xdr:col>21</xdr:col>
      <xdr:colOff>161925</xdr:colOff>
      <xdr:row>96</xdr:row>
      <xdr:rowOff>87339</xdr:rowOff>
    </xdr:to>
    <xdr:cxnSp macro="">
      <xdr:nvCxnSpPr>
        <xdr:cNvPr id="686" name="直線コネクタ 685"/>
        <xdr:cNvCxnSpPr/>
      </xdr:nvCxnSpPr>
      <xdr:spPr>
        <a:xfrm flipV="1">
          <a:off x="13703300" y="16545888"/>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64822</xdr:rowOff>
    </xdr:from>
    <xdr:to>
      <xdr:col>19</xdr:col>
      <xdr:colOff>644525</xdr:colOff>
      <xdr:row>96</xdr:row>
      <xdr:rowOff>87339</xdr:rowOff>
    </xdr:to>
    <xdr:cxnSp macro="">
      <xdr:nvCxnSpPr>
        <xdr:cNvPr id="689" name="直線コネクタ 688"/>
        <xdr:cNvCxnSpPr/>
      </xdr:nvCxnSpPr>
      <xdr:spPr>
        <a:xfrm>
          <a:off x="12814300" y="16524022"/>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57736</xdr:rowOff>
    </xdr:from>
    <xdr:to>
      <xdr:col>23</xdr:col>
      <xdr:colOff>568325</xdr:colOff>
      <xdr:row>96</xdr:row>
      <xdr:rowOff>159336</xdr:rowOff>
    </xdr:to>
    <xdr:sp macro="" textlink="">
      <xdr:nvSpPr>
        <xdr:cNvPr id="699" name="円/楕円 698"/>
        <xdr:cNvSpPr/>
      </xdr:nvSpPr>
      <xdr:spPr>
        <a:xfrm>
          <a:off x="16268700" y="165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36163</xdr:rowOff>
    </xdr:from>
    <xdr:ext cx="534377" cy="259045"/>
    <xdr:sp macro="" textlink="">
      <xdr:nvSpPr>
        <xdr:cNvPr id="700" name="公債費該当値テキスト"/>
        <xdr:cNvSpPr txBox="1"/>
      </xdr:nvSpPr>
      <xdr:spPr>
        <a:xfrm>
          <a:off x="16370300" y="1649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48067</xdr:rowOff>
    </xdr:from>
    <xdr:to>
      <xdr:col>22</xdr:col>
      <xdr:colOff>415925</xdr:colOff>
      <xdr:row>96</xdr:row>
      <xdr:rowOff>149667</xdr:rowOff>
    </xdr:to>
    <xdr:sp macro="" textlink="">
      <xdr:nvSpPr>
        <xdr:cNvPr id="701" name="円/楕円 700"/>
        <xdr:cNvSpPr/>
      </xdr:nvSpPr>
      <xdr:spPr>
        <a:xfrm>
          <a:off x="15430500" y="165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140794</xdr:rowOff>
    </xdr:from>
    <xdr:ext cx="534377" cy="259045"/>
    <xdr:sp macro="" textlink="">
      <xdr:nvSpPr>
        <xdr:cNvPr id="702" name="テキスト ボックス 701"/>
        <xdr:cNvSpPr txBox="1"/>
      </xdr:nvSpPr>
      <xdr:spPr>
        <a:xfrm>
          <a:off x="15214111" y="1659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35888</xdr:rowOff>
    </xdr:from>
    <xdr:to>
      <xdr:col>21</xdr:col>
      <xdr:colOff>212725</xdr:colOff>
      <xdr:row>96</xdr:row>
      <xdr:rowOff>137488</xdr:rowOff>
    </xdr:to>
    <xdr:sp macro="" textlink="">
      <xdr:nvSpPr>
        <xdr:cNvPr id="703" name="円/楕円 702"/>
        <xdr:cNvSpPr/>
      </xdr:nvSpPr>
      <xdr:spPr>
        <a:xfrm>
          <a:off x="14541500" y="164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128615</xdr:rowOff>
    </xdr:from>
    <xdr:ext cx="534377" cy="259045"/>
    <xdr:sp macro="" textlink="">
      <xdr:nvSpPr>
        <xdr:cNvPr id="704" name="テキスト ボックス 703"/>
        <xdr:cNvSpPr txBox="1"/>
      </xdr:nvSpPr>
      <xdr:spPr>
        <a:xfrm>
          <a:off x="14325111" y="1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36539</xdr:rowOff>
    </xdr:from>
    <xdr:to>
      <xdr:col>20</xdr:col>
      <xdr:colOff>9525</xdr:colOff>
      <xdr:row>96</xdr:row>
      <xdr:rowOff>138139</xdr:rowOff>
    </xdr:to>
    <xdr:sp macro="" textlink="">
      <xdr:nvSpPr>
        <xdr:cNvPr id="705" name="円/楕円 704"/>
        <xdr:cNvSpPr/>
      </xdr:nvSpPr>
      <xdr:spPr>
        <a:xfrm>
          <a:off x="13652500" y="164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129266</xdr:rowOff>
    </xdr:from>
    <xdr:ext cx="534377" cy="259045"/>
    <xdr:sp macro="" textlink="">
      <xdr:nvSpPr>
        <xdr:cNvPr id="706" name="テキスト ボックス 705"/>
        <xdr:cNvSpPr txBox="1"/>
      </xdr:nvSpPr>
      <xdr:spPr>
        <a:xfrm>
          <a:off x="13436111" y="165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14022</xdr:rowOff>
    </xdr:from>
    <xdr:to>
      <xdr:col>18</xdr:col>
      <xdr:colOff>492125</xdr:colOff>
      <xdr:row>96</xdr:row>
      <xdr:rowOff>115622</xdr:rowOff>
    </xdr:to>
    <xdr:sp macro="" textlink="">
      <xdr:nvSpPr>
        <xdr:cNvPr id="707" name="円/楕円 706"/>
        <xdr:cNvSpPr/>
      </xdr:nvSpPr>
      <xdr:spPr>
        <a:xfrm>
          <a:off x="12763500" y="1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106749</xdr:rowOff>
    </xdr:from>
    <xdr:ext cx="534377" cy="259045"/>
    <xdr:sp macro="" textlink="">
      <xdr:nvSpPr>
        <xdr:cNvPr id="708" name="テキスト ボックス 707"/>
        <xdr:cNvSpPr txBox="1"/>
      </xdr:nvSpPr>
      <xdr:spPr>
        <a:xfrm>
          <a:off x="12547111" y="1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上回っているのは土木費である。土木費は近年増加傾向にあるが、これは町の主要施策の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つでもある駅前整備事業によるものである。また、それ以外の費目</a:t>
          </a:r>
          <a:r>
            <a:rPr kumimoji="1" lang="ja-JP" altLang="en-US" sz="1100">
              <a:solidFill>
                <a:schemeClr val="dk1"/>
              </a:solidFill>
              <a:effectLst/>
              <a:latin typeface="+mn-lt"/>
              <a:ea typeface="+mn-ea"/>
              <a:cs typeface="+mn-cs"/>
            </a:rPr>
            <a:t>のほとんどは類似団体より下回っており、</a:t>
          </a:r>
          <a:r>
            <a:rPr lang="ja-JP" altLang="ja-JP" sz="1100">
              <a:solidFill>
                <a:schemeClr val="dk1"/>
              </a:solidFill>
              <a:effectLst/>
              <a:latin typeface="+mn-lt"/>
              <a:ea typeface="+mn-ea"/>
              <a:cs typeface="+mn-cs"/>
            </a:rPr>
            <a:t>今後も継続して事務事業の整理・合理化や内部管理経費等の見直しを図ることにより、更なるコスト削減を図る。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一括発注や</a:t>
          </a:r>
          <a:r>
            <a:rPr lang="ja-JP" altLang="ja-JP" sz="1100">
              <a:solidFill>
                <a:schemeClr val="dk1"/>
              </a:solidFill>
              <a:effectLst/>
              <a:latin typeface="+mn-lt"/>
              <a:ea typeface="+mn-ea"/>
              <a:cs typeface="+mn-cs"/>
            </a:rPr>
            <a:t>入札の執行等により歳出削減を積極的に取り組んでいることもあり、</a:t>
          </a:r>
          <a:r>
            <a:rPr lang="ja-JP" altLang="en-US" sz="1100">
              <a:solidFill>
                <a:schemeClr val="dk1"/>
              </a:solidFill>
              <a:effectLst/>
              <a:latin typeface="+mn-lt"/>
              <a:ea typeface="+mn-ea"/>
              <a:cs typeface="+mn-cs"/>
            </a:rPr>
            <a:t>実質収支額が増加している</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歳入の確保と</a:t>
          </a:r>
          <a:r>
            <a:rPr lang="ja-JP" altLang="ja-JP" sz="1100">
              <a:solidFill>
                <a:schemeClr val="dk1"/>
              </a:solidFill>
              <a:effectLst/>
              <a:latin typeface="+mn-lt"/>
              <a:ea typeface="+mn-ea"/>
              <a:cs typeface="+mn-cs"/>
            </a:rPr>
            <a:t>歳出の抑制に努め単年度収支の増に努める。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連結実質赤字比率においては、昨年度よりも黒字額</a:t>
          </a:r>
          <a:r>
            <a:rPr lang="ja-JP" altLang="en-US" sz="1100" b="0" i="0" baseline="0">
              <a:solidFill>
                <a:schemeClr val="dk1"/>
              </a:solidFill>
              <a:effectLst/>
              <a:latin typeface="+mn-lt"/>
              <a:ea typeface="+mn-ea"/>
              <a:cs typeface="+mn-cs"/>
            </a:rPr>
            <a:t>は増加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黒字</a:t>
          </a:r>
          <a:r>
            <a:rPr lang="ja-JP" altLang="en-US" sz="1100" b="0" i="0" baseline="0">
              <a:solidFill>
                <a:schemeClr val="dk1"/>
              </a:solidFill>
              <a:effectLst/>
              <a:latin typeface="+mn-lt"/>
              <a:ea typeface="+mn-ea"/>
              <a:cs typeface="+mn-cs"/>
            </a:rPr>
            <a:t>の状態</a:t>
          </a:r>
          <a:r>
            <a:rPr lang="ja-JP" altLang="ja-JP" sz="1100" b="0" i="0" baseline="0">
              <a:solidFill>
                <a:schemeClr val="dk1"/>
              </a:solidFill>
              <a:effectLst/>
              <a:latin typeface="+mn-lt"/>
              <a:ea typeface="+mn-ea"/>
              <a:cs typeface="+mn-cs"/>
            </a:rPr>
            <a:t>は継続できている。</a:t>
          </a:r>
          <a:r>
            <a:rPr lang="ja-JP" altLang="ja-JP" sz="1100">
              <a:solidFill>
                <a:schemeClr val="dk1"/>
              </a:solidFill>
              <a:effectLst/>
              <a:latin typeface="+mn-lt"/>
              <a:ea typeface="+mn-ea"/>
              <a:cs typeface="+mn-cs"/>
            </a:rPr>
            <a:t>今後も歳出の抑制及び税収の増額に努め、黒字の継続を図る。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3771358</v>
      </c>
      <c r="BO4" s="411"/>
      <c r="BP4" s="411"/>
      <c r="BQ4" s="411"/>
      <c r="BR4" s="411"/>
      <c r="BS4" s="411"/>
      <c r="BT4" s="411"/>
      <c r="BU4" s="412"/>
      <c r="BV4" s="410">
        <v>3988714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8.5</v>
      </c>
      <c r="CU4" s="588"/>
      <c r="CV4" s="588"/>
      <c r="CW4" s="588"/>
      <c r="CX4" s="588"/>
      <c r="CY4" s="588"/>
      <c r="CZ4" s="588"/>
      <c r="DA4" s="589"/>
      <c r="DB4" s="587">
        <v>5.2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3564368</v>
      </c>
      <c r="BO5" s="416"/>
      <c r="BP5" s="416"/>
      <c r="BQ5" s="416"/>
      <c r="BR5" s="416"/>
      <c r="BS5" s="416"/>
      <c r="BT5" s="416"/>
      <c r="BU5" s="417"/>
      <c r="BV5" s="415">
        <v>3832935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92.7</v>
      </c>
      <c r="CU5" s="386"/>
      <c r="CV5" s="386"/>
      <c r="CW5" s="386"/>
      <c r="CX5" s="386"/>
      <c r="CY5" s="386"/>
      <c r="CZ5" s="386"/>
      <c r="DA5" s="387"/>
      <c r="DB5" s="385">
        <v>82.8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206990</v>
      </c>
      <c r="BO6" s="416"/>
      <c r="BP6" s="416"/>
      <c r="BQ6" s="416"/>
      <c r="BR6" s="416"/>
      <c r="BS6" s="416"/>
      <c r="BT6" s="416"/>
      <c r="BU6" s="417"/>
      <c r="BV6" s="415">
        <v>155779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96.8</v>
      </c>
      <c r="CU6" s="562"/>
      <c r="CV6" s="562"/>
      <c r="CW6" s="562"/>
      <c r="CX6" s="562"/>
      <c r="CY6" s="562"/>
      <c r="CZ6" s="562"/>
      <c r="DA6" s="563"/>
      <c r="DB6" s="561">
        <v>87.3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24278</v>
      </c>
      <c r="BO7" s="416"/>
      <c r="BP7" s="416"/>
      <c r="BQ7" s="416"/>
      <c r="BR7" s="416"/>
      <c r="BS7" s="416"/>
      <c r="BT7" s="416"/>
      <c r="BU7" s="417"/>
      <c r="BV7" s="415">
        <v>30206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2160194</v>
      </c>
      <c r="CU7" s="416"/>
      <c r="CV7" s="416"/>
      <c r="CW7" s="416"/>
      <c r="CX7" s="416"/>
      <c r="CY7" s="416"/>
      <c r="CZ7" s="416"/>
      <c r="DA7" s="417"/>
      <c r="DB7" s="415">
        <v>2395364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182712</v>
      </c>
      <c r="BO8" s="416"/>
      <c r="BP8" s="416"/>
      <c r="BQ8" s="416"/>
      <c r="BR8" s="416"/>
      <c r="BS8" s="416"/>
      <c r="BT8" s="416"/>
      <c r="BU8" s="417"/>
      <c r="BV8" s="415">
        <v>125573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6836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57139</v>
      </c>
      <c r="BO9" s="416"/>
      <c r="BP9" s="416"/>
      <c r="BQ9" s="416"/>
      <c r="BR9" s="416"/>
      <c r="BS9" s="416"/>
      <c r="BT9" s="416"/>
      <c r="BU9" s="417"/>
      <c r="BV9" s="415">
        <v>-73973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11.7</v>
      </c>
      <c r="CU9" s="386"/>
      <c r="CV9" s="386"/>
      <c r="CW9" s="386"/>
      <c r="CX9" s="386"/>
      <c r="CY9" s="386"/>
      <c r="CZ9" s="386"/>
      <c r="DA9" s="387"/>
      <c r="DB9" s="385">
        <v>10.7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7440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t="s">
        <v>106</v>
      </c>
      <c r="BO10" s="416"/>
      <c r="BP10" s="416"/>
      <c r="BQ10" s="416"/>
      <c r="BR10" s="416"/>
      <c r="BS10" s="416"/>
      <c r="BT10" s="416"/>
      <c r="BU10" s="417"/>
      <c r="BV10" s="415">
        <v>200000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7069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7007</v>
      </c>
      <c r="S13" s="517"/>
      <c r="T13" s="517"/>
      <c r="U13" s="517"/>
      <c r="V13" s="518"/>
      <c r="W13" s="504" t="s">
        <v>124</v>
      </c>
      <c r="X13" s="428"/>
      <c r="Y13" s="428"/>
      <c r="Z13" s="428"/>
      <c r="AA13" s="428"/>
      <c r="AB13" s="429"/>
      <c r="AC13" s="391">
        <v>64</v>
      </c>
      <c r="AD13" s="392"/>
      <c r="AE13" s="392"/>
      <c r="AF13" s="392"/>
      <c r="AG13" s="393"/>
      <c r="AH13" s="391">
        <v>48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57139</v>
      </c>
      <c r="BO13" s="416"/>
      <c r="BP13" s="416"/>
      <c r="BQ13" s="416"/>
      <c r="BR13" s="416"/>
      <c r="BS13" s="416"/>
      <c r="BT13" s="416"/>
      <c r="BU13" s="417"/>
      <c r="BV13" s="415">
        <v>126027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3.7</v>
      </c>
      <c r="CU13" s="386"/>
      <c r="CV13" s="386"/>
      <c r="CW13" s="386"/>
      <c r="CX13" s="386"/>
      <c r="CY13" s="386"/>
      <c r="CZ13" s="386"/>
      <c r="DA13" s="387"/>
      <c r="DB13" s="385">
        <v>2.2999999999999998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7095</v>
      </c>
      <c r="S14" s="517"/>
      <c r="T14" s="517"/>
      <c r="U14" s="517"/>
      <c r="V14" s="518"/>
      <c r="W14" s="519"/>
      <c r="X14" s="431"/>
      <c r="Y14" s="431"/>
      <c r="Z14" s="431"/>
      <c r="AA14" s="431"/>
      <c r="AB14" s="432"/>
      <c r="AC14" s="509">
        <v>2.2000000000000002</v>
      </c>
      <c r="AD14" s="510"/>
      <c r="AE14" s="510"/>
      <c r="AF14" s="510"/>
      <c r="AG14" s="511"/>
      <c r="AH14" s="509">
        <v>1.6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25.1</v>
      </c>
      <c r="CU14" s="488"/>
      <c r="CV14" s="488"/>
      <c r="CW14" s="488"/>
      <c r="CX14" s="488"/>
      <c r="CY14" s="488"/>
      <c r="CZ14" s="488"/>
      <c r="DA14" s="489"/>
      <c r="DB14" s="520">
        <v>16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7047</v>
      </c>
      <c r="S15" s="517"/>
      <c r="T15" s="517"/>
      <c r="U15" s="517"/>
      <c r="V15" s="518"/>
      <c r="W15" s="504" t="s">
        <v>131</v>
      </c>
      <c r="X15" s="428"/>
      <c r="Y15" s="428"/>
      <c r="Z15" s="428"/>
      <c r="AA15" s="428"/>
      <c r="AB15" s="429"/>
      <c r="AC15" s="391">
        <v>886</v>
      </c>
      <c r="AD15" s="392"/>
      <c r="AE15" s="392"/>
      <c r="AF15" s="392"/>
      <c r="AG15" s="393"/>
      <c r="AH15" s="391">
        <v>969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595210</v>
      </c>
      <c r="BO15" s="411"/>
      <c r="BP15" s="411"/>
      <c r="BQ15" s="411"/>
      <c r="BR15" s="411"/>
      <c r="BS15" s="411"/>
      <c r="BT15" s="411"/>
      <c r="BU15" s="412"/>
      <c r="BV15" s="410">
        <v>581063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30.4</v>
      </c>
      <c r="AD16" s="510"/>
      <c r="AE16" s="510"/>
      <c r="AF16" s="510"/>
      <c r="AG16" s="511"/>
      <c r="AH16" s="509">
        <v>32.5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1917577</v>
      </c>
      <c r="BO16" s="416"/>
      <c r="BP16" s="416"/>
      <c r="BQ16" s="416"/>
      <c r="BR16" s="416"/>
      <c r="BS16" s="416"/>
      <c r="BT16" s="416"/>
      <c r="BU16" s="417"/>
      <c r="BV16" s="415">
        <v>1998287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1963</v>
      </c>
      <c r="AD17" s="392"/>
      <c r="AE17" s="392"/>
      <c r="AF17" s="392"/>
      <c r="AG17" s="393"/>
      <c r="AH17" s="391">
        <v>1962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751670</v>
      </c>
      <c r="BO17" s="416"/>
      <c r="BP17" s="416"/>
      <c r="BQ17" s="416"/>
      <c r="BR17" s="416"/>
      <c r="BS17" s="416"/>
      <c r="BT17" s="416"/>
      <c r="BU17" s="417"/>
      <c r="BV17" s="415">
        <v>734085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4.0599999999999996</v>
      </c>
      <c r="M18" s="480"/>
      <c r="N18" s="480"/>
      <c r="O18" s="480"/>
      <c r="P18" s="480"/>
      <c r="Q18" s="480"/>
      <c r="R18" s="481"/>
      <c r="S18" s="481"/>
      <c r="T18" s="481"/>
      <c r="U18" s="481"/>
      <c r="V18" s="482"/>
      <c r="W18" s="496"/>
      <c r="X18" s="497"/>
      <c r="Y18" s="497"/>
      <c r="Z18" s="497"/>
      <c r="AA18" s="497"/>
      <c r="AB18" s="505"/>
      <c r="AC18" s="379">
        <v>67.400000000000006</v>
      </c>
      <c r="AD18" s="380"/>
      <c r="AE18" s="380"/>
      <c r="AF18" s="380"/>
      <c r="AG18" s="483"/>
      <c r="AH18" s="379">
        <v>65.900000000000006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2031037</v>
      </c>
      <c r="BO18" s="416"/>
      <c r="BP18" s="416"/>
      <c r="BQ18" s="416"/>
      <c r="BR18" s="416"/>
      <c r="BS18" s="416"/>
      <c r="BT18" s="416"/>
      <c r="BU18" s="417"/>
      <c r="BV18" s="415">
        <v>2045378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1684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2677262</v>
      </c>
      <c r="BO19" s="416"/>
      <c r="BP19" s="416"/>
      <c r="BQ19" s="416"/>
      <c r="BR19" s="416"/>
      <c r="BS19" s="416"/>
      <c r="BT19" s="416"/>
      <c r="BU19" s="417"/>
      <c r="BV19" s="415">
        <v>3013918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2629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3118717</v>
      </c>
      <c r="BO23" s="416"/>
      <c r="BP23" s="416"/>
      <c r="BQ23" s="416"/>
      <c r="BR23" s="416"/>
      <c r="BS23" s="416"/>
      <c r="BT23" s="416"/>
      <c r="BU23" s="417"/>
      <c r="BV23" s="415">
        <v>3033857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7055</v>
      </c>
      <c r="R24" s="392"/>
      <c r="S24" s="392"/>
      <c r="T24" s="392"/>
      <c r="U24" s="392"/>
      <c r="V24" s="393"/>
      <c r="W24" s="457"/>
      <c r="X24" s="448"/>
      <c r="Y24" s="449"/>
      <c r="Z24" s="388" t="s">
        <v>155</v>
      </c>
      <c r="AA24" s="389"/>
      <c r="AB24" s="389"/>
      <c r="AC24" s="389"/>
      <c r="AD24" s="389"/>
      <c r="AE24" s="389"/>
      <c r="AF24" s="389"/>
      <c r="AG24" s="390"/>
      <c r="AH24" s="391">
        <v>112</v>
      </c>
      <c r="AI24" s="392"/>
      <c r="AJ24" s="392"/>
      <c r="AK24" s="392"/>
      <c r="AL24" s="393"/>
      <c r="AM24" s="391">
        <v>308560</v>
      </c>
      <c r="AN24" s="392"/>
      <c r="AO24" s="392"/>
      <c r="AP24" s="392"/>
      <c r="AQ24" s="392"/>
      <c r="AR24" s="393"/>
      <c r="AS24" s="391">
        <v>2755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1736510</v>
      </c>
      <c r="BO24" s="416"/>
      <c r="BP24" s="416"/>
      <c r="BQ24" s="416"/>
      <c r="BR24" s="416"/>
      <c r="BS24" s="416"/>
      <c r="BT24" s="416"/>
      <c r="BU24" s="417"/>
      <c r="BV24" s="415">
        <v>1839734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6300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5400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7491</v>
      </c>
      <c r="AN26" s="392"/>
      <c r="AO26" s="392"/>
      <c r="AP26" s="392"/>
      <c r="AQ26" s="392"/>
      <c r="AR26" s="393"/>
      <c r="AS26" s="391">
        <v>2497</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3015</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2520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1146143</v>
      </c>
      <c r="BO28" s="411"/>
      <c r="BP28" s="411"/>
      <c r="BQ28" s="411"/>
      <c r="BR28" s="411"/>
      <c r="BS28" s="411"/>
      <c r="BT28" s="411"/>
      <c r="BU28" s="412"/>
      <c r="BV28" s="410">
        <v>1146143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2340</v>
      </c>
      <c r="R29" s="392"/>
      <c r="S29" s="392"/>
      <c r="T29" s="392"/>
      <c r="U29" s="392"/>
      <c r="V29" s="393"/>
      <c r="W29" s="458"/>
      <c r="X29" s="459"/>
      <c r="Y29" s="460"/>
      <c r="Z29" s="388" t="s">
        <v>171</v>
      </c>
      <c r="AA29" s="389"/>
      <c r="AB29" s="389"/>
      <c r="AC29" s="389"/>
      <c r="AD29" s="389"/>
      <c r="AE29" s="389"/>
      <c r="AF29" s="389"/>
      <c r="AG29" s="390"/>
      <c r="AH29" s="391">
        <v>112</v>
      </c>
      <c r="AI29" s="392"/>
      <c r="AJ29" s="392"/>
      <c r="AK29" s="392"/>
      <c r="AL29" s="393"/>
      <c r="AM29" s="391">
        <v>308560</v>
      </c>
      <c r="AN29" s="392"/>
      <c r="AO29" s="392"/>
      <c r="AP29" s="392"/>
      <c r="AQ29" s="392"/>
      <c r="AR29" s="393"/>
      <c r="AS29" s="391">
        <v>2755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416739</v>
      </c>
      <c r="BO29" s="416"/>
      <c r="BP29" s="416"/>
      <c r="BQ29" s="416"/>
      <c r="BR29" s="416"/>
      <c r="BS29" s="416"/>
      <c r="BT29" s="416"/>
      <c r="BU29" s="417"/>
      <c r="BV29" s="415">
        <v>416739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89.2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457425</v>
      </c>
      <c r="BO30" s="419"/>
      <c r="BP30" s="419"/>
      <c r="BQ30" s="419"/>
      <c r="BR30" s="419"/>
      <c r="BS30" s="419"/>
      <c r="BT30" s="419"/>
      <c r="BU30" s="420"/>
      <c r="BV30" s="418">
        <v>452098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川西町・三宅町式下中学校組合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奈良県市町村総合事務組合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奈良広域水質検査センター組合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奈良県住宅新築資金等貸付金回収管理組合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奈良県後期高齢者医療広域連合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奈良県広域消防組合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国保中央病院組合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530</v>
      </c>
      <c r="D34" s="1184"/>
      <c r="E34" s="1185"/>
      <c r="F34" s="32">
        <v>20.69</v>
      </c>
      <c r="G34" s="33">
        <v>21.97</v>
      </c>
      <c r="H34" s="33">
        <v>20.37</v>
      </c>
      <c r="I34" s="33">
        <v>20.34</v>
      </c>
      <c r="J34" s="34">
        <v>23.62</v>
      </c>
      <c r="K34" s="22"/>
      <c r="L34" s="22"/>
      <c r="M34" s="22"/>
      <c r="N34" s="22"/>
      <c r="O34" s="22"/>
      <c r="P34" s="22"/>
    </row>
    <row r="35" spans="1:16" ht="39" customHeight="1" x14ac:dyDescent="0.15">
      <c r="A35" s="22"/>
      <c r="B35" s="35"/>
      <c r="C35" s="1178" t="s">
        <v>531</v>
      </c>
      <c r="D35" s="1179"/>
      <c r="E35" s="1180"/>
      <c r="F35" s="36">
        <v>3.26</v>
      </c>
      <c r="G35" s="37">
        <v>5.73</v>
      </c>
      <c r="H35" s="37">
        <v>9.01</v>
      </c>
      <c r="I35" s="37">
        <v>5.24</v>
      </c>
      <c r="J35" s="38">
        <v>8.4499999999999993</v>
      </c>
      <c r="K35" s="22"/>
      <c r="L35" s="22"/>
      <c r="M35" s="22"/>
      <c r="N35" s="22"/>
      <c r="O35" s="22"/>
      <c r="P35" s="22"/>
    </row>
    <row r="36" spans="1:16" ht="39" customHeight="1" x14ac:dyDescent="0.15">
      <c r="A36" s="22"/>
      <c r="B36" s="35"/>
      <c r="C36" s="1178" t="s">
        <v>532</v>
      </c>
      <c r="D36" s="1179"/>
      <c r="E36" s="1180"/>
      <c r="F36" s="36">
        <v>7.0000000000000007E-2</v>
      </c>
      <c r="G36" s="37">
        <v>0.08</v>
      </c>
      <c r="H36" s="37">
        <v>0.05</v>
      </c>
      <c r="I36" s="37">
        <v>0.63</v>
      </c>
      <c r="J36" s="38">
        <v>1.75</v>
      </c>
      <c r="K36" s="22"/>
      <c r="L36" s="22"/>
      <c r="M36" s="22"/>
      <c r="N36" s="22"/>
      <c r="O36" s="22"/>
      <c r="P36" s="22"/>
    </row>
    <row r="37" spans="1:16" ht="39" customHeight="1" x14ac:dyDescent="0.15">
      <c r="A37" s="22"/>
      <c r="B37" s="35"/>
      <c r="C37" s="1178" t="s">
        <v>533</v>
      </c>
      <c r="D37" s="1179"/>
      <c r="E37" s="1180"/>
      <c r="F37" s="36">
        <v>1.76</v>
      </c>
      <c r="G37" s="37">
        <v>2.61</v>
      </c>
      <c r="H37" s="37">
        <v>2.2400000000000002</v>
      </c>
      <c r="I37" s="37">
        <v>0.84</v>
      </c>
      <c r="J37" s="38">
        <v>0.03</v>
      </c>
      <c r="K37" s="22"/>
      <c r="L37" s="22"/>
      <c r="M37" s="22"/>
      <c r="N37" s="22"/>
      <c r="O37" s="22"/>
      <c r="P37" s="22"/>
    </row>
    <row r="38" spans="1:16" ht="39" customHeight="1" x14ac:dyDescent="0.15">
      <c r="A38" s="22"/>
      <c r="B38" s="35"/>
      <c r="C38" s="1178" t="s">
        <v>534</v>
      </c>
      <c r="D38" s="1179"/>
      <c r="E38" s="1180"/>
      <c r="F38" s="36">
        <v>0</v>
      </c>
      <c r="G38" s="37">
        <v>0.03</v>
      </c>
      <c r="H38" s="37">
        <v>0</v>
      </c>
      <c r="I38" s="37">
        <v>0</v>
      </c>
      <c r="J38" s="38">
        <v>0</v>
      </c>
      <c r="K38" s="22"/>
      <c r="L38" s="22"/>
      <c r="M38" s="22"/>
      <c r="N38" s="22"/>
      <c r="O38" s="22"/>
      <c r="P38" s="22"/>
    </row>
    <row r="39" spans="1:16" ht="39" customHeight="1" x14ac:dyDescent="0.15">
      <c r="A39" s="22"/>
      <c r="B39" s="35"/>
      <c r="C39" s="1178" t="s">
        <v>535</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537</v>
      </c>
      <c r="D43" s="1182"/>
      <c r="E43" s="118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387</v>
      </c>
      <c r="L45" s="60">
        <v>356</v>
      </c>
      <c r="M45" s="60">
        <v>353</v>
      </c>
      <c r="N45" s="60">
        <v>334</v>
      </c>
      <c r="O45" s="61">
        <v>321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131</v>
      </c>
      <c r="L48" s="64">
        <v>132</v>
      </c>
      <c r="M48" s="64">
        <v>117</v>
      </c>
      <c r="N48" s="64">
        <v>125</v>
      </c>
      <c r="O48" s="65">
        <v>133</v>
      </c>
      <c r="P48" s="48"/>
      <c r="Q48" s="48"/>
      <c r="R48" s="48"/>
      <c r="S48" s="48"/>
      <c r="T48" s="48"/>
      <c r="U48" s="48"/>
    </row>
    <row r="49" spans="1:21" ht="30.75" customHeight="1" x14ac:dyDescent="0.15">
      <c r="A49" s="48"/>
      <c r="B49" s="1196"/>
      <c r="C49" s="1197"/>
      <c r="D49" s="62"/>
      <c r="E49" s="1188" t="s">
        <v>16</v>
      </c>
      <c r="F49" s="1188"/>
      <c r="G49" s="1188"/>
      <c r="H49" s="1188"/>
      <c r="I49" s="1188"/>
      <c r="J49" s="1189"/>
      <c r="K49" s="63">
        <v>35</v>
      </c>
      <c r="L49" s="64">
        <v>34</v>
      </c>
      <c r="M49" s="64">
        <v>30</v>
      </c>
      <c r="N49" s="64">
        <v>42</v>
      </c>
      <c r="O49" s="65">
        <v>46</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t="s">
        <v>485</v>
      </c>
      <c r="M50" s="64" t="s">
        <v>485</v>
      </c>
      <c r="N50" s="64" t="s">
        <v>485</v>
      </c>
      <c r="O50" s="65" t="s">
        <v>485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476</v>
      </c>
      <c r="L52" s="64">
        <v>468</v>
      </c>
      <c r="M52" s="64">
        <v>477</v>
      </c>
      <c r="N52" s="64">
        <v>450</v>
      </c>
      <c r="O52" s="65">
        <v>368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77</v>
      </c>
      <c r="L53" s="69">
        <v>54</v>
      </c>
      <c r="M53" s="69">
        <v>23</v>
      </c>
      <c r="N53" s="69">
        <v>51</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3238</v>
      </c>
      <c r="J41" s="83">
        <v>3192</v>
      </c>
      <c r="K41" s="83">
        <v>3059</v>
      </c>
      <c r="L41" s="83">
        <v>3034</v>
      </c>
      <c r="M41" s="84">
        <v>3119</v>
      </c>
    </row>
    <row r="42" spans="2:13" ht="27.75" customHeight="1" x14ac:dyDescent="0.15">
      <c r="B42" s="1204"/>
      <c r="C42" s="1205"/>
      <c r="D42" s="85"/>
      <c r="E42" s="1208" t="s">
        <v>26</v>
      </c>
      <c r="F42" s="1208"/>
      <c r="G42" s="1208"/>
      <c r="H42" s="1209"/>
      <c r="I42" s="86" t="s">
        <v>485</v>
      </c>
      <c r="J42" s="87" t="s">
        <v>485</v>
      </c>
      <c r="K42" s="87" t="s">
        <v>485</v>
      </c>
      <c r="L42" s="87" t="s">
        <v>485</v>
      </c>
      <c r="M42" s="88" t="s">
        <v>485</v>
      </c>
    </row>
    <row r="43" spans="2:13" ht="27.75" customHeight="1" x14ac:dyDescent="0.15">
      <c r="B43" s="1204"/>
      <c r="C43" s="1205"/>
      <c r="D43" s="85"/>
      <c r="E43" s="1208" t="s">
        <v>27</v>
      </c>
      <c r="F43" s="1208"/>
      <c r="G43" s="1208"/>
      <c r="H43" s="1209"/>
      <c r="I43" s="86">
        <v>1315</v>
      </c>
      <c r="J43" s="87">
        <v>1310</v>
      </c>
      <c r="K43" s="87">
        <v>1213</v>
      </c>
      <c r="L43" s="87">
        <v>1127</v>
      </c>
      <c r="M43" s="88">
        <v>1105</v>
      </c>
    </row>
    <row r="44" spans="2:13" ht="27.75" customHeight="1" x14ac:dyDescent="0.15">
      <c r="B44" s="1204"/>
      <c r="C44" s="1205"/>
      <c r="D44" s="85"/>
      <c r="E44" s="1208" t="s">
        <v>28</v>
      </c>
      <c r="F44" s="1208"/>
      <c r="G44" s="1208"/>
      <c r="H44" s="1209"/>
      <c r="I44" s="86">
        <v>372</v>
      </c>
      <c r="J44" s="87">
        <v>500</v>
      </c>
      <c r="K44" s="87">
        <v>535</v>
      </c>
      <c r="L44" s="87">
        <v>494</v>
      </c>
      <c r="M44" s="88">
        <v>454</v>
      </c>
    </row>
    <row r="45" spans="2:13" ht="27.75" customHeight="1" x14ac:dyDescent="0.15">
      <c r="B45" s="1204"/>
      <c r="C45" s="1205"/>
      <c r="D45" s="85"/>
      <c r="E45" s="1208" t="s">
        <v>29</v>
      </c>
      <c r="F45" s="1208"/>
      <c r="G45" s="1208"/>
      <c r="H45" s="1209"/>
      <c r="I45" s="86">
        <v>843</v>
      </c>
      <c r="J45" s="87">
        <v>701</v>
      </c>
      <c r="K45" s="87">
        <v>780</v>
      </c>
      <c r="L45" s="87">
        <v>770</v>
      </c>
      <c r="M45" s="88">
        <v>681</v>
      </c>
    </row>
    <row r="46" spans="2:13" ht="27.75" customHeight="1" x14ac:dyDescent="0.15">
      <c r="B46" s="1204"/>
      <c r="C46" s="1205"/>
      <c r="D46" s="89"/>
      <c r="E46" s="1208" t="s">
        <v>30</v>
      </c>
      <c r="F46" s="1208"/>
      <c r="G46" s="1208"/>
      <c r="H46" s="1209"/>
      <c r="I46" s="86" t="s">
        <v>485</v>
      </c>
      <c r="J46" s="87" t="s">
        <v>485</v>
      </c>
      <c r="K46" s="87" t="s">
        <v>485</v>
      </c>
      <c r="L46" s="87" t="s">
        <v>485</v>
      </c>
      <c r="M46" s="88" t="s">
        <v>485</v>
      </c>
    </row>
    <row r="47" spans="2:13" ht="27.75" customHeight="1" x14ac:dyDescent="0.15">
      <c r="B47" s="1204"/>
      <c r="C47" s="1205"/>
      <c r="D47" s="90"/>
      <c r="E47" s="1218" t="s">
        <v>31</v>
      </c>
      <c r="F47" s="1219"/>
      <c r="G47" s="1219"/>
      <c r="H47" s="1220"/>
      <c r="I47" s="86" t="s">
        <v>485</v>
      </c>
      <c r="J47" s="87" t="s">
        <v>485</v>
      </c>
      <c r="K47" s="87" t="s">
        <v>485</v>
      </c>
      <c r="L47" s="87" t="s">
        <v>485</v>
      </c>
      <c r="M47" s="88" t="s">
        <v>485</v>
      </c>
    </row>
    <row r="48" spans="2:13" ht="27.75" customHeight="1" x14ac:dyDescent="0.15">
      <c r="B48" s="1204"/>
      <c r="C48" s="1205"/>
      <c r="D48" s="85"/>
      <c r="E48" s="1208" t="s">
        <v>32</v>
      </c>
      <c r="F48" s="1208"/>
      <c r="G48" s="1208"/>
      <c r="H48" s="1209"/>
      <c r="I48" s="86" t="s">
        <v>485</v>
      </c>
      <c r="J48" s="87" t="s">
        <v>485</v>
      </c>
      <c r="K48" s="87" t="s">
        <v>485</v>
      </c>
      <c r="L48" s="87" t="s">
        <v>485</v>
      </c>
      <c r="M48" s="88" t="s">
        <v>485</v>
      </c>
    </row>
    <row r="49" spans="2:13" ht="27.75" customHeight="1" x14ac:dyDescent="0.15">
      <c r="B49" s="1206"/>
      <c r="C49" s="1207"/>
      <c r="D49" s="85"/>
      <c r="E49" s="1208" t="s">
        <v>33</v>
      </c>
      <c r="F49" s="1208"/>
      <c r="G49" s="1208"/>
      <c r="H49" s="1209"/>
      <c r="I49" s="86" t="s">
        <v>485</v>
      </c>
      <c r="J49" s="87" t="s">
        <v>485</v>
      </c>
      <c r="K49" s="87" t="s">
        <v>485</v>
      </c>
      <c r="L49" s="87" t="s">
        <v>485</v>
      </c>
      <c r="M49" s="88" t="s">
        <v>485</v>
      </c>
    </row>
    <row r="50" spans="2:13" ht="27.75" customHeight="1" x14ac:dyDescent="0.15">
      <c r="B50" s="1202" t="s">
        <v>34</v>
      </c>
      <c r="C50" s="1203"/>
      <c r="D50" s="91"/>
      <c r="E50" s="1208" t="s">
        <v>35</v>
      </c>
      <c r="F50" s="1208"/>
      <c r="G50" s="1208"/>
      <c r="H50" s="1209"/>
      <c r="I50" s="86">
        <v>1003</v>
      </c>
      <c r="J50" s="87">
        <v>1289</v>
      </c>
      <c r="K50" s="87">
        <v>1333</v>
      </c>
      <c r="L50" s="87">
        <v>1563</v>
      </c>
      <c r="M50" s="88">
        <v>1563</v>
      </c>
    </row>
    <row r="51" spans="2:13" ht="27.75" customHeight="1" x14ac:dyDescent="0.15">
      <c r="B51" s="1204"/>
      <c r="C51" s="1205"/>
      <c r="D51" s="85"/>
      <c r="E51" s="1208" t="s">
        <v>36</v>
      </c>
      <c r="F51" s="1208"/>
      <c r="G51" s="1208"/>
      <c r="H51" s="1209"/>
      <c r="I51" s="86">
        <v>125</v>
      </c>
      <c r="J51" s="87">
        <v>86</v>
      </c>
      <c r="K51" s="87">
        <v>70</v>
      </c>
      <c r="L51" s="87">
        <v>52</v>
      </c>
      <c r="M51" s="88">
        <v>33</v>
      </c>
    </row>
    <row r="52" spans="2:13" ht="27.75" customHeight="1" x14ac:dyDescent="0.15">
      <c r="B52" s="1206"/>
      <c r="C52" s="1207"/>
      <c r="D52" s="85"/>
      <c r="E52" s="1208" t="s">
        <v>37</v>
      </c>
      <c r="F52" s="1208"/>
      <c r="G52" s="1208"/>
      <c r="H52" s="1209"/>
      <c r="I52" s="86">
        <v>3887</v>
      </c>
      <c r="J52" s="87">
        <v>3907</v>
      </c>
      <c r="K52" s="87">
        <v>3624</v>
      </c>
      <c r="L52" s="87">
        <v>3491</v>
      </c>
      <c r="M52" s="88">
        <v>3306</v>
      </c>
    </row>
    <row r="53" spans="2:13" ht="27.75" customHeight="1" thickBot="1" x14ac:dyDescent="0.2">
      <c r="B53" s="1210" t="s">
        <v>21</v>
      </c>
      <c r="C53" s="1211"/>
      <c r="D53" s="92"/>
      <c r="E53" s="1212" t="s">
        <v>38</v>
      </c>
      <c r="F53" s="1212"/>
      <c r="G53" s="1212"/>
      <c r="H53" s="1213"/>
      <c r="I53" s="93">
        <v>752</v>
      </c>
      <c r="J53" s="94">
        <v>422</v>
      </c>
      <c r="K53" s="94">
        <v>561</v>
      </c>
      <c r="L53" s="94">
        <v>318</v>
      </c>
      <c r="M53" s="95">
        <v>458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21" t="s">
        <v>557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30"/>
      <c r="H50" s="1231"/>
      <c r="I50" s="1231"/>
      <c r="J50" s="1232"/>
      <c r="K50" s="356" t="s">
        <v>525</v>
      </c>
      <c r="L50" s="356" t="s">
        <v>526</v>
      </c>
      <c r="M50" s="356" t="s">
        <v>527</v>
      </c>
      <c r="N50" s="356" t="s">
        <v>528</v>
      </c>
      <c r="O50" s="356" t="s">
        <v>529</v>
      </c>
    </row>
    <row r="51" spans="1:17" x14ac:dyDescent="0.15">
      <c r="B51" s="250"/>
      <c r="C51" s="246"/>
      <c r="D51" s="246"/>
      <c r="E51" s="246"/>
      <c r="F51" s="246"/>
      <c r="G51" s="1233" t="s">
        <v>550</v>
      </c>
      <c r="H51" s="1234"/>
      <c r="I51" s="1239" t="s">
        <v>551</v>
      </c>
      <c r="J51" s="1239"/>
      <c r="K51" s="1241"/>
      <c r="L51" s="1241"/>
      <c r="M51" s="1241"/>
      <c r="N51" s="1242">
        <v>16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2">
        <v>53.3</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552</v>
      </c>
      <c r="H55" s="1245"/>
      <c r="I55" s="1243" t="s">
        <v>551</v>
      </c>
      <c r="J55" s="1243"/>
      <c r="K55" s="1241"/>
      <c r="L55" s="1241"/>
      <c r="M55" s="1241"/>
      <c r="N55" s="1242">
        <v>27</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556</v>
      </c>
      <c r="J57" s="1253"/>
      <c r="K57" s="1250"/>
      <c r="L57" s="1250"/>
      <c r="M57" s="1250"/>
      <c r="N57" s="1252">
        <v>57.2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54" t="s">
        <v>558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30"/>
      <c r="H72" s="1231"/>
      <c r="I72" s="1231"/>
      <c r="J72" s="1232"/>
      <c r="K72" s="356" t="s">
        <v>525</v>
      </c>
      <c r="L72" s="356" t="s">
        <v>526</v>
      </c>
      <c r="M72" s="356" t="s">
        <v>527</v>
      </c>
      <c r="N72" s="356" t="s">
        <v>528</v>
      </c>
      <c r="O72" s="356" t="s">
        <v>529</v>
      </c>
    </row>
    <row r="73" spans="2:30" x14ac:dyDescent="0.15">
      <c r="B73" s="250"/>
      <c r="C73" s="246"/>
      <c r="D73" s="246"/>
      <c r="E73" s="246"/>
      <c r="F73" s="246"/>
      <c r="G73" s="1233" t="s">
        <v>550</v>
      </c>
      <c r="H73" s="1234"/>
      <c r="I73" s="1239" t="s">
        <v>551</v>
      </c>
      <c r="J73" s="1239"/>
      <c r="K73" s="1255">
        <v>41.6</v>
      </c>
      <c r="L73" s="1255">
        <v>23.8</v>
      </c>
      <c r="M73" s="1242">
        <v>31.8</v>
      </c>
      <c r="N73" s="1242">
        <v>16</v>
      </c>
      <c r="O73" s="1242">
        <v>25.1</v>
      </c>
      <c r="S73" s="245">
        <v>9.9</v>
      </c>
    </row>
    <row r="74" spans="2:30" x14ac:dyDescent="0.15">
      <c r="B74" s="250"/>
      <c r="C74" s="246"/>
      <c r="D74" s="246"/>
      <c r="E74" s="246"/>
      <c r="F74" s="246"/>
      <c r="G74" s="1235"/>
      <c r="H74" s="1236"/>
      <c r="I74" s="1240"/>
      <c r="J74" s="1240"/>
      <c r="K74" s="1255"/>
      <c r="L74" s="1255"/>
      <c r="M74" s="1242"/>
      <c r="N74" s="1242"/>
      <c r="O74" s="1242"/>
    </row>
    <row r="75" spans="2:30" x14ac:dyDescent="0.15">
      <c r="B75" s="250"/>
      <c r="C75" s="246"/>
      <c r="D75" s="246"/>
      <c r="E75" s="246"/>
      <c r="F75" s="246"/>
      <c r="G75" s="1235"/>
      <c r="H75" s="1236"/>
      <c r="I75" s="1243" t="s">
        <v>555</v>
      </c>
      <c r="J75" s="1243"/>
      <c r="K75" s="1252">
        <v>7.1</v>
      </c>
      <c r="L75" s="1252">
        <v>4</v>
      </c>
      <c r="M75" s="1252">
        <v>2.9</v>
      </c>
      <c r="N75" s="1252">
        <v>2.2999999999999998</v>
      </c>
      <c r="O75" s="1252">
        <v>3.7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552</v>
      </c>
      <c r="H77" s="1245"/>
      <c r="I77" s="1243" t="s">
        <v>551</v>
      </c>
      <c r="J77" s="1243"/>
      <c r="K77" s="1255">
        <v>28.4</v>
      </c>
      <c r="L77" s="1255">
        <v>20.5</v>
      </c>
      <c r="M77" s="1242">
        <v>17.899999999999999</v>
      </c>
      <c r="N77" s="1242">
        <v>27</v>
      </c>
      <c r="O77" s="1242">
        <v>25.4</v>
      </c>
      <c r="R77" s="245">
        <v>12.3</v>
      </c>
      <c r="T77" s="245">
        <v>11.1</v>
      </c>
    </row>
    <row r="78" spans="2:30" x14ac:dyDescent="0.15">
      <c r="B78" s="250"/>
      <c r="C78" s="246"/>
      <c r="D78" s="246"/>
      <c r="E78" s="246"/>
      <c r="F78" s="246"/>
      <c r="G78" s="1246"/>
      <c r="H78" s="1247"/>
      <c r="I78" s="1243"/>
      <c r="J78" s="1243"/>
      <c r="K78" s="1255"/>
      <c r="L78" s="1255"/>
      <c r="M78" s="1242"/>
      <c r="N78" s="1242"/>
      <c r="O78" s="1242"/>
    </row>
    <row r="79" spans="2:30" x14ac:dyDescent="0.15">
      <c r="B79" s="250"/>
      <c r="C79" s="246"/>
      <c r="D79" s="246"/>
      <c r="E79" s="246"/>
      <c r="F79" s="246"/>
      <c r="G79" s="1246"/>
      <c r="H79" s="1247"/>
      <c r="I79" s="1256" t="s">
        <v>555</v>
      </c>
      <c r="J79" s="1253"/>
      <c r="K79" s="1257">
        <v>11.4</v>
      </c>
      <c r="L79" s="1257">
        <v>10.5</v>
      </c>
      <c r="M79" s="1257">
        <v>9.5</v>
      </c>
      <c r="N79" s="1257">
        <v>8.6999999999999993</v>
      </c>
      <c r="O79" s="1257">
        <v>8.6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7"/>
      <c r="L80" s="1257"/>
      <c r="M80" s="1257"/>
      <c r="N80" s="1257"/>
      <c r="O80" s="125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29097</v>
      </c>
      <c r="E3" s="118"/>
      <c r="F3" s="119">
        <v>94828</v>
      </c>
      <c r="G3" s="120"/>
      <c r="H3" s="121"/>
    </row>
    <row r="4" spans="1:8" x14ac:dyDescent="0.15">
      <c r="A4" s="122"/>
      <c r="B4" s="123"/>
      <c r="C4" s="124"/>
      <c r="D4" s="125">
        <v>11731</v>
      </c>
      <c r="E4" s="126"/>
      <c r="F4" s="127">
        <v>55133</v>
      </c>
      <c r="G4" s="128"/>
      <c r="H4" s="129"/>
    </row>
    <row r="5" spans="1:8" x14ac:dyDescent="0.15">
      <c r="A5" s="110" t="s">
        <v>519</v>
      </c>
      <c r="B5" s="115"/>
      <c r="C5" s="116"/>
      <c r="D5" s="117">
        <v>34471</v>
      </c>
      <c r="E5" s="118"/>
      <c r="F5" s="119">
        <v>119674</v>
      </c>
      <c r="G5" s="120"/>
      <c r="H5" s="121"/>
    </row>
    <row r="6" spans="1:8" x14ac:dyDescent="0.15">
      <c r="A6" s="122"/>
      <c r="B6" s="123"/>
      <c r="C6" s="124"/>
      <c r="D6" s="125">
        <v>29477</v>
      </c>
      <c r="E6" s="126"/>
      <c r="F6" s="127">
        <v>57803</v>
      </c>
      <c r="G6" s="128"/>
      <c r="H6" s="129"/>
    </row>
    <row r="7" spans="1:8" x14ac:dyDescent="0.15">
      <c r="A7" s="110" t="s">
        <v>520</v>
      </c>
      <c r="B7" s="115"/>
      <c r="C7" s="116"/>
      <c r="D7" s="117">
        <v>21356</v>
      </c>
      <c r="E7" s="118"/>
      <c r="F7" s="119">
        <v>119685</v>
      </c>
      <c r="G7" s="120"/>
      <c r="H7" s="121"/>
    </row>
    <row r="8" spans="1:8" x14ac:dyDescent="0.15">
      <c r="A8" s="122"/>
      <c r="B8" s="123"/>
      <c r="C8" s="124"/>
      <c r="D8" s="125">
        <v>12639</v>
      </c>
      <c r="E8" s="126"/>
      <c r="F8" s="127">
        <v>68464</v>
      </c>
      <c r="G8" s="128"/>
      <c r="H8" s="129"/>
    </row>
    <row r="9" spans="1:8" x14ac:dyDescent="0.15">
      <c r="A9" s="110" t="s">
        <v>521</v>
      </c>
      <c r="B9" s="115"/>
      <c r="C9" s="116"/>
      <c r="D9" s="117">
        <v>69041</v>
      </c>
      <c r="E9" s="118"/>
      <c r="F9" s="119">
        <v>109920</v>
      </c>
      <c r="G9" s="120"/>
      <c r="H9" s="121"/>
    </row>
    <row r="10" spans="1:8" x14ac:dyDescent="0.15">
      <c r="A10" s="122"/>
      <c r="B10" s="123"/>
      <c r="C10" s="124"/>
      <c r="D10" s="125">
        <v>26605</v>
      </c>
      <c r="E10" s="126"/>
      <c r="F10" s="127">
        <v>62739</v>
      </c>
      <c r="G10" s="128"/>
      <c r="H10" s="129"/>
    </row>
    <row r="11" spans="1:8" x14ac:dyDescent="0.15">
      <c r="A11" s="110" t="s">
        <v>522</v>
      </c>
      <c r="B11" s="115"/>
      <c r="C11" s="116"/>
      <c r="D11" s="117">
        <v>88742</v>
      </c>
      <c r="E11" s="118"/>
      <c r="F11" s="119">
        <v>119882</v>
      </c>
      <c r="G11" s="120"/>
      <c r="H11" s="121"/>
    </row>
    <row r="12" spans="1:8" x14ac:dyDescent="0.15">
      <c r="A12" s="122"/>
      <c r="B12" s="123"/>
      <c r="C12" s="130"/>
      <c r="D12" s="125">
        <v>28072</v>
      </c>
      <c r="E12" s="126"/>
      <c r="F12" s="127">
        <v>66481</v>
      </c>
      <c r="G12" s="128"/>
      <c r="H12" s="129"/>
    </row>
    <row r="13" spans="1:8" x14ac:dyDescent="0.15">
      <c r="A13" s="110"/>
      <c r="B13" s="115"/>
      <c r="C13" s="131"/>
      <c r="D13" s="132">
        <v>48541</v>
      </c>
      <c r="E13" s="133"/>
      <c r="F13" s="134">
        <v>112798</v>
      </c>
      <c r="G13" s="135"/>
      <c r="H13" s="121"/>
    </row>
    <row r="14" spans="1:8" x14ac:dyDescent="0.15">
      <c r="A14" s="122"/>
      <c r="B14" s="123"/>
      <c r="C14" s="124"/>
      <c r="D14" s="125">
        <v>21705</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3.27</v>
      </c>
      <c r="C19" s="136">
        <f>ROUND(VALUE(SUBSTITUTE(実質収支比率等に係る経年分析!G$48,"▲","-")),2)</f>
        <v>5.74</v>
      </c>
      <c r="D19" s="136">
        <f>ROUND(VALUE(SUBSTITUTE(実質収支比率等に係る経年分析!H$48,"▲","-")),2)</f>
        <v>9.01</v>
      </c>
      <c r="E19" s="136">
        <f>ROUND(VALUE(SUBSTITUTE(実質収支比率等に係る経年分析!I$48,"▲","-")),2)</f>
        <v>5.24</v>
      </c>
      <c r="F19" s="136">
        <f>ROUND(VALUE(SUBSTITUTE(実質収支比率等に係る経年分析!J$48,"▲","-")),2)</f>
        <v>8.4600000000000009</v>
      </c>
    </row>
    <row r="20" spans="1:11" x14ac:dyDescent="0.15">
      <c r="A20" s="136" t="s">
        <v>43</v>
      </c>
      <c r="B20" s="136">
        <f>ROUND(VALUE(SUBSTITUTE(実質収支比率等に係る経年分析!F$47,"▲","-")),2)</f>
        <v>36.21</v>
      </c>
      <c r="C20" s="136">
        <f>ROUND(VALUE(SUBSTITUTE(実質収支比率等に係る経年分析!G$47,"▲","-")),2)</f>
        <v>45.89</v>
      </c>
      <c r="D20" s="136">
        <f>ROUND(VALUE(SUBSTITUTE(実質収支比率等に係る経年分析!H$47,"▲","-")),2)</f>
        <v>42.73</v>
      </c>
      <c r="E20" s="136">
        <f>ROUND(VALUE(SUBSTITUTE(実質収支比率等に係る経年分析!I$47,"▲","-")),2)</f>
        <v>47.85</v>
      </c>
      <c r="F20" s="136">
        <f>ROUND(VALUE(SUBSTITUTE(実質収支比率等に係る経年分析!J$47,"▲","-")),2)</f>
        <v>53.06</v>
      </c>
    </row>
    <row r="21" spans="1:11" x14ac:dyDescent="0.15">
      <c r="A21" s="136" t="s">
        <v>44</v>
      </c>
      <c r="B21" s="136">
        <f>IF(ISNUMBER(VALUE(SUBSTITUTE(実質収支比率等に係る経年分析!F$49,"▲","-"))),ROUND(VALUE(SUBSTITUTE(実質収支比率等に係る経年分析!F$49,"▲","-")),2),NA())</f>
        <v>4.1399999999999997</v>
      </c>
      <c r="C21" s="136">
        <f>IF(ISNUMBER(VALUE(SUBSTITUTE(実質収支比率等に係る経年分析!G$49,"▲","-"))),ROUND(VALUE(SUBSTITUTE(実質収支比率等に係る経年分析!G$49,"▲","-")),2),NA())</f>
        <v>11.52</v>
      </c>
      <c r="D21" s="136">
        <f>IF(ISNUMBER(VALUE(SUBSTITUTE(実質収支比率等に係る経年分析!H$49,"▲","-"))),ROUND(VALUE(SUBSTITUTE(実質収支比率等に係る経年分析!H$49,"▲","-")),2),NA())</f>
        <v>0.2</v>
      </c>
      <c r="E21" s="136">
        <f>IF(ISNUMBER(VALUE(SUBSTITUTE(実質収支比率等に係る経年分析!I$49,"▲","-"))),ROUND(VALUE(SUBSTITUTE(実質収支比率等に係る経年分析!I$49,"▲","-")),2),NA())</f>
        <v>5.26</v>
      </c>
      <c r="F21" s="136">
        <f>IF(ISNUMBER(VALUE(SUBSTITUTE(実質収支比率等に係る経年分析!J$49,"▲","-"))),ROUND(VALUE(SUBSTITUTE(実質収支比率等に係る経年分析!J$49,"▲","-")),2),NA())</f>
        <v>2.65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2.61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2.2400000000000002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8.4499999999999993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23.62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476</v>
      </c>
      <c r="E42" s="138"/>
      <c r="F42" s="138"/>
      <c r="G42" s="138">
        <f>'実質公債費比率（分子）の構造'!L$52</f>
        <v>468</v>
      </c>
      <c r="H42" s="138"/>
      <c r="I42" s="138"/>
      <c r="J42" s="138">
        <f>'実質公債費比率（分子）の構造'!M$52</f>
        <v>477</v>
      </c>
      <c r="K42" s="138"/>
      <c r="L42" s="138"/>
      <c r="M42" s="138">
        <f>'実質公債費比率（分子）の構造'!N$52</f>
        <v>450</v>
      </c>
      <c r="N42" s="138"/>
      <c r="O42" s="138"/>
      <c r="P42" s="138">
        <f>'実質公債費比率（分子）の構造'!O$52</f>
        <v>368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35</v>
      </c>
      <c r="C45" s="138"/>
      <c r="D45" s="138"/>
      <c r="E45" s="138">
        <f>'実質公債費比率（分子）の構造'!L$49</f>
        <v>34</v>
      </c>
      <c r="F45" s="138"/>
      <c r="G45" s="138"/>
      <c r="H45" s="138">
        <f>'実質公債費比率（分子）の構造'!M$49</f>
        <v>30</v>
      </c>
      <c r="I45" s="138"/>
      <c r="J45" s="138"/>
      <c r="K45" s="138">
        <f>'実質公債費比率（分子）の構造'!N$49</f>
        <v>42</v>
      </c>
      <c r="L45" s="138"/>
      <c r="M45" s="138"/>
      <c r="N45" s="138">
        <f>'実質公債費比率（分子）の構造'!O$49</f>
        <v>46</v>
      </c>
      <c r="O45" s="138"/>
      <c r="P45" s="138"/>
    </row>
    <row r="46" spans="1:16" x14ac:dyDescent="0.15">
      <c r="A46" s="138" t="s">
        <v>55</v>
      </c>
      <c r="B46" s="138">
        <f>'実質公債費比率（分子）の構造'!K$48</f>
        <v>131</v>
      </c>
      <c r="C46" s="138"/>
      <c r="D46" s="138"/>
      <c r="E46" s="138">
        <f>'実質公債費比率（分子）の構造'!L$48</f>
        <v>132</v>
      </c>
      <c r="F46" s="138"/>
      <c r="G46" s="138"/>
      <c r="H46" s="138">
        <f>'実質公債費比率（分子）の構造'!M$48</f>
        <v>117</v>
      </c>
      <c r="I46" s="138"/>
      <c r="J46" s="138"/>
      <c r="K46" s="138">
        <f>'実質公債費比率（分子）の構造'!N$48</f>
        <v>125</v>
      </c>
      <c r="L46" s="138"/>
      <c r="M46" s="138"/>
      <c r="N46" s="138">
        <f>'実質公債費比率（分子）の構造'!O$48</f>
        <v>133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387</v>
      </c>
      <c r="C49" s="138"/>
      <c r="D49" s="138"/>
      <c r="E49" s="138">
        <f>'実質公債費比率（分子）の構造'!L$45</f>
        <v>356</v>
      </c>
      <c r="F49" s="138"/>
      <c r="G49" s="138"/>
      <c r="H49" s="138">
        <f>'実質公債費比率（分子）の構造'!M$45</f>
        <v>353</v>
      </c>
      <c r="I49" s="138"/>
      <c r="J49" s="138"/>
      <c r="K49" s="138">
        <f>'実質公債費比率（分子）の構造'!N$45</f>
        <v>334</v>
      </c>
      <c r="L49" s="138"/>
      <c r="M49" s="138"/>
      <c r="N49" s="138">
        <f>'実質公債費比率（分子）の構造'!O$45</f>
        <v>321</v>
      </c>
      <c r="O49" s="138"/>
      <c r="P49" s="138"/>
    </row>
    <row r="50" spans="1:16" x14ac:dyDescent="0.15">
      <c r="A50" s="138" t="s">
        <v>59</v>
      </c>
      <c r="B50" s="138" t="e">
        <f>NA()</f>
        <v>#N/A</v>
      </c>
      <c r="C50" s="138">
        <f>IF(ISNUMBER('実質公債費比率（分子）の構造'!K$53),'実質公債費比率（分子）の構造'!K$53,NA())</f>
        <v>77</v>
      </c>
      <c r="D50" s="138" t="e">
        <f>NA()</f>
        <v>#N/A</v>
      </c>
      <c r="E50" s="138" t="e">
        <f>NA()</f>
        <v>#N/A</v>
      </c>
      <c r="F50" s="138">
        <f>IF(ISNUMBER('実質公債費比率（分子）の構造'!L$53),'実質公債費比率（分子）の構造'!L$53,NA())</f>
        <v>54</v>
      </c>
      <c r="G50" s="138" t="e">
        <f>NA()</f>
        <v>#N/A</v>
      </c>
      <c r="H50" s="138" t="e">
        <f>NA()</f>
        <v>#N/A</v>
      </c>
      <c r="I50" s="138">
        <f>IF(ISNUMBER('実質公債費比率（分子）の構造'!M$53),'実質公債費比率（分子）の構造'!M$53,NA())</f>
        <v>23</v>
      </c>
      <c r="J50" s="138" t="e">
        <f>NA()</f>
        <v>#N/A</v>
      </c>
      <c r="K50" s="138" t="e">
        <f>NA()</f>
        <v>#N/A</v>
      </c>
      <c r="L50" s="138">
        <f>IF(ISNUMBER('実質公債費比率（分子）の構造'!N$53),'実質公債費比率（分子）の構造'!N$53,NA())</f>
        <v>51</v>
      </c>
      <c r="M50" s="138" t="e">
        <f>NA()</f>
        <v>#N/A</v>
      </c>
      <c r="N50" s="138" t="e">
        <f>NA()</f>
        <v>#N/A</v>
      </c>
      <c r="O50" s="138">
        <f>IF(ISNUMBER('実質公債費比率（分子）の構造'!O$53),'実質公債費比率（分子）の構造'!O$53,NA())</f>
        <v>132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3887</v>
      </c>
      <c r="E56" s="137"/>
      <c r="F56" s="137"/>
      <c r="G56" s="137">
        <f>'将来負担比率（分子）の構造'!J$52</f>
        <v>3907</v>
      </c>
      <c r="H56" s="137"/>
      <c r="I56" s="137"/>
      <c r="J56" s="137">
        <f>'将来負担比率（分子）の構造'!K$52</f>
        <v>3624</v>
      </c>
      <c r="K56" s="137"/>
      <c r="L56" s="137"/>
      <c r="M56" s="137">
        <f>'将来負担比率（分子）の構造'!L$52</f>
        <v>3491</v>
      </c>
      <c r="N56" s="137"/>
      <c r="O56" s="137"/>
      <c r="P56" s="137">
        <f>'将来負担比率（分子）の構造'!M$52</f>
        <v>3306</v>
      </c>
    </row>
    <row r="57" spans="1:16" x14ac:dyDescent="0.15">
      <c r="A57" s="137" t="s">
        <v>36</v>
      </c>
      <c r="B57" s="137"/>
      <c r="C57" s="137"/>
      <c r="D57" s="137">
        <f>'将来負担比率（分子）の構造'!I$51</f>
        <v>125</v>
      </c>
      <c r="E57" s="137"/>
      <c r="F57" s="137"/>
      <c r="G57" s="137">
        <f>'将来負担比率（分子）の構造'!J$51</f>
        <v>86</v>
      </c>
      <c r="H57" s="137"/>
      <c r="I57" s="137"/>
      <c r="J57" s="137">
        <f>'将来負担比率（分子）の構造'!K$51</f>
        <v>70</v>
      </c>
      <c r="K57" s="137"/>
      <c r="L57" s="137"/>
      <c r="M57" s="137">
        <f>'将来負担比率（分子）の構造'!L$51</f>
        <v>52</v>
      </c>
      <c r="N57" s="137"/>
      <c r="O57" s="137"/>
      <c r="P57" s="137">
        <f>'将来負担比率（分子）の構造'!M$51</f>
        <v>33</v>
      </c>
    </row>
    <row r="58" spans="1:16" x14ac:dyDescent="0.15">
      <c r="A58" s="137" t="s">
        <v>35</v>
      </c>
      <c r="B58" s="137"/>
      <c r="C58" s="137"/>
      <c r="D58" s="137">
        <f>'将来負担比率（分子）の構造'!I$50</f>
        <v>1003</v>
      </c>
      <c r="E58" s="137"/>
      <c r="F58" s="137"/>
      <c r="G58" s="137">
        <f>'将来負担比率（分子）の構造'!J$50</f>
        <v>1289</v>
      </c>
      <c r="H58" s="137"/>
      <c r="I58" s="137"/>
      <c r="J58" s="137">
        <f>'将来負担比率（分子）の構造'!K$50</f>
        <v>1333</v>
      </c>
      <c r="K58" s="137"/>
      <c r="L58" s="137"/>
      <c r="M58" s="137">
        <f>'将来負担比率（分子）の構造'!L$50</f>
        <v>1563</v>
      </c>
      <c r="N58" s="137"/>
      <c r="O58" s="137"/>
      <c r="P58" s="137">
        <f>'将来負担比率（分子）の構造'!M$50</f>
        <v>1563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843</v>
      </c>
      <c r="C62" s="137"/>
      <c r="D62" s="137"/>
      <c r="E62" s="137">
        <f>'将来負担比率（分子）の構造'!J$45</f>
        <v>701</v>
      </c>
      <c r="F62" s="137"/>
      <c r="G62" s="137"/>
      <c r="H62" s="137">
        <f>'将来負担比率（分子）の構造'!K$45</f>
        <v>780</v>
      </c>
      <c r="I62" s="137"/>
      <c r="J62" s="137"/>
      <c r="K62" s="137">
        <f>'将来負担比率（分子）の構造'!L$45</f>
        <v>770</v>
      </c>
      <c r="L62" s="137"/>
      <c r="M62" s="137"/>
      <c r="N62" s="137">
        <f>'将来負担比率（分子）の構造'!M$45</f>
        <v>681</v>
      </c>
      <c r="O62" s="137"/>
      <c r="P62" s="137"/>
    </row>
    <row r="63" spans="1:16" x14ac:dyDescent="0.15">
      <c r="A63" s="137" t="s">
        <v>28</v>
      </c>
      <c r="B63" s="137">
        <f>'将来負担比率（分子）の構造'!I$44</f>
        <v>372</v>
      </c>
      <c r="C63" s="137"/>
      <c r="D63" s="137"/>
      <c r="E63" s="137">
        <f>'将来負担比率（分子）の構造'!J$44</f>
        <v>500</v>
      </c>
      <c r="F63" s="137"/>
      <c r="G63" s="137"/>
      <c r="H63" s="137">
        <f>'将来負担比率（分子）の構造'!K$44</f>
        <v>535</v>
      </c>
      <c r="I63" s="137"/>
      <c r="J63" s="137"/>
      <c r="K63" s="137">
        <f>'将来負担比率（分子）の構造'!L$44</f>
        <v>494</v>
      </c>
      <c r="L63" s="137"/>
      <c r="M63" s="137"/>
      <c r="N63" s="137">
        <f>'将来負担比率（分子）の構造'!M$44</f>
        <v>454</v>
      </c>
      <c r="O63" s="137"/>
      <c r="P63" s="137"/>
    </row>
    <row r="64" spans="1:16" x14ac:dyDescent="0.15">
      <c r="A64" s="137" t="s">
        <v>27</v>
      </c>
      <c r="B64" s="137">
        <f>'将来負担比率（分子）の構造'!I$43</f>
        <v>1315</v>
      </c>
      <c r="C64" s="137"/>
      <c r="D64" s="137"/>
      <c r="E64" s="137">
        <f>'将来負担比率（分子）の構造'!J$43</f>
        <v>1310</v>
      </c>
      <c r="F64" s="137"/>
      <c r="G64" s="137"/>
      <c r="H64" s="137">
        <f>'将来負担比率（分子）の構造'!K$43</f>
        <v>1213</v>
      </c>
      <c r="I64" s="137"/>
      <c r="J64" s="137"/>
      <c r="K64" s="137">
        <f>'将来負担比率（分子）の構造'!L$43</f>
        <v>1127</v>
      </c>
      <c r="L64" s="137"/>
      <c r="M64" s="137"/>
      <c r="N64" s="137">
        <f>'将来負担比率（分子）の構造'!M$43</f>
        <v>1105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3238</v>
      </c>
      <c r="C66" s="137"/>
      <c r="D66" s="137"/>
      <c r="E66" s="137">
        <f>'将来負担比率（分子）の構造'!J$41</f>
        <v>3192</v>
      </c>
      <c r="F66" s="137"/>
      <c r="G66" s="137"/>
      <c r="H66" s="137">
        <f>'将来負担比率（分子）の構造'!K$41</f>
        <v>3059</v>
      </c>
      <c r="I66" s="137"/>
      <c r="J66" s="137"/>
      <c r="K66" s="137">
        <f>'将来負担比率（分子）の構造'!L$41</f>
        <v>3034</v>
      </c>
      <c r="L66" s="137"/>
      <c r="M66" s="137"/>
      <c r="N66" s="137">
        <f>'将来負担比率（分子）の構造'!M$41</f>
        <v>3119</v>
      </c>
      <c r="O66" s="137"/>
      <c r="P66" s="137"/>
    </row>
    <row r="67" spans="1:16" x14ac:dyDescent="0.15">
      <c r="A67" s="137" t="s">
        <v>63</v>
      </c>
      <c r="B67" s="137" t="e">
        <f>NA()</f>
        <v>#N/A</v>
      </c>
      <c r="C67" s="137">
        <f>IF(ISNUMBER('将来負担比率（分子）の構造'!I$53), IF('将来負担比率（分子）の構造'!I$53 &lt; 0, 0, '将来負担比率（分子）の構造'!I$53), NA())</f>
        <v>752</v>
      </c>
      <c r="D67" s="137" t="e">
        <f>NA()</f>
        <v>#N/A</v>
      </c>
      <c r="E67" s="137" t="e">
        <f>NA()</f>
        <v>#N/A</v>
      </c>
      <c r="F67" s="137">
        <f>IF(ISNUMBER('将来負担比率（分子）の構造'!J$53), IF('将来負担比率（分子）の構造'!J$53 &lt; 0, 0, '将来負担比率（分子）の構造'!J$53), NA())</f>
        <v>422</v>
      </c>
      <c r="G67" s="137" t="e">
        <f>NA()</f>
        <v>#N/A</v>
      </c>
      <c r="H67" s="137" t="e">
        <f>NA()</f>
        <v>#N/A</v>
      </c>
      <c r="I67" s="137">
        <f>IF(ISNUMBER('将来負担比率（分子）の構造'!K$53), IF('将来負担比率（分子）の構造'!K$53 &lt; 0, 0, '将来負担比率（分子）の構造'!K$53), NA())</f>
        <v>561</v>
      </c>
      <c r="J67" s="137" t="e">
        <f>NA()</f>
        <v>#N/A</v>
      </c>
      <c r="K67" s="137" t="e">
        <f>NA()</f>
        <v>#N/A</v>
      </c>
      <c r="L67" s="137">
        <f>IF(ISNUMBER('将来負担比率（分子）の構造'!L$53), IF('将来負担比率（分子）の構造'!L$53 &lt; 0, 0, '将来負担比率（分子）の構造'!L$53), NA())</f>
        <v>318</v>
      </c>
      <c r="M67" s="137" t="e">
        <f>NA()</f>
        <v>#N/A</v>
      </c>
      <c r="N67" s="137" t="e">
        <f>NA()</f>
        <v>#N/A</v>
      </c>
      <c r="O67" s="137">
        <f>IF(ISNUMBER('将来負担比率（分子）の構造'!M$53), IF('将来負担比率（分子）の構造'!M$53 &lt; 0, 0, '将来負担比率（分子）の構造'!M$53), NA())</f>
        <v>458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623106</v>
      </c>
      <c r="S5" s="671"/>
      <c r="T5" s="671"/>
      <c r="U5" s="671"/>
      <c r="V5" s="671"/>
      <c r="W5" s="671"/>
      <c r="X5" s="671"/>
      <c r="Y5" s="718"/>
      <c r="Z5" s="731">
        <v>16.5</v>
      </c>
      <c r="AA5" s="731"/>
      <c r="AB5" s="731"/>
      <c r="AC5" s="731"/>
      <c r="AD5" s="732">
        <v>623106</v>
      </c>
      <c r="AE5" s="732"/>
      <c r="AF5" s="732"/>
      <c r="AG5" s="732"/>
      <c r="AH5" s="732"/>
      <c r="AI5" s="732"/>
      <c r="AJ5" s="732"/>
      <c r="AK5" s="732"/>
      <c r="AL5" s="719">
        <v>29.7</v>
      </c>
      <c r="AM5" s="688"/>
      <c r="AN5" s="688"/>
      <c r="AO5" s="720"/>
      <c r="AP5" s="707" t="s">
        <v>210</v>
      </c>
      <c r="AQ5" s="708"/>
      <c r="AR5" s="708"/>
      <c r="AS5" s="708"/>
      <c r="AT5" s="708"/>
      <c r="AU5" s="708"/>
      <c r="AV5" s="708"/>
      <c r="AW5" s="708"/>
      <c r="AX5" s="708"/>
      <c r="AY5" s="708"/>
      <c r="AZ5" s="708"/>
      <c r="BA5" s="708"/>
      <c r="BB5" s="708"/>
      <c r="BC5" s="708"/>
      <c r="BD5" s="708"/>
      <c r="BE5" s="708"/>
      <c r="BF5" s="709"/>
      <c r="BG5" s="620">
        <v>623106</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21028</v>
      </c>
      <c r="S6" s="621"/>
      <c r="T6" s="621"/>
      <c r="U6" s="621"/>
      <c r="V6" s="621"/>
      <c r="W6" s="621"/>
      <c r="X6" s="621"/>
      <c r="Y6" s="622"/>
      <c r="Z6" s="673">
        <v>0.6</v>
      </c>
      <c r="AA6" s="673"/>
      <c r="AB6" s="673"/>
      <c r="AC6" s="673"/>
      <c r="AD6" s="674">
        <v>21028</v>
      </c>
      <c r="AE6" s="674"/>
      <c r="AF6" s="674"/>
      <c r="AG6" s="674"/>
      <c r="AH6" s="674"/>
      <c r="AI6" s="674"/>
      <c r="AJ6" s="674"/>
      <c r="AK6" s="674"/>
      <c r="AL6" s="643">
        <v>1</v>
      </c>
      <c r="AM6" s="675"/>
      <c r="AN6" s="675"/>
      <c r="AO6" s="676"/>
      <c r="AP6" s="617" t="s">
        <v>216</v>
      </c>
      <c r="AQ6" s="618"/>
      <c r="AR6" s="618"/>
      <c r="AS6" s="618"/>
      <c r="AT6" s="618"/>
      <c r="AU6" s="618"/>
      <c r="AV6" s="618"/>
      <c r="AW6" s="618"/>
      <c r="AX6" s="618"/>
      <c r="AY6" s="618"/>
      <c r="AZ6" s="618"/>
      <c r="BA6" s="618"/>
      <c r="BB6" s="618"/>
      <c r="BC6" s="618"/>
      <c r="BD6" s="618"/>
      <c r="BE6" s="618"/>
      <c r="BF6" s="619"/>
      <c r="BG6" s="620">
        <v>623106</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65828</v>
      </c>
      <c r="CS6" s="621"/>
      <c r="CT6" s="621"/>
      <c r="CU6" s="621"/>
      <c r="CV6" s="621"/>
      <c r="CW6" s="621"/>
      <c r="CX6" s="621"/>
      <c r="CY6" s="622"/>
      <c r="CZ6" s="673">
        <v>1.8</v>
      </c>
      <c r="DA6" s="673"/>
      <c r="DB6" s="673"/>
      <c r="DC6" s="673"/>
      <c r="DD6" s="626" t="s">
        <v>211</v>
      </c>
      <c r="DE6" s="621"/>
      <c r="DF6" s="621"/>
      <c r="DG6" s="621"/>
      <c r="DH6" s="621"/>
      <c r="DI6" s="621"/>
      <c r="DJ6" s="621"/>
      <c r="DK6" s="621"/>
      <c r="DL6" s="621"/>
      <c r="DM6" s="621"/>
      <c r="DN6" s="621"/>
      <c r="DO6" s="621"/>
      <c r="DP6" s="622"/>
      <c r="DQ6" s="626">
        <v>65828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1495</v>
      </c>
      <c r="S7" s="621"/>
      <c r="T7" s="621"/>
      <c r="U7" s="621"/>
      <c r="V7" s="621"/>
      <c r="W7" s="621"/>
      <c r="X7" s="621"/>
      <c r="Y7" s="622"/>
      <c r="Z7" s="673">
        <v>0</v>
      </c>
      <c r="AA7" s="673"/>
      <c r="AB7" s="673"/>
      <c r="AC7" s="673"/>
      <c r="AD7" s="674">
        <v>1495</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331072</v>
      </c>
      <c r="BH7" s="621"/>
      <c r="BI7" s="621"/>
      <c r="BJ7" s="621"/>
      <c r="BK7" s="621"/>
      <c r="BL7" s="621"/>
      <c r="BM7" s="621"/>
      <c r="BN7" s="622"/>
      <c r="BO7" s="673">
        <v>53.1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567051</v>
      </c>
      <c r="CS7" s="621"/>
      <c r="CT7" s="621"/>
      <c r="CU7" s="621"/>
      <c r="CV7" s="621"/>
      <c r="CW7" s="621"/>
      <c r="CX7" s="621"/>
      <c r="CY7" s="622"/>
      <c r="CZ7" s="673">
        <v>15.9</v>
      </c>
      <c r="DA7" s="673"/>
      <c r="DB7" s="673"/>
      <c r="DC7" s="673"/>
      <c r="DD7" s="626">
        <v>11648</v>
      </c>
      <c r="DE7" s="621"/>
      <c r="DF7" s="621"/>
      <c r="DG7" s="621"/>
      <c r="DH7" s="621"/>
      <c r="DI7" s="621"/>
      <c r="DJ7" s="621"/>
      <c r="DK7" s="621"/>
      <c r="DL7" s="621"/>
      <c r="DM7" s="621"/>
      <c r="DN7" s="621"/>
      <c r="DO7" s="621"/>
      <c r="DP7" s="622"/>
      <c r="DQ7" s="626">
        <v>477154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5763</v>
      </c>
      <c r="S8" s="621"/>
      <c r="T8" s="621"/>
      <c r="U8" s="621"/>
      <c r="V8" s="621"/>
      <c r="W8" s="621"/>
      <c r="X8" s="621"/>
      <c r="Y8" s="622"/>
      <c r="Z8" s="673">
        <v>0.2</v>
      </c>
      <c r="AA8" s="673"/>
      <c r="AB8" s="673"/>
      <c r="AC8" s="673"/>
      <c r="AD8" s="674">
        <v>5763</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11093</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991799</v>
      </c>
      <c r="CS8" s="621"/>
      <c r="CT8" s="621"/>
      <c r="CU8" s="621"/>
      <c r="CV8" s="621"/>
      <c r="CW8" s="621"/>
      <c r="CX8" s="621"/>
      <c r="CY8" s="622"/>
      <c r="CZ8" s="673">
        <v>27.8</v>
      </c>
      <c r="DA8" s="673"/>
      <c r="DB8" s="673"/>
      <c r="DC8" s="673"/>
      <c r="DD8" s="626">
        <v>15037</v>
      </c>
      <c r="DE8" s="621"/>
      <c r="DF8" s="621"/>
      <c r="DG8" s="621"/>
      <c r="DH8" s="621"/>
      <c r="DI8" s="621"/>
      <c r="DJ8" s="621"/>
      <c r="DK8" s="621"/>
      <c r="DL8" s="621"/>
      <c r="DM8" s="621"/>
      <c r="DN8" s="621"/>
      <c r="DO8" s="621"/>
      <c r="DP8" s="622"/>
      <c r="DQ8" s="626">
        <v>604230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2992</v>
      </c>
      <c r="S9" s="621"/>
      <c r="T9" s="621"/>
      <c r="U9" s="621"/>
      <c r="V9" s="621"/>
      <c r="W9" s="621"/>
      <c r="X9" s="621"/>
      <c r="Y9" s="622"/>
      <c r="Z9" s="673">
        <v>0.1</v>
      </c>
      <c r="AA9" s="673"/>
      <c r="AB9" s="673"/>
      <c r="AC9" s="673"/>
      <c r="AD9" s="674">
        <v>2992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295389</v>
      </c>
      <c r="BH9" s="621"/>
      <c r="BI9" s="621"/>
      <c r="BJ9" s="621"/>
      <c r="BK9" s="621"/>
      <c r="BL9" s="621"/>
      <c r="BM9" s="621"/>
      <c r="BN9" s="622"/>
      <c r="BO9" s="673">
        <v>47.4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266446</v>
      </c>
      <c r="CS9" s="621"/>
      <c r="CT9" s="621"/>
      <c r="CU9" s="621"/>
      <c r="CV9" s="621"/>
      <c r="CW9" s="621"/>
      <c r="CX9" s="621"/>
      <c r="CY9" s="622"/>
      <c r="CZ9" s="673">
        <v>7.5</v>
      </c>
      <c r="DA9" s="673"/>
      <c r="DB9" s="673"/>
      <c r="DC9" s="673"/>
      <c r="DD9" s="626" t="s">
        <v>112</v>
      </c>
      <c r="DE9" s="621"/>
      <c r="DF9" s="621"/>
      <c r="DG9" s="621"/>
      <c r="DH9" s="621"/>
      <c r="DI9" s="621"/>
      <c r="DJ9" s="621"/>
      <c r="DK9" s="621"/>
      <c r="DL9" s="621"/>
      <c r="DM9" s="621"/>
      <c r="DN9" s="621"/>
      <c r="DO9" s="621"/>
      <c r="DP9" s="622"/>
      <c r="DQ9" s="626">
        <v>239691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93995</v>
      </c>
      <c r="S10" s="621"/>
      <c r="T10" s="621"/>
      <c r="U10" s="621"/>
      <c r="V10" s="621"/>
      <c r="W10" s="621"/>
      <c r="X10" s="621"/>
      <c r="Y10" s="622"/>
      <c r="Z10" s="673">
        <v>2.5</v>
      </c>
      <c r="AA10" s="673"/>
      <c r="AB10" s="673"/>
      <c r="AC10" s="673"/>
      <c r="AD10" s="674">
        <v>93995</v>
      </c>
      <c r="AE10" s="674"/>
      <c r="AF10" s="674"/>
      <c r="AG10" s="674"/>
      <c r="AH10" s="674"/>
      <c r="AI10" s="674"/>
      <c r="AJ10" s="674"/>
      <c r="AK10" s="674"/>
      <c r="AL10" s="643">
        <v>4.5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8311</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16279</v>
      </c>
      <c r="BH11" s="621"/>
      <c r="BI11" s="621"/>
      <c r="BJ11" s="621"/>
      <c r="BK11" s="621"/>
      <c r="BL11" s="621"/>
      <c r="BM11" s="621"/>
      <c r="BN11" s="622"/>
      <c r="BO11" s="673">
        <v>2.6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43894</v>
      </c>
      <c r="CS11" s="621"/>
      <c r="CT11" s="621"/>
      <c r="CU11" s="621"/>
      <c r="CV11" s="621"/>
      <c r="CW11" s="621"/>
      <c r="CX11" s="621"/>
      <c r="CY11" s="622"/>
      <c r="CZ11" s="673">
        <v>1.2</v>
      </c>
      <c r="DA11" s="673"/>
      <c r="DB11" s="673"/>
      <c r="DC11" s="673"/>
      <c r="DD11" s="626">
        <v>7632</v>
      </c>
      <c r="DE11" s="621"/>
      <c r="DF11" s="621"/>
      <c r="DG11" s="621"/>
      <c r="DH11" s="621"/>
      <c r="DI11" s="621"/>
      <c r="DJ11" s="621"/>
      <c r="DK11" s="621"/>
      <c r="DL11" s="621"/>
      <c r="DM11" s="621"/>
      <c r="DN11" s="621"/>
      <c r="DO11" s="621"/>
      <c r="DP11" s="622"/>
      <c r="DQ11" s="626">
        <v>28319</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230148</v>
      </c>
      <c r="BH12" s="621"/>
      <c r="BI12" s="621"/>
      <c r="BJ12" s="621"/>
      <c r="BK12" s="621"/>
      <c r="BL12" s="621"/>
      <c r="BM12" s="621"/>
      <c r="BN12" s="622"/>
      <c r="BO12" s="673">
        <v>36.9</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19079</v>
      </c>
      <c r="CS12" s="621"/>
      <c r="CT12" s="621"/>
      <c r="CU12" s="621"/>
      <c r="CV12" s="621"/>
      <c r="CW12" s="621"/>
      <c r="CX12" s="621"/>
      <c r="CY12" s="622"/>
      <c r="CZ12" s="673">
        <v>0.5</v>
      </c>
      <c r="DA12" s="673"/>
      <c r="DB12" s="673"/>
      <c r="DC12" s="673"/>
      <c r="DD12" s="626" t="s">
        <v>112</v>
      </c>
      <c r="DE12" s="621"/>
      <c r="DF12" s="621"/>
      <c r="DG12" s="621"/>
      <c r="DH12" s="621"/>
      <c r="DI12" s="621"/>
      <c r="DJ12" s="621"/>
      <c r="DK12" s="621"/>
      <c r="DL12" s="621"/>
      <c r="DM12" s="621"/>
      <c r="DN12" s="621"/>
      <c r="DO12" s="621"/>
      <c r="DP12" s="622"/>
      <c r="DQ12" s="626">
        <v>19079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5132</v>
      </c>
      <c r="S13" s="621"/>
      <c r="T13" s="621"/>
      <c r="U13" s="621"/>
      <c r="V13" s="621"/>
      <c r="W13" s="621"/>
      <c r="X13" s="621"/>
      <c r="Y13" s="622"/>
      <c r="Z13" s="673">
        <v>0.1</v>
      </c>
      <c r="AA13" s="673"/>
      <c r="AB13" s="673"/>
      <c r="AC13" s="673"/>
      <c r="AD13" s="674">
        <v>5132</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230047</v>
      </c>
      <c r="BH13" s="621"/>
      <c r="BI13" s="621"/>
      <c r="BJ13" s="621"/>
      <c r="BK13" s="621"/>
      <c r="BL13" s="621"/>
      <c r="BM13" s="621"/>
      <c r="BN13" s="622"/>
      <c r="BO13" s="673">
        <v>36.9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735598</v>
      </c>
      <c r="CS13" s="621"/>
      <c r="CT13" s="621"/>
      <c r="CU13" s="621"/>
      <c r="CV13" s="621"/>
      <c r="CW13" s="621"/>
      <c r="CX13" s="621"/>
      <c r="CY13" s="622"/>
      <c r="CZ13" s="673">
        <v>20.6</v>
      </c>
      <c r="DA13" s="673"/>
      <c r="DB13" s="673"/>
      <c r="DC13" s="673"/>
      <c r="DD13" s="626">
        <v>464429</v>
      </c>
      <c r="DE13" s="621"/>
      <c r="DF13" s="621"/>
      <c r="DG13" s="621"/>
      <c r="DH13" s="621"/>
      <c r="DI13" s="621"/>
      <c r="DJ13" s="621"/>
      <c r="DK13" s="621"/>
      <c r="DL13" s="621"/>
      <c r="DM13" s="621"/>
      <c r="DN13" s="621"/>
      <c r="DO13" s="621"/>
      <c r="DP13" s="622"/>
      <c r="DQ13" s="626">
        <v>326918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17553</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295515</v>
      </c>
      <c r="CS14" s="621"/>
      <c r="CT14" s="621"/>
      <c r="CU14" s="621"/>
      <c r="CV14" s="621"/>
      <c r="CW14" s="621"/>
      <c r="CX14" s="621"/>
      <c r="CY14" s="622"/>
      <c r="CZ14" s="673">
        <v>8.3000000000000007</v>
      </c>
      <c r="DA14" s="673"/>
      <c r="DB14" s="673"/>
      <c r="DC14" s="673"/>
      <c r="DD14" s="626">
        <v>115934</v>
      </c>
      <c r="DE14" s="621"/>
      <c r="DF14" s="621"/>
      <c r="DG14" s="621"/>
      <c r="DH14" s="621"/>
      <c r="DI14" s="621"/>
      <c r="DJ14" s="621"/>
      <c r="DK14" s="621"/>
      <c r="DL14" s="621"/>
      <c r="DM14" s="621"/>
      <c r="DN14" s="621"/>
      <c r="DO14" s="621"/>
      <c r="DP14" s="622"/>
      <c r="DQ14" s="626">
        <v>168716</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3675</v>
      </c>
      <c r="S15" s="621"/>
      <c r="T15" s="621"/>
      <c r="U15" s="621"/>
      <c r="V15" s="621"/>
      <c r="W15" s="621"/>
      <c r="X15" s="621"/>
      <c r="Y15" s="622"/>
      <c r="Z15" s="673">
        <v>0.1</v>
      </c>
      <c r="AA15" s="673"/>
      <c r="AB15" s="673"/>
      <c r="AC15" s="673"/>
      <c r="AD15" s="674">
        <v>3675</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44333</v>
      </c>
      <c r="BH15" s="621"/>
      <c r="BI15" s="621"/>
      <c r="BJ15" s="621"/>
      <c r="BK15" s="621"/>
      <c r="BL15" s="621"/>
      <c r="BM15" s="621"/>
      <c r="BN15" s="622"/>
      <c r="BO15" s="673">
        <v>7.1</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257852</v>
      </c>
      <c r="CS15" s="621"/>
      <c r="CT15" s="621"/>
      <c r="CU15" s="621"/>
      <c r="CV15" s="621"/>
      <c r="CW15" s="621"/>
      <c r="CX15" s="621"/>
      <c r="CY15" s="622"/>
      <c r="CZ15" s="673">
        <v>7.2</v>
      </c>
      <c r="DA15" s="673"/>
      <c r="DB15" s="673"/>
      <c r="DC15" s="673"/>
      <c r="DD15" s="626">
        <v>12635</v>
      </c>
      <c r="DE15" s="621"/>
      <c r="DF15" s="621"/>
      <c r="DG15" s="621"/>
      <c r="DH15" s="621"/>
      <c r="DI15" s="621"/>
      <c r="DJ15" s="621"/>
      <c r="DK15" s="621"/>
      <c r="DL15" s="621"/>
      <c r="DM15" s="621"/>
      <c r="DN15" s="621"/>
      <c r="DO15" s="621"/>
      <c r="DP15" s="622"/>
      <c r="DQ15" s="626">
        <v>228238</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1635176</v>
      </c>
      <c r="S16" s="621"/>
      <c r="T16" s="621"/>
      <c r="U16" s="621"/>
      <c r="V16" s="621"/>
      <c r="W16" s="621"/>
      <c r="X16" s="621"/>
      <c r="Y16" s="622"/>
      <c r="Z16" s="673">
        <v>43.4</v>
      </c>
      <c r="AA16" s="673"/>
      <c r="AB16" s="673"/>
      <c r="AC16" s="673"/>
      <c r="AD16" s="674">
        <v>1315461</v>
      </c>
      <c r="AE16" s="674"/>
      <c r="AF16" s="674"/>
      <c r="AG16" s="674"/>
      <c r="AH16" s="674"/>
      <c r="AI16" s="674"/>
      <c r="AJ16" s="674"/>
      <c r="AK16" s="674"/>
      <c r="AL16" s="643">
        <v>62.7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1315461</v>
      </c>
      <c r="S17" s="621"/>
      <c r="T17" s="621"/>
      <c r="U17" s="621"/>
      <c r="V17" s="621"/>
      <c r="W17" s="621"/>
      <c r="X17" s="621"/>
      <c r="Y17" s="622"/>
      <c r="Z17" s="673">
        <v>34.9</v>
      </c>
      <c r="AA17" s="673"/>
      <c r="AB17" s="673"/>
      <c r="AC17" s="673"/>
      <c r="AD17" s="674">
        <v>1315461</v>
      </c>
      <c r="AE17" s="674"/>
      <c r="AF17" s="674"/>
      <c r="AG17" s="674"/>
      <c r="AH17" s="674"/>
      <c r="AI17" s="674"/>
      <c r="AJ17" s="674"/>
      <c r="AK17" s="674"/>
      <c r="AL17" s="643">
        <v>62.7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321306</v>
      </c>
      <c r="CS17" s="621"/>
      <c r="CT17" s="621"/>
      <c r="CU17" s="621"/>
      <c r="CV17" s="621"/>
      <c r="CW17" s="621"/>
      <c r="CX17" s="621"/>
      <c r="CY17" s="622"/>
      <c r="CZ17" s="673">
        <v>9</v>
      </c>
      <c r="DA17" s="673"/>
      <c r="DB17" s="673"/>
      <c r="DC17" s="673"/>
      <c r="DD17" s="626" t="s">
        <v>112</v>
      </c>
      <c r="DE17" s="621"/>
      <c r="DF17" s="621"/>
      <c r="DG17" s="621"/>
      <c r="DH17" s="621"/>
      <c r="DI17" s="621"/>
      <c r="DJ17" s="621"/>
      <c r="DK17" s="621"/>
      <c r="DL17" s="621"/>
      <c r="DM17" s="621"/>
      <c r="DN17" s="621"/>
      <c r="DO17" s="621"/>
      <c r="DP17" s="622"/>
      <c r="DQ17" s="626">
        <v>312099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319715</v>
      </c>
      <c r="S18" s="621"/>
      <c r="T18" s="621"/>
      <c r="U18" s="621"/>
      <c r="V18" s="621"/>
      <c r="W18" s="621"/>
      <c r="X18" s="621"/>
      <c r="Y18" s="622"/>
      <c r="Z18" s="673">
        <v>8.5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2392362</v>
      </c>
      <c r="S20" s="621"/>
      <c r="T20" s="621"/>
      <c r="U20" s="621"/>
      <c r="V20" s="621"/>
      <c r="W20" s="621"/>
      <c r="X20" s="621"/>
      <c r="Y20" s="622"/>
      <c r="Z20" s="673">
        <v>63.4</v>
      </c>
      <c r="AA20" s="673"/>
      <c r="AB20" s="673"/>
      <c r="AC20" s="673"/>
      <c r="AD20" s="674">
        <v>2072647</v>
      </c>
      <c r="AE20" s="674"/>
      <c r="AF20" s="674"/>
      <c r="AG20" s="674"/>
      <c r="AH20" s="674"/>
      <c r="AI20" s="674"/>
      <c r="AJ20" s="674"/>
      <c r="AK20" s="674"/>
      <c r="AL20" s="643">
        <v>98.8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3564368</v>
      </c>
      <c r="CS20" s="621"/>
      <c r="CT20" s="621"/>
      <c r="CU20" s="621"/>
      <c r="CV20" s="621"/>
      <c r="CW20" s="621"/>
      <c r="CX20" s="621"/>
      <c r="CY20" s="622"/>
      <c r="CZ20" s="673">
        <v>100</v>
      </c>
      <c r="DA20" s="673"/>
      <c r="DB20" s="673"/>
      <c r="DC20" s="673"/>
      <c r="DD20" s="626">
        <v>627315</v>
      </c>
      <c r="DE20" s="621"/>
      <c r="DF20" s="621"/>
      <c r="DG20" s="621"/>
      <c r="DH20" s="621"/>
      <c r="DI20" s="621"/>
      <c r="DJ20" s="621"/>
      <c r="DK20" s="621"/>
      <c r="DL20" s="621"/>
      <c r="DM20" s="621"/>
      <c r="DN20" s="621"/>
      <c r="DO20" s="621"/>
      <c r="DP20" s="622"/>
      <c r="DQ20" s="626">
        <v>2470272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32820</v>
      </c>
      <c r="S22" s="621"/>
      <c r="T22" s="621"/>
      <c r="U22" s="621"/>
      <c r="V22" s="621"/>
      <c r="W22" s="621"/>
      <c r="X22" s="621"/>
      <c r="Y22" s="622"/>
      <c r="Z22" s="673">
        <v>0.9</v>
      </c>
      <c r="AA22" s="673"/>
      <c r="AB22" s="673"/>
      <c r="AC22" s="673"/>
      <c r="AD22" s="674">
        <v>20605</v>
      </c>
      <c r="AE22" s="674"/>
      <c r="AF22" s="674"/>
      <c r="AG22" s="674"/>
      <c r="AH22" s="674"/>
      <c r="AI22" s="674"/>
      <c r="AJ22" s="674"/>
      <c r="AK22" s="674"/>
      <c r="AL22" s="643">
        <v>1</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56674</v>
      </c>
      <c r="S23" s="621"/>
      <c r="T23" s="621"/>
      <c r="U23" s="621"/>
      <c r="V23" s="621"/>
      <c r="W23" s="621"/>
      <c r="X23" s="621"/>
      <c r="Y23" s="622"/>
      <c r="Z23" s="673">
        <v>1.5</v>
      </c>
      <c r="AA23" s="673"/>
      <c r="AB23" s="673"/>
      <c r="AC23" s="673"/>
      <c r="AD23" s="674" t="s">
        <v>112</v>
      </c>
      <c r="AE23" s="674"/>
      <c r="AF23" s="674"/>
      <c r="AG23" s="674"/>
      <c r="AH23" s="674"/>
      <c r="AI23" s="674"/>
      <c r="AJ23" s="674"/>
      <c r="AK23" s="674"/>
      <c r="AL23" s="643" t="s">
        <v>112</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17725</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1585041</v>
      </c>
      <c r="CS24" s="671"/>
      <c r="CT24" s="671"/>
      <c r="CU24" s="671"/>
      <c r="CV24" s="671"/>
      <c r="CW24" s="671"/>
      <c r="CX24" s="671"/>
      <c r="CY24" s="718"/>
      <c r="CZ24" s="722">
        <v>44.5</v>
      </c>
      <c r="DA24" s="723"/>
      <c r="DB24" s="723"/>
      <c r="DC24" s="724"/>
      <c r="DD24" s="717">
        <v>1244856</v>
      </c>
      <c r="DE24" s="671"/>
      <c r="DF24" s="671"/>
      <c r="DG24" s="671"/>
      <c r="DH24" s="671"/>
      <c r="DI24" s="671"/>
      <c r="DJ24" s="671"/>
      <c r="DK24" s="718"/>
      <c r="DL24" s="717">
        <v>1163541</v>
      </c>
      <c r="DM24" s="671"/>
      <c r="DN24" s="671"/>
      <c r="DO24" s="671"/>
      <c r="DP24" s="671"/>
      <c r="DQ24" s="671"/>
      <c r="DR24" s="671"/>
      <c r="DS24" s="671"/>
      <c r="DT24" s="671"/>
      <c r="DU24" s="671"/>
      <c r="DV24" s="718"/>
      <c r="DW24" s="719">
        <v>53.1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521128</v>
      </c>
      <c r="S25" s="621"/>
      <c r="T25" s="621"/>
      <c r="U25" s="621"/>
      <c r="V25" s="621"/>
      <c r="W25" s="621"/>
      <c r="X25" s="621"/>
      <c r="Y25" s="622"/>
      <c r="Z25" s="673">
        <v>13.8</v>
      </c>
      <c r="AA25" s="673"/>
      <c r="AB25" s="673"/>
      <c r="AC25" s="673"/>
      <c r="AD25" s="674" t="s">
        <v>112</v>
      </c>
      <c r="AE25" s="674"/>
      <c r="AF25" s="674"/>
      <c r="AG25" s="674"/>
      <c r="AH25" s="674"/>
      <c r="AI25" s="674"/>
      <c r="AJ25" s="674"/>
      <c r="AK25" s="674"/>
      <c r="AL25" s="643" t="s">
        <v>112</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932934</v>
      </c>
      <c r="CS25" s="639"/>
      <c r="CT25" s="639"/>
      <c r="CU25" s="639"/>
      <c r="CV25" s="639"/>
      <c r="CW25" s="639"/>
      <c r="CX25" s="639"/>
      <c r="CY25" s="640"/>
      <c r="CZ25" s="623">
        <v>26.2</v>
      </c>
      <c r="DA25" s="641"/>
      <c r="DB25" s="641"/>
      <c r="DC25" s="642"/>
      <c r="DD25" s="626">
        <v>853498</v>
      </c>
      <c r="DE25" s="639"/>
      <c r="DF25" s="639"/>
      <c r="DG25" s="639"/>
      <c r="DH25" s="639"/>
      <c r="DI25" s="639"/>
      <c r="DJ25" s="639"/>
      <c r="DK25" s="640"/>
      <c r="DL25" s="626">
        <v>777003</v>
      </c>
      <c r="DM25" s="639"/>
      <c r="DN25" s="639"/>
      <c r="DO25" s="639"/>
      <c r="DP25" s="639"/>
      <c r="DQ25" s="639"/>
      <c r="DR25" s="639"/>
      <c r="DS25" s="639"/>
      <c r="DT25" s="639"/>
      <c r="DU25" s="639"/>
      <c r="DV25" s="640"/>
      <c r="DW25" s="643">
        <v>35.5</v>
      </c>
      <c r="DX25" s="644"/>
      <c r="DY25" s="644"/>
      <c r="DZ25" s="644"/>
      <c r="EA25" s="644"/>
      <c r="EB25" s="644"/>
      <c r="EC25" s="645"/>
    </row>
    <row r="26" spans="2:133" ht="11.25" customHeight="1" x14ac:dyDescent="0.15">
      <c r="B26" s="711" t="s">
        <v>278</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613283</v>
      </c>
      <c r="CS26" s="621"/>
      <c r="CT26" s="621"/>
      <c r="CU26" s="621"/>
      <c r="CV26" s="621"/>
      <c r="CW26" s="621"/>
      <c r="CX26" s="621"/>
      <c r="CY26" s="622"/>
      <c r="CZ26" s="623">
        <v>17.2</v>
      </c>
      <c r="DA26" s="641"/>
      <c r="DB26" s="641"/>
      <c r="DC26" s="642"/>
      <c r="DD26" s="626">
        <v>613283</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148392</v>
      </c>
      <c r="S27" s="621"/>
      <c r="T27" s="621"/>
      <c r="U27" s="621"/>
      <c r="V27" s="621"/>
      <c r="W27" s="621"/>
      <c r="X27" s="621"/>
      <c r="Y27" s="622"/>
      <c r="Z27" s="673">
        <v>3.9</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623106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330801</v>
      </c>
      <c r="CS27" s="639"/>
      <c r="CT27" s="639"/>
      <c r="CU27" s="639"/>
      <c r="CV27" s="639"/>
      <c r="CW27" s="639"/>
      <c r="CX27" s="639"/>
      <c r="CY27" s="640"/>
      <c r="CZ27" s="623">
        <v>9.3000000000000007</v>
      </c>
      <c r="DA27" s="641"/>
      <c r="DB27" s="641"/>
      <c r="DC27" s="642"/>
      <c r="DD27" s="626">
        <v>79259</v>
      </c>
      <c r="DE27" s="639"/>
      <c r="DF27" s="639"/>
      <c r="DG27" s="639"/>
      <c r="DH27" s="639"/>
      <c r="DI27" s="639"/>
      <c r="DJ27" s="639"/>
      <c r="DK27" s="640"/>
      <c r="DL27" s="626">
        <v>74439</v>
      </c>
      <c r="DM27" s="639"/>
      <c r="DN27" s="639"/>
      <c r="DO27" s="639"/>
      <c r="DP27" s="639"/>
      <c r="DQ27" s="639"/>
      <c r="DR27" s="639"/>
      <c r="DS27" s="639"/>
      <c r="DT27" s="639"/>
      <c r="DU27" s="639"/>
      <c r="DV27" s="640"/>
      <c r="DW27" s="643">
        <v>3.4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14952</v>
      </c>
      <c r="S28" s="621"/>
      <c r="T28" s="621"/>
      <c r="U28" s="621"/>
      <c r="V28" s="621"/>
      <c r="W28" s="621"/>
      <c r="X28" s="621"/>
      <c r="Y28" s="622"/>
      <c r="Z28" s="673">
        <v>0.4</v>
      </c>
      <c r="AA28" s="673"/>
      <c r="AB28" s="673"/>
      <c r="AC28" s="673"/>
      <c r="AD28" s="674">
        <v>3660</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321306</v>
      </c>
      <c r="CS28" s="621"/>
      <c r="CT28" s="621"/>
      <c r="CU28" s="621"/>
      <c r="CV28" s="621"/>
      <c r="CW28" s="621"/>
      <c r="CX28" s="621"/>
      <c r="CY28" s="622"/>
      <c r="CZ28" s="623">
        <v>9</v>
      </c>
      <c r="DA28" s="641"/>
      <c r="DB28" s="641"/>
      <c r="DC28" s="642"/>
      <c r="DD28" s="626">
        <v>312099</v>
      </c>
      <c r="DE28" s="621"/>
      <c r="DF28" s="621"/>
      <c r="DG28" s="621"/>
      <c r="DH28" s="621"/>
      <c r="DI28" s="621"/>
      <c r="DJ28" s="621"/>
      <c r="DK28" s="622"/>
      <c r="DL28" s="626">
        <v>312099</v>
      </c>
      <c r="DM28" s="621"/>
      <c r="DN28" s="621"/>
      <c r="DO28" s="621"/>
      <c r="DP28" s="621"/>
      <c r="DQ28" s="621"/>
      <c r="DR28" s="621"/>
      <c r="DS28" s="621"/>
      <c r="DT28" s="621"/>
      <c r="DU28" s="621"/>
      <c r="DV28" s="622"/>
      <c r="DW28" s="643">
        <v>14.2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17916</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321306</v>
      </c>
      <c r="CS29" s="639"/>
      <c r="CT29" s="639"/>
      <c r="CU29" s="639"/>
      <c r="CV29" s="639"/>
      <c r="CW29" s="639"/>
      <c r="CX29" s="639"/>
      <c r="CY29" s="640"/>
      <c r="CZ29" s="623">
        <v>9</v>
      </c>
      <c r="DA29" s="641"/>
      <c r="DB29" s="641"/>
      <c r="DC29" s="642"/>
      <c r="DD29" s="626">
        <v>312099</v>
      </c>
      <c r="DE29" s="639"/>
      <c r="DF29" s="639"/>
      <c r="DG29" s="639"/>
      <c r="DH29" s="639"/>
      <c r="DI29" s="639"/>
      <c r="DJ29" s="639"/>
      <c r="DK29" s="640"/>
      <c r="DL29" s="626">
        <v>312099</v>
      </c>
      <c r="DM29" s="639"/>
      <c r="DN29" s="639"/>
      <c r="DO29" s="639"/>
      <c r="DP29" s="639"/>
      <c r="DQ29" s="639"/>
      <c r="DR29" s="639"/>
      <c r="DS29" s="639"/>
      <c r="DT29" s="639"/>
      <c r="DU29" s="639"/>
      <c r="DV29" s="640"/>
      <c r="DW29" s="643">
        <v>14.2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1887</v>
      </c>
      <c r="S30" s="621"/>
      <c r="T30" s="621"/>
      <c r="U30" s="621"/>
      <c r="V30" s="621"/>
      <c r="W30" s="621"/>
      <c r="X30" s="621"/>
      <c r="Y30" s="622"/>
      <c r="Z30" s="673">
        <v>0.1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99.9</v>
      </c>
      <c r="BH30" s="687"/>
      <c r="BI30" s="687"/>
      <c r="BJ30" s="687"/>
      <c r="BK30" s="687"/>
      <c r="BL30" s="687"/>
      <c r="BM30" s="688">
        <v>99.2</v>
      </c>
      <c r="BN30" s="687"/>
      <c r="BO30" s="687"/>
      <c r="BP30" s="687"/>
      <c r="BQ30" s="689"/>
      <c r="BR30" s="686">
        <v>99.8</v>
      </c>
      <c r="BS30" s="687"/>
      <c r="BT30" s="687"/>
      <c r="BU30" s="687"/>
      <c r="BV30" s="687"/>
      <c r="BW30" s="687"/>
      <c r="BX30" s="688">
        <v>99.2</v>
      </c>
      <c r="BY30" s="687"/>
      <c r="BZ30" s="687"/>
      <c r="CA30" s="687"/>
      <c r="CB30" s="689"/>
      <c r="CD30" s="692"/>
      <c r="CE30" s="693"/>
      <c r="CF30" s="657" t="s">
        <v>293</v>
      </c>
      <c r="CG30" s="654"/>
      <c r="CH30" s="654"/>
      <c r="CI30" s="654"/>
      <c r="CJ30" s="654"/>
      <c r="CK30" s="654"/>
      <c r="CL30" s="654"/>
      <c r="CM30" s="654"/>
      <c r="CN30" s="654"/>
      <c r="CO30" s="654"/>
      <c r="CP30" s="654"/>
      <c r="CQ30" s="655"/>
      <c r="CR30" s="620">
        <v>289803</v>
      </c>
      <c r="CS30" s="621"/>
      <c r="CT30" s="621"/>
      <c r="CU30" s="621"/>
      <c r="CV30" s="621"/>
      <c r="CW30" s="621"/>
      <c r="CX30" s="621"/>
      <c r="CY30" s="622"/>
      <c r="CZ30" s="623">
        <v>8.1</v>
      </c>
      <c r="DA30" s="641"/>
      <c r="DB30" s="641"/>
      <c r="DC30" s="642"/>
      <c r="DD30" s="626">
        <v>281117</v>
      </c>
      <c r="DE30" s="621"/>
      <c r="DF30" s="621"/>
      <c r="DG30" s="621"/>
      <c r="DH30" s="621"/>
      <c r="DI30" s="621"/>
      <c r="DJ30" s="621"/>
      <c r="DK30" s="622"/>
      <c r="DL30" s="626">
        <v>281117</v>
      </c>
      <c r="DM30" s="621"/>
      <c r="DN30" s="621"/>
      <c r="DO30" s="621"/>
      <c r="DP30" s="621"/>
      <c r="DQ30" s="621"/>
      <c r="DR30" s="621"/>
      <c r="DS30" s="621"/>
      <c r="DT30" s="621"/>
      <c r="DU30" s="621"/>
      <c r="DV30" s="622"/>
      <c r="DW30" s="643">
        <v>12.8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155779</v>
      </c>
      <c r="S31" s="621"/>
      <c r="T31" s="621"/>
      <c r="U31" s="621"/>
      <c r="V31" s="621"/>
      <c r="W31" s="621"/>
      <c r="X31" s="621"/>
      <c r="Y31" s="622"/>
      <c r="Z31" s="673">
        <v>4.0999999999999996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100</v>
      </c>
      <c r="BH31" s="639"/>
      <c r="BI31" s="639"/>
      <c r="BJ31" s="639"/>
      <c r="BK31" s="639"/>
      <c r="BL31" s="639"/>
      <c r="BM31" s="675">
        <v>99.7</v>
      </c>
      <c r="BN31" s="685"/>
      <c r="BO31" s="685"/>
      <c r="BP31" s="685"/>
      <c r="BQ31" s="649"/>
      <c r="BR31" s="684">
        <v>99.7</v>
      </c>
      <c r="BS31" s="639"/>
      <c r="BT31" s="639"/>
      <c r="BU31" s="639"/>
      <c r="BV31" s="639"/>
      <c r="BW31" s="639"/>
      <c r="BX31" s="675">
        <v>99.5</v>
      </c>
      <c r="BY31" s="685"/>
      <c r="BZ31" s="685"/>
      <c r="CA31" s="685"/>
      <c r="CB31" s="649"/>
      <c r="CD31" s="692"/>
      <c r="CE31" s="693"/>
      <c r="CF31" s="657" t="s">
        <v>297</v>
      </c>
      <c r="CG31" s="654"/>
      <c r="CH31" s="654"/>
      <c r="CI31" s="654"/>
      <c r="CJ31" s="654"/>
      <c r="CK31" s="654"/>
      <c r="CL31" s="654"/>
      <c r="CM31" s="654"/>
      <c r="CN31" s="654"/>
      <c r="CO31" s="654"/>
      <c r="CP31" s="654"/>
      <c r="CQ31" s="655"/>
      <c r="CR31" s="620">
        <v>31503</v>
      </c>
      <c r="CS31" s="639"/>
      <c r="CT31" s="639"/>
      <c r="CU31" s="639"/>
      <c r="CV31" s="639"/>
      <c r="CW31" s="639"/>
      <c r="CX31" s="639"/>
      <c r="CY31" s="640"/>
      <c r="CZ31" s="623">
        <v>0.9</v>
      </c>
      <c r="DA31" s="641"/>
      <c r="DB31" s="641"/>
      <c r="DC31" s="642"/>
      <c r="DD31" s="626">
        <v>30982</v>
      </c>
      <c r="DE31" s="639"/>
      <c r="DF31" s="639"/>
      <c r="DG31" s="639"/>
      <c r="DH31" s="639"/>
      <c r="DI31" s="639"/>
      <c r="DJ31" s="639"/>
      <c r="DK31" s="640"/>
      <c r="DL31" s="626">
        <v>30982</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37060</v>
      </c>
      <c r="S32" s="621"/>
      <c r="T32" s="621"/>
      <c r="U32" s="621"/>
      <c r="V32" s="621"/>
      <c r="W32" s="621"/>
      <c r="X32" s="621"/>
      <c r="Y32" s="622"/>
      <c r="Z32" s="673">
        <v>1</v>
      </c>
      <c r="AA32" s="673"/>
      <c r="AB32" s="673"/>
      <c r="AC32" s="673"/>
      <c r="AD32" s="674">
        <v>265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99.7</v>
      </c>
      <c r="BH32" s="605"/>
      <c r="BI32" s="605"/>
      <c r="BJ32" s="605"/>
      <c r="BK32" s="605"/>
      <c r="BL32" s="605"/>
      <c r="BM32" s="668">
        <v>98.3</v>
      </c>
      <c r="BN32" s="605"/>
      <c r="BO32" s="605"/>
      <c r="BP32" s="605"/>
      <c r="BQ32" s="662"/>
      <c r="BR32" s="683">
        <v>99.8</v>
      </c>
      <c r="BS32" s="605"/>
      <c r="BT32" s="605"/>
      <c r="BU32" s="605"/>
      <c r="BV32" s="605"/>
      <c r="BW32" s="605"/>
      <c r="BX32" s="668">
        <v>98.5</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374663</v>
      </c>
      <c r="S33" s="621"/>
      <c r="T33" s="621"/>
      <c r="U33" s="621"/>
      <c r="V33" s="621"/>
      <c r="W33" s="621"/>
      <c r="X33" s="621"/>
      <c r="Y33" s="622"/>
      <c r="Z33" s="673">
        <v>9.9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1352012</v>
      </c>
      <c r="CS33" s="639"/>
      <c r="CT33" s="639"/>
      <c r="CU33" s="639"/>
      <c r="CV33" s="639"/>
      <c r="CW33" s="639"/>
      <c r="CX33" s="639"/>
      <c r="CY33" s="640"/>
      <c r="CZ33" s="623">
        <v>37.9</v>
      </c>
      <c r="DA33" s="641"/>
      <c r="DB33" s="641"/>
      <c r="DC33" s="642"/>
      <c r="DD33" s="626">
        <v>1132561</v>
      </c>
      <c r="DE33" s="639"/>
      <c r="DF33" s="639"/>
      <c r="DG33" s="639"/>
      <c r="DH33" s="639"/>
      <c r="DI33" s="639"/>
      <c r="DJ33" s="639"/>
      <c r="DK33" s="640"/>
      <c r="DL33" s="626">
        <v>867496</v>
      </c>
      <c r="DM33" s="639"/>
      <c r="DN33" s="639"/>
      <c r="DO33" s="639"/>
      <c r="DP33" s="639"/>
      <c r="DQ33" s="639"/>
      <c r="DR33" s="639"/>
      <c r="DS33" s="639"/>
      <c r="DT33" s="639"/>
      <c r="DU33" s="639"/>
      <c r="DV33" s="640"/>
      <c r="DW33" s="643">
        <v>39.6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533131</v>
      </c>
      <c r="CS34" s="621"/>
      <c r="CT34" s="621"/>
      <c r="CU34" s="621"/>
      <c r="CV34" s="621"/>
      <c r="CW34" s="621"/>
      <c r="CX34" s="621"/>
      <c r="CY34" s="622"/>
      <c r="CZ34" s="623">
        <v>15</v>
      </c>
      <c r="DA34" s="641"/>
      <c r="DB34" s="641"/>
      <c r="DC34" s="642"/>
      <c r="DD34" s="626">
        <v>405068</v>
      </c>
      <c r="DE34" s="621"/>
      <c r="DF34" s="621"/>
      <c r="DG34" s="621"/>
      <c r="DH34" s="621"/>
      <c r="DI34" s="621"/>
      <c r="DJ34" s="621"/>
      <c r="DK34" s="622"/>
      <c r="DL34" s="626">
        <v>295455</v>
      </c>
      <c r="DM34" s="621"/>
      <c r="DN34" s="621"/>
      <c r="DO34" s="621"/>
      <c r="DP34" s="621"/>
      <c r="DQ34" s="621"/>
      <c r="DR34" s="621"/>
      <c r="DS34" s="621"/>
      <c r="DT34" s="621"/>
      <c r="DU34" s="621"/>
      <c r="DV34" s="622"/>
      <c r="DW34" s="643">
        <v>13.5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93063</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499871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786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5115</v>
      </c>
      <c r="CS35" s="639"/>
      <c r="CT35" s="639"/>
      <c r="CU35" s="639"/>
      <c r="CV35" s="639"/>
      <c r="CW35" s="639"/>
      <c r="CX35" s="639"/>
      <c r="CY35" s="640"/>
      <c r="CZ35" s="623">
        <v>0.1</v>
      </c>
      <c r="DA35" s="641"/>
      <c r="DB35" s="641"/>
      <c r="DC35" s="642"/>
      <c r="DD35" s="626">
        <v>2490</v>
      </c>
      <c r="DE35" s="639"/>
      <c r="DF35" s="639"/>
      <c r="DG35" s="639"/>
      <c r="DH35" s="639"/>
      <c r="DI35" s="639"/>
      <c r="DJ35" s="639"/>
      <c r="DK35" s="640"/>
      <c r="DL35" s="626">
        <v>1636</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3771358</v>
      </c>
      <c r="S36" s="661"/>
      <c r="T36" s="661"/>
      <c r="U36" s="661"/>
      <c r="V36" s="661"/>
      <c r="W36" s="661"/>
      <c r="X36" s="661"/>
      <c r="Y36" s="664"/>
      <c r="Z36" s="665">
        <v>100</v>
      </c>
      <c r="AA36" s="665"/>
      <c r="AB36" s="665"/>
      <c r="AC36" s="665"/>
      <c r="AD36" s="666">
        <v>2097177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178705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-11240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355531</v>
      </c>
      <c r="CS36" s="621"/>
      <c r="CT36" s="621"/>
      <c r="CU36" s="621"/>
      <c r="CV36" s="621"/>
      <c r="CW36" s="621"/>
      <c r="CX36" s="621"/>
      <c r="CY36" s="622"/>
      <c r="CZ36" s="623">
        <v>10</v>
      </c>
      <c r="DA36" s="641"/>
      <c r="DB36" s="641"/>
      <c r="DC36" s="642"/>
      <c r="DD36" s="626">
        <v>324328</v>
      </c>
      <c r="DE36" s="621"/>
      <c r="DF36" s="621"/>
      <c r="DG36" s="621"/>
      <c r="DH36" s="621"/>
      <c r="DI36" s="621"/>
      <c r="DJ36" s="621"/>
      <c r="DK36" s="622"/>
      <c r="DL36" s="626">
        <v>286647</v>
      </c>
      <c r="DM36" s="621"/>
      <c r="DN36" s="621"/>
      <c r="DO36" s="621"/>
      <c r="DP36" s="621"/>
      <c r="DQ36" s="621"/>
      <c r="DR36" s="621"/>
      <c r="DS36" s="621"/>
      <c r="DT36" s="621"/>
      <c r="DU36" s="621"/>
      <c r="DV36" s="622"/>
      <c r="DW36" s="643">
        <v>13.1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48850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1112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195852</v>
      </c>
      <c r="CS37" s="639"/>
      <c r="CT37" s="639"/>
      <c r="CU37" s="639"/>
      <c r="CV37" s="639"/>
      <c r="CW37" s="639"/>
      <c r="CX37" s="639"/>
      <c r="CY37" s="640"/>
      <c r="CZ37" s="623">
        <v>5.5</v>
      </c>
      <c r="DA37" s="641"/>
      <c r="DB37" s="641"/>
      <c r="DC37" s="642"/>
      <c r="DD37" s="626">
        <v>195852</v>
      </c>
      <c r="DE37" s="639"/>
      <c r="DF37" s="639"/>
      <c r="DG37" s="639"/>
      <c r="DH37" s="639"/>
      <c r="DI37" s="639"/>
      <c r="DJ37" s="639"/>
      <c r="DK37" s="640"/>
      <c r="DL37" s="626">
        <v>181972</v>
      </c>
      <c r="DM37" s="639"/>
      <c r="DN37" s="639"/>
      <c r="DO37" s="639"/>
      <c r="DP37" s="639"/>
      <c r="DQ37" s="639"/>
      <c r="DR37" s="639"/>
      <c r="DS37" s="639"/>
      <c r="DT37" s="639"/>
      <c r="DU37" s="639"/>
      <c r="DV37" s="640"/>
      <c r="DW37" s="643">
        <v>8.3000000000000007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1886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451021</v>
      </c>
      <c r="CS38" s="621"/>
      <c r="CT38" s="621"/>
      <c r="CU38" s="621"/>
      <c r="CV38" s="621"/>
      <c r="CW38" s="621"/>
      <c r="CX38" s="621"/>
      <c r="CY38" s="622"/>
      <c r="CZ38" s="623">
        <v>12.7</v>
      </c>
      <c r="DA38" s="641"/>
      <c r="DB38" s="641"/>
      <c r="DC38" s="642"/>
      <c r="DD38" s="626">
        <v>400263</v>
      </c>
      <c r="DE38" s="621"/>
      <c r="DF38" s="621"/>
      <c r="DG38" s="621"/>
      <c r="DH38" s="621"/>
      <c r="DI38" s="621"/>
      <c r="DJ38" s="621"/>
      <c r="DK38" s="622"/>
      <c r="DL38" s="626">
        <v>283758</v>
      </c>
      <c r="DM38" s="621"/>
      <c r="DN38" s="621"/>
      <c r="DO38" s="621"/>
      <c r="DP38" s="621"/>
      <c r="DQ38" s="621"/>
      <c r="DR38" s="621"/>
      <c r="DS38" s="621"/>
      <c r="DT38" s="621"/>
      <c r="DU38" s="621"/>
      <c r="DV38" s="622"/>
      <c r="DW38" s="643">
        <v>13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7214</v>
      </c>
      <c r="CS39" s="639"/>
      <c r="CT39" s="639"/>
      <c r="CU39" s="639"/>
      <c r="CV39" s="639"/>
      <c r="CW39" s="639"/>
      <c r="CX39" s="639"/>
      <c r="CY39" s="640"/>
      <c r="CZ39" s="623">
        <v>0.2</v>
      </c>
      <c r="DA39" s="641"/>
      <c r="DB39" s="641"/>
      <c r="DC39" s="642"/>
      <c r="DD39" s="626">
        <v>412</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63971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208345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627315</v>
      </c>
      <c r="CS42" s="621"/>
      <c r="CT42" s="621"/>
      <c r="CU42" s="621"/>
      <c r="CV42" s="621"/>
      <c r="CW42" s="621"/>
      <c r="CX42" s="621"/>
      <c r="CY42" s="622"/>
      <c r="CZ42" s="623">
        <v>17.600000000000001</v>
      </c>
      <c r="DA42" s="624"/>
      <c r="DB42" s="624"/>
      <c r="DC42" s="625"/>
      <c r="DD42" s="626">
        <v>92855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30299</v>
      </c>
      <c r="CS43" s="639"/>
      <c r="CT43" s="639"/>
      <c r="CU43" s="639"/>
      <c r="CV43" s="639"/>
      <c r="CW43" s="639"/>
      <c r="CX43" s="639"/>
      <c r="CY43" s="640"/>
      <c r="CZ43" s="623">
        <v>0.9</v>
      </c>
      <c r="DA43" s="641"/>
      <c r="DB43" s="641"/>
      <c r="DC43" s="642"/>
      <c r="DD43" s="626">
        <v>20199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627315</v>
      </c>
      <c r="CS44" s="621"/>
      <c r="CT44" s="621"/>
      <c r="CU44" s="621"/>
      <c r="CV44" s="621"/>
      <c r="CW44" s="621"/>
      <c r="CX44" s="621"/>
      <c r="CY44" s="622"/>
      <c r="CZ44" s="623">
        <v>17.600000000000001</v>
      </c>
      <c r="DA44" s="624"/>
      <c r="DB44" s="624"/>
      <c r="DC44" s="625"/>
      <c r="DD44" s="626">
        <v>92855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428873</v>
      </c>
      <c r="CS45" s="639"/>
      <c r="CT45" s="639"/>
      <c r="CU45" s="639"/>
      <c r="CV45" s="639"/>
      <c r="CW45" s="639"/>
      <c r="CX45" s="639"/>
      <c r="CY45" s="640"/>
      <c r="CZ45" s="623">
        <v>12</v>
      </c>
      <c r="DA45" s="641"/>
      <c r="DB45" s="641"/>
      <c r="DC45" s="642"/>
      <c r="DD45" s="626">
        <v>55632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198442</v>
      </c>
      <c r="CS46" s="621"/>
      <c r="CT46" s="621"/>
      <c r="CU46" s="621"/>
      <c r="CV46" s="621"/>
      <c r="CW46" s="621"/>
      <c r="CX46" s="621"/>
      <c r="CY46" s="622"/>
      <c r="CZ46" s="623">
        <v>5.6</v>
      </c>
      <c r="DA46" s="624"/>
      <c r="DB46" s="624"/>
      <c r="DC46" s="625"/>
      <c r="DD46" s="626">
        <v>37223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3564368</v>
      </c>
      <c r="CS49" s="605"/>
      <c r="CT49" s="605"/>
      <c r="CU49" s="605"/>
      <c r="CV49" s="605"/>
      <c r="CW49" s="605"/>
      <c r="CX49" s="605"/>
      <c r="CY49" s="606"/>
      <c r="CZ49" s="607">
        <v>100</v>
      </c>
      <c r="DA49" s="608"/>
      <c r="DB49" s="608"/>
      <c r="DC49" s="609"/>
      <c r="DD49" s="610">
        <v>2470272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3771</v>
      </c>
      <c r="R7" s="1134"/>
      <c r="S7" s="1134"/>
      <c r="T7" s="1134"/>
      <c r="U7" s="1134"/>
      <c r="V7" s="1134">
        <v>3564</v>
      </c>
      <c r="W7" s="1134"/>
      <c r="X7" s="1134"/>
      <c r="Y7" s="1134"/>
      <c r="Z7" s="1134"/>
      <c r="AA7" s="1134">
        <v>207</v>
      </c>
      <c r="AB7" s="1134"/>
      <c r="AC7" s="1134"/>
      <c r="AD7" s="1134"/>
      <c r="AE7" s="1135"/>
      <c r="AF7" s="1136">
        <v>183</v>
      </c>
      <c r="AG7" s="1137"/>
      <c r="AH7" s="1137"/>
      <c r="AI7" s="1137"/>
      <c r="AJ7" s="1138"/>
      <c r="AK7" s="1120"/>
      <c r="AL7" s="1121"/>
      <c r="AM7" s="1121"/>
      <c r="AN7" s="1121"/>
      <c r="AO7" s="1121"/>
      <c r="AP7" s="1121">
        <v>3119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183</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959</v>
      </c>
      <c r="R28" s="1083"/>
      <c r="S28" s="1083"/>
      <c r="T28" s="1083"/>
      <c r="U28" s="1083"/>
      <c r="V28" s="1083">
        <v>958</v>
      </c>
      <c r="W28" s="1083"/>
      <c r="X28" s="1083"/>
      <c r="Y28" s="1083"/>
      <c r="Z28" s="1083"/>
      <c r="AA28" s="1083">
        <v>1</v>
      </c>
      <c r="AB28" s="1083"/>
      <c r="AC28" s="1083"/>
      <c r="AD28" s="1083"/>
      <c r="AE28" s="1084"/>
      <c r="AF28" s="1085">
        <v>1</v>
      </c>
      <c r="AG28" s="1083"/>
      <c r="AH28" s="1083"/>
      <c r="AI28" s="1083"/>
      <c r="AJ28" s="1086"/>
      <c r="AK28" s="1087">
        <v>64</v>
      </c>
      <c r="AL28" s="1075"/>
      <c r="AM28" s="1075"/>
      <c r="AN28" s="1075"/>
      <c r="AO28" s="1075"/>
      <c r="AP28" s="1075">
        <v>0</v>
      </c>
      <c r="AQ28" s="1075"/>
      <c r="AR28" s="1075"/>
      <c r="AS28" s="1075"/>
      <c r="AT28" s="1075"/>
      <c r="AU28" s="1075">
        <v>0</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381</v>
      </c>
      <c r="C29" s="1061"/>
      <c r="D29" s="1061"/>
      <c r="E29" s="1061"/>
      <c r="F29" s="1061"/>
      <c r="G29" s="1061"/>
      <c r="H29" s="1061"/>
      <c r="I29" s="1061"/>
      <c r="J29" s="1061"/>
      <c r="K29" s="1061"/>
      <c r="L29" s="1061"/>
      <c r="M29" s="1061"/>
      <c r="N29" s="1061"/>
      <c r="O29" s="1061"/>
      <c r="P29" s="1062"/>
      <c r="Q29" s="1072">
        <v>667</v>
      </c>
      <c r="R29" s="1073"/>
      <c r="S29" s="1073"/>
      <c r="T29" s="1073"/>
      <c r="U29" s="1073"/>
      <c r="V29" s="1073">
        <v>629</v>
      </c>
      <c r="W29" s="1073"/>
      <c r="X29" s="1073"/>
      <c r="Y29" s="1073"/>
      <c r="Z29" s="1073"/>
      <c r="AA29" s="1073">
        <v>38</v>
      </c>
      <c r="AB29" s="1073"/>
      <c r="AC29" s="1073"/>
      <c r="AD29" s="1073"/>
      <c r="AE29" s="1074"/>
      <c r="AF29" s="1066">
        <v>38</v>
      </c>
      <c r="AG29" s="1067"/>
      <c r="AH29" s="1067"/>
      <c r="AI29" s="1067"/>
      <c r="AJ29" s="1068"/>
      <c r="AK29" s="1009">
        <v>99</v>
      </c>
      <c r="AL29" s="1000"/>
      <c r="AM29" s="1000"/>
      <c r="AN29" s="1000"/>
      <c r="AO29" s="1000"/>
      <c r="AP29" s="1000">
        <v>0</v>
      </c>
      <c r="AQ29" s="1000"/>
      <c r="AR29" s="1000"/>
      <c r="AS29" s="1000"/>
      <c r="AT29" s="1000"/>
      <c r="AU29" s="1000">
        <v>0</v>
      </c>
      <c r="AV29" s="1000"/>
      <c r="AW29" s="1000"/>
      <c r="AX29" s="1000"/>
      <c r="AY29" s="1000"/>
      <c r="AZ29" s="1071" t="s">
        <v>545</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382</v>
      </c>
      <c r="C30" s="1061"/>
      <c r="D30" s="1061"/>
      <c r="E30" s="1061"/>
      <c r="F30" s="1061"/>
      <c r="G30" s="1061"/>
      <c r="H30" s="1061"/>
      <c r="I30" s="1061"/>
      <c r="J30" s="1061"/>
      <c r="K30" s="1061"/>
      <c r="L30" s="1061"/>
      <c r="M30" s="1061"/>
      <c r="N30" s="1061"/>
      <c r="O30" s="1061"/>
      <c r="P30" s="1062"/>
      <c r="Q30" s="1072">
        <v>110</v>
      </c>
      <c r="R30" s="1073"/>
      <c r="S30" s="1073"/>
      <c r="T30" s="1073"/>
      <c r="U30" s="1073"/>
      <c r="V30" s="1073">
        <v>110</v>
      </c>
      <c r="W30" s="1073"/>
      <c r="X30" s="1073"/>
      <c r="Y30" s="1073"/>
      <c r="Z30" s="1073"/>
      <c r="AA30" s="1073">
        <v>0</v>
      </c>
      <c r="AB30" s="1073"/>
      <c r="AC30" s="1073"/>
      <c r="AD30" s="1073"/>
      <c r="AE30" s="1074"/>
      <c r="AF30" s="1066" t="s">
        <v>112</v>
      </c>
      <c r="AG30" s="1067"/>
      <c r="AH30" s="1067"/>
      <c r="AI30" s="1067"/>
      <c r="AJ30" s="1068"/>
      <c r="AK30" s="1009">
        <v>34</v>
      </c>
      <c r="AL30" s="1000"/>
      <c r="AM30" s="1000"/>
      <c r="AN30" s="1000"/>
      <c r="AO30" s="1000"/>
      <c r="AP30" s="1000">
        <v>0</v>
      </c>
      <c r="AQ30" s="1000"/>
      <c r="AR30" s="1000"/>
      <c r="AS30" s="1000"/>
      <c r="AT30" s="1000"/>
      <c r="AU30" s="1000">
        <v>0</v>
      </c>
      <c r="AV30" s="1000"/>
      <c r="AW30" s="1000"/>
      <c r="AX30" s="1000"/>
      <c r="AY30" s="1000"/>
      <c r="AZ30" s="1071" t="s">
        <v>545</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383</v>
      </c>
      <c r="C31" s="1061"/>
      <c r="D31" s="1061"/>
      <c r="E31" s="1061"/>
      <c r="F31" s="1061"/>
      <c r="G31" s="1061"/>
      <c r="H31" s="1061"/>
      <c r="I31" s="1061"/>
      <c r="J31" s="1061"/>
      <c r="K31" s="1061"/>
      <c r="L31" s="1061"/>
      <c r="M31" s="1061"/>
      <c r="N31" s="1061"/>
      <c r="O31" s="1061"/>
      <c r="P31" s="1062"/>
      <c r="Q31" s="1072">
        <v>174</v>
      </c>
      <c r="R31" s="1073"/>
      <c r="S31" s="1073"/>
      <c r="T31" s="1073"/>
      <c r="U31" s="1073"/>
      <c r="V31" s="1073">
        <v>147</v>
      </c>
      <c r="W31" s="1073"/>
      <c r="X31" s="1073"/>
      <c r="Y31" s="1073"/>
      <c r="Z31" s="1073"/>
      <c r="AA31" s="1073">
        <v>27</v>
      </c>
      <c r="AB31" s="1073"/>
      <c r="AC31" s="1073"/>
      <c r="AD31" s="1073"/>
      <c r="AE31" s="1074"/>
      <c r="AF31" s="1066">
        <v>510</v>
      </c>
      <c r="AG31" s="1067"/>
      <c r="AH31" s="1067"/>
      <c r="AI31" s="1067"/>
      <c r="AJ31" s="1068"/>
      <c r="AK31" s="1009">
        <v>0</v>
      </c>
      <c r="AL31" s="1000"/>
      <c r="AM31" s="1000"/>
      <c r="AN31" s="1000"/>
      <c r="AO31" s="1000"/>
      <c r="AP31" s="1000">
        <v>194</v>
      </c>
      <c r="AQ31" s="1000"/>
      <c r="AR31" s="1000"/>
      <c r="AS31" s="1000"/>
      <c r="AT31" s="1000"/>
      <c r="AU31" s="1000">
        <v>0</v>
      </c>
      <c r="AV31" s="1000"/>
      <c r="AW31" s="1000"/>
      <c r="AX31" s="1000"/>
      <c r="AY31" s="1000"/>
      <c r="AZ31" s="1071" t="s">
        <v>545</v>
      </c>
      <c r="BA31" s="1071"/>
      <c r="BB31" s="1071"/>
      <c r="BC31" s="1071"/>
      <c r="BD31" s="1071"/>
      <c r="BE31" s="1055" t="s">
        <v>384</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385</v>
      </c>
      <c r="C32" s="1061"/>
      <c r="D32" s="1061"/>
      <c r="E32" s="1061"/>
      <c r="F32" s="1061"/>
      <c r="G32" s="1061"/>
      <c r="H32" s="1061"/>
      <c r="I32" s="1061"/>
      <c r="J32" s="1061"/>
      <c r="K32" s="1061"/>
      <c r="L32" s="1061"/>
      <c r="M32" s="1061"/>
      <c r="N32" s="1061"/>
      <c r="O32" s="1061"/>
      <c r="P32" s="1062"/>
      <c r="Q32" s="1072">
        <v>386</v>
      </c>
      <c r="R32" s="1073"/>
      <c r="S32" s="1073"/>
      <c r="T32" s="1073"/>
      <c r="U32" s="1073"/>
      <c r="V32" s="1073">
        <v>386</v>
      </c>
      <c r="W32" s="1073"/>
      <c r="X32" s="1073"/>
      <c r="Y32" s="1073"/>
      <c r="Z32" s="1073"/>
      <c r="AA32" s="1073">
        <v>0</v>
      </c>
      <c r="AB32" s="1073"/>
      <c r="AC32" s="1073"/>
      <c r="AD32" s="1073"/>
      <c r="AE32" s="1074"/>
      <c r="AF32" s="1066">
        <v>0</v>
      </c>
      <c r="AG32" s="1067"/>
      <c r="AH32" s="1067"/>
      <c r="AI32" s="1067"/>
      <c r="AJ32" s="1068"/>
      <c r="AK32" s="1009">
        <v>179</v>
      </c>
      <c r="AL32" s="1000"/>
      <c r="AM32" s="1000"/>
      <c r="AN32" s="1000"/>
      <c r="AO32" s="1000"/>
      <c r="AP32" s="1000">
        <v>2307</v>
      </c>
      <c r="AQ32" s="1000"/>
      <c r="AR32" s="1000"/>
      <c r="AS32" s="1000"/>
      <c r="AT32" s="1000"/>
      <c r="AU32" s="1000">
        <v>9</v>
      </c>
      <c r="AV32" s="1000"/>
      <c r="AW32" s="1000"/>
      <c r="AX32" s="1000"/>
      <c r="AY32" s="1000"/>
      <c r="AZ32" s="1071" t="s">
        <v>545</v>
      </c>
      <c r="BA32" s="1071"/>
      <c r="BB32" s="1071"/>
      <c r="BC32" s="1071"/>
      <c r="BD32" s="1071"/>
      <c r="BE32" s="1055" t="s">
        <v>386</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387</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549</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389</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107</v>
      </c>
      <c r="R68" s="1011"/>
      <c r="S68" s="1011"/>
      <c r="T68" s="1011"/>
      <c r="U68" s="1011"/>
      <c r="V68" s="1011">
        <v>101</v>
      </c>
      <c r="W68" s="1011"/>
      <c r="X68" s="1011"/>
      <c r="Y68" s="1011"/>
      <c r="Z68" s="1011"/>
      <c r="AA68" s="1011">
        <v>6</v>
      </c>
      <c r="AB68" s="1011"/>
      <c r="AC68" s="1011"/>
      <c r="AD68" s="1011"/>
      <c r="AE68" s="1011"/>
      <c r="AF68" s="1011"/>
      <c r="AG68" s="1011"/>
      <c r="AH68" s="1011"/>
      <c r="AI68" s="1011"/>
      <c r="AJ68" s="1011"/>
      <c r="AK68" s="1011">
        <v>0</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5242</v>
      </c>
      <c r="R69" s="1000"/>
      <c r="S69" s="1000"/>
      <c r="T69" s="1000"/>
      <c r="U69" s="1000"/>
      <c r="V69" s="1000">
        <v>5217</v>
      </c>
      <c r="W69" s="1000"/>
      <c r="X69" s="1000"/>
      <c r="Y69" s="1000"/>
      <c r="Z69" s="1000"/>
      <c r="AA69" s="1000">
        <v>26</v>
      </c>
      <c r="AB69" s="1000"/>
      <c r="AC69" s="1000"/>
      <c r="AD69" s="1000"/>
      <c r="AE69" s="1000"/>
      <c r="AF69" s="1000"/>
      <c r="AG69" s="1000"/>
      <c r="AH69" s="1000"/>
      <c r="AI69" s="1000"/>
      <c r="AJ69" s="1000"/>
      <c r="AK69" s="1000">
        <v>12</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126</v>
      </c>
      <c r="R70" s="1000"/>
      <c r="S70" s="1000"/>
      <c r="T70" s="1000"/>
      <c r="U70" s="1000"/>
      <c r="V70" s="1000">
        <v>121</v>
      </c>
      <c r="W70" s="1000"/>
      <c r="X70" s="1000"/>
      <c r="Y70" s="1000"/>
      <c r="Z70" s="1000"/>
      <c r="AA70" s="1000">
        <v>4</v>
      </c>
      <c r="AB70" s="1000"/>
      <c r="AC70" s="1000"/>
      <c r="AD70" s="1000"/>
      <c r="AE70" s="1000"/>
      <c r="AF70" s="1000"/>
      <c r="AG70" s="1000"/>
      <c r="AH70" s="1000"/>
      <c r="AI70" s="1000"/>
      <c r="AJ70" s="1000"/>
      <c r="AK70" s="1000">
        <v>19</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264</v>
      </c>
      <c r="R71" s="1000"/>
      <c r="S71" s="1000"/>
      <c r="T71" s="1000"/>
      <c r="U71" s="1000"/>
      <c r="V71" s="1000">
        <v>264</v>
      </c>
      <c r="W71" s="1000"/>
      <c r="X71" s="1000"/>
      <c r="Y71" s="1000"/>
      <c r="Z71" s="1000"/>
      <c r="AA71" s="1000">
        <v>1</v>
      </c>
      <c r="AB71" s="1000"/>
      <c r="AC71" s="1000"/>
      <c r="AD71" s="1000"/>
      <c r="AE71" s="1000"/>
      <c r="AF71" s="1000"/>
      <c r="AG71" s="1000"/>
      <c r="AH71" s="1000"/>
      <c r="AI71" s="1000"/>
      <c r="AJ71" s="1000"/>
      <c r="AK71" s="1000">
        <v>5</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203</v>
      </c>
      <c r="R72" s="1000"/>
      <c r="S72" s="1000"/>
      <c r="T72" s="1000"/>
      <c r="U72" s="1000"/>
      <c r="V72" s="1000">
        <v>125</v>
      </c>
      <c r="W72" s="1000"/>
      <c r="X72" s="1000"/>
      <c r="Y72" s="1000"/>
      <c r="Z72" s="1000"/>
      <c r="AA72" s="1000">
        <v>78</v>
      </c>
      <c r="AB72" s="1000"/>
      <c r="AC72" s="1000"/>
      <c r="AD72" s="1000"/>
      <c r="AE72" s="1000"/>
      <c r="AF72" s="1000"/>
      <c r="AG72" s="1000"/>
      <c r="AH72" s="1000"/>
      <c r="AI72" s="1000"/>
      <c r="AJ72" s="1000"/>
      <c r="AK72" s="1000">
        <v>0</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14094</v>
      </c>
      <c r="R73" s="1000"/>
      <c r="S73" s="1000"/>
      <c r="T73" s="1000"/>
      <c r="U73" s="1000"/>
      <c r="V73" s="1000">
        <v>13724</v>
      </c>
      <c r="W73" s="1000"/>
      <c r="X73" s="1000"/>
      <c r="Y73" s="1000"/>
      <c r="Z73" s="1000"/>
      <c r="AA73" s="1000">
        <v>370</v>
      </c>
      <c r="AB73" s="1000"/>
      <c r="AC73" s="1000"/>
      <c r="AD73" s="1000"/>
      <c r="AE73" s="1000"/>
      <c r="AF73" s="1000"/>
      <c r="AG73" s="1000"/>
      <c r="AH73" s="1000"/>
      <c r="AI73" s="1000"/>
      <c r="AJ73" s="1000"/>
      <c r="AK73" s="1000">
        <v>40</v>
      </c>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3482</v>
      </c>
      <c r="R74" s="1000"/>
      <c r="S74" s="1000"/>
      <c r="T74" s="1000"/>
      <c r="U74" s="1000"/>
      <c r="V74" s="1000">
        <v>3215</v>
      </c>
      <c r="W74" s="1000"/>
      <c r="X74" s="1000"/>
      <c r="Y74" s="1000"/>
      <c r="Z74" s="1000"/>
      <c r="AA74" s="1000">
        <v>268</v>
      </c>
      <c r="AB74" s="1000"/>
      <c r="AC74" s="1000"/>
      <c r="AD74" s="1000"/>
      <c r="AE74" s="1000"/>
      <c r="AF74" s="1000"/>
      <c r="AG74" s="1000"/>
      <c r="AH74" s="1000"/>
      <c r="AI74" s="1000"/>
      <c r="AJ74" s="1000"/>
      <c r="AK74" s="1000">
        <v>306</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288</v>
      </c>
      <c r="AG109" s="923"/>
      <c r="AH109" s="923"/>
      <c r="AI109" s="923"/>
      <c r="AJ109" s="924"/>
      <c r="AK109" s="925" t="s">
        <v>287</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288</v>
      </c>
      <c r="BW109" s="923"/>
      <c r="BX109" s="923"/>
      <c r="BY109" s="923"/>
      <c r="BZ109" s="924"/>
      <c r="CA109" s="925" t="s">
        <v>287</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288</v>
      </c>
      <c r="DM109" s="923"/>
      <c r="DN109" s="923"/>
      <c r="DO109" s="923"/>
      <c r="DP109" s="924"/>
      <c r="DQ109" s="925" t="s">
        <v>287</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352626</v>
      </c>
      <c r="AB110" s="916"/>
      <c r="AC110" s="916"/>
      <c r="AD110" s="916"/>
      <c r="AE110" s="917"/>
      <c r="AF110" s="918">
        <v>334493</v>
      </c>
      <c r="AG110" s="916"/>
      <c r="AH110" s="916"/>
      <c r="AI110" s="916"/>
      <c r="AJ110" s="917"/>
      <c r="AK110" s="918">
        <v>321306</v>
      </c>
      <c r="AL110" s="916"/>
      <c r="AM110" s="916"/>
      <c r="AN110" s="916"/>
      <c r="AO110" s="917"/>
      <c r="AP110" s="919">
        <v>17.7</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3059411</v>
      </c>
      <c r="BR110" s="863"/>
      <c r="BS110" s="863"/>
      <c r="BT110" s="863"/>
      <c r="BU110" s="863"/>
      <c r="BV110" s="863">
        <v>3033857</v>
      </c>
      <c r="BW110" s="863"/>
      <c r="BX110" s="863"/>
      <c r="BY110" s="863"/>
      <c r="BZ110" s="863"/>
      <c r="CA110" s="863">
        <v>3118717</v>
      </c>
      <c r="CB110" s="863"/>
      <c r="CC110" s="863"/>
      <c r="CD110" s="863"/>
      <c r="CE110" s="863"/>
      <c r="CF110" s="887">
        <v>171.7</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389</v>
      </c>
      <c r="DH110" s="863"/>
      <c r="DI110" s="863"/>
      <c r="DJ110" s="863"/>
      <c r="DK110" s="863"/>
      <c r="DL110" s="863" t="s">
        <v>389</v>
      </c>
      <c r="DM110" s="863"/>
      <c r="DN110" s="863"/>
      <c r="DO110" s="863"/>
      <c r="DP110" s="863"/>
      <c r="DQ110" s="863" t="s">
        <v>389</v>
      </c>
      <c r="DR110" s="863"/>
      <c r="DS110" s="863"/>
      <c r="DT110" s="863"/>
      <c r="DU110" s="863"/>
      <c r="DV110" s="864" t="s">
        <v>389</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416</v>
      </c>
      <c r="AB111" s="944"/>
      <c r="AC111" s="944"/>
      <c r="AD111" s="944"/>
      <c r="AE111" s="945"/>
      <c r="AF111" s="946" t="s">
        <v>416</v>
      </c>
      <c r="AG111" s="944"/>
      <c r="AH111" s="944"/>
      <c r="AI111" s="944"/>
      <c r="AJ111" s="945"/>
      <c r="AK111" s="946" t="s">
        <v>416</v>
      </c>
      <c r="AL111" s="944"/>
      <c r="AM111" s="944"/>
      <c r="AN111" s="944"/>
      <c r="AO111" s="945"/>
      <c r="AP111" s="947" t="s">
        <v>416</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t="s">
        <v>389</v>
      </c>
      <c r="BR111" s="835"/>
      <c r="BS111" s="835"/>
      <c r="BT111" s="835"/>
      <c r="BU111" s="835"/>
      <c r="BV111" s="835" t="s">
        <v>389</v>
      </c>
      <c r="BW111" s="835"/>
      <c r="BX111" s="835"/>
      <c r="BY111" s="835"/>
      <c r="BZ111" s="835"/>
      <c r="CA111" s="835" t="s">
        <v>389</v>
      </c>
      <c r="CB111" s="835"/>
      <c r="CC111" s="835"/>
      <c r="CD111" s="835"/>
      <c r="CE111" s="835"/>
      <c r="CF111" s="896" t="s">
        <v>389</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389</v>
      </c>
      <c r="DH111" s="835"/>
      <c r="DI111" s="835"/>
      <c r="DJ111" s="835"/>
      <c r="DK111" s="835"/>
      <c r="DL111" s="835" t="s">
        <v>389</v>
      </c>
      <c r="DM111" s="835"/>
      <c r="DN111" s="835"/>
      <c r="DO111" s="835"/>
      <c r="DP111" s="835"/>
      <c r="DQ111" s="835" t="s">
        <v>389</v>
      </c>
      <c r="DR111" s="835"/>
      <c r="DS111" s="835"/>
      <c r="DT111" s="835"/>
      <c r="DU111" s="835"/>
      <c r="DV111" s="812" t="s">
        <v>389</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389</v>
      </c>
      <c r="AB112" s="798"/>
      <c r="AC112" s="798"/>
      <c r="AD112" s="798"/>
      <c r="AE112" s="799"/>
      <c r="AF112" s="800" t="s">
        <v>389</v>
      </c>
      <c r="AG112" s="798"/>
      <c r="AH112" s="798"/>
      <c r="AI112" s="798"/>
      <c r="AJ112" s="799"/>
      <c r="AK112" s="800" t="s">
        <v>389</v>
      </c>
      <c r="AL112" s="798"/>
      <c r="AM112" s="798"/>
      <c r="AN112" s="798"/>
      <c r="AO112" s="799"/>
      <c r="AP112" s="845" t="s">
        <v>389</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1212942</v>
      </c>
      <c r="BR112" s="835"/>
      <c r="BS112" s="835"/>
      <c r="BT112" s="835"/>
      <c r="BU112" s="835"/>
      <c r="BV112" s="835">
        <v>1126983</v>
      </c>
      <c r="BW112" s="835"/>
      <c r="BX112" s="835"/>
      <c r="BY112" s="835"/>
      <c r="BZ112" s="835"/>
      <c r="CA112" s="835">
        <v>1105243</v>
      </c>
      <c r="CB112" s="835"/>
      <c r="CC112" s="835"/>
      <c r="CD112" s="835"/>
      <c r="CE112" s="835"/>
      <c r="CF112" s="896">
        <v>60.8</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389</v>
      </c>
      <c r="DH112" s="835"/>
      <c r="DI112" s="835"/>
      <c r="DJ112" s="835"/>
      <c r="DK112" s="835"/>
      <c r="DL112" s="835" t="s">
        <v>389</v>
      </c>
      <c r="DM112" s="835"/>
      <c r="DN112" s="835"/>
      <c r="DO112" s="835"/>
      <c r="DP112" s="835"/>
      <c r="DQ112" s="835" t="s">
        <v>389</v>
      </c>
      <c r="DR112" s="835"/>
      <c r="DS112" s="835"/>
      <c r="DT112" s="835"/>
      <c r="DU112" s="835"/>
      <c r="DV112" s="812" t="s">
        <v>389</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117297</v>
      </c>
      <c r="AB113" s="944"/>
      <c r="AC113" s="944"/>
      <c r="AD113" s="944"/>
      <c r="AE113" s="945"/>
      <c r="AF113" s="946">
        <v>124894</v>
      </c>
      <c r="AG113" s="944"/>
      <c r="AH113" s="944"/>
      <c r="AI113" s="944"/>
      <c r="AJ113" s="945"/>
      <c r="AK113" s="946">
        <v>132721</v>
      </c>
      <c r="AL113" s="944"/>
      <c r="AM113" s="944"/>
      <c r="AN113" s="944"/>
      <c r="AO113" s="945"/>
      <c r="AP113" s="947">
        <v>7.3</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534992</v>
      </c>
      <c r="BR113" s="835"/>
      <c r="BS113" s="835"/>
      <c r="BT113" s="835"/>
      <c r="BU113" s="835"/>
      <c r="BV113" s="835">
        <v>493591</v>
      </c>
      <c r="BW113" s="835"/>
      <c r="BX113" s="835"/>
      <c r="BY113" s="835"/>
      <c r="BZ113" s="835"/>
      <c r="CA113" s="835">
        <v>454094</v>
      </c>
      <c r="CB113" s="835"/>
      <c r="CC113" s="835"/>
      <c r="CD113" s="835"/>
      <c r="CE113" s="835"/>
      <c r="CF113" s="896">
        <v>25</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389</v>
      </c>
      <c r="DH113" s="798"/>
      <c r="DI113" s="798"/>
      <c r="DJ113" s="798"/>
      <c r="DK113" s="799"/>
      <c r="DL113" s="800" t="s">
        <v>389</v>
      </c>
      <c r="DM113" s="798"/>
      <c r="DN113" s="798"/>
      <c r="DO113" s="798"/>
      <c r="DP113" s="799"/>
      <c r="DQ113" s="800" t="s">
        <v>389</v>
      </c>
      <c r="DR113" s="798"/>
      <c r="DS113" s="798"/>
      <c r="DT113" s="798"/>
      <c r="DU113" s="799"/>
      <c r="DV113" s="845" t="s">
        <v>389</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30115</v>
      </c>
      <c r="AB114" s="798"/>
      <c r="AC114" s="798"/>
      <c r="AD114" s="798"/>
      <c r="AE114" s="799"/>
      <c r="AF114" s="800">
        <v>42472</v>
      </c>
      <c r="AG114" s="798"/>
      <c r="AH114" s="798"/>
      <c r="AI114" s="798"/>
      <c r="AJ114" s="799"/>
      <c r="AK114" s="800">
        <v>45664</v>
      </c>
      <c r="AL114" s="798"/>
      <c r="AM114" s="798"/>
      <c r="AN114" s="798"/>
      <c r="AO114" s="799"/>
      <c r="AP114" s="845">
        <v>2.5</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780000</v>
      </c>
      <c r="BR114" s="835"/>
      <c r="BS114" s="835"/>
      <c r="BT114" s="835"/>
      <c r="BU114" s="835"/>
      <c r="BV114" s="835">
        <v>769501</v>
      </c>
      <c r="BW114" s="835"/>
      <c r="BX114" s="835"/>
      <c r="BY114" s="835"/>
      <c r="BZ114" s="835"/>
      <c r="CA114" s="835">
        <v>681016</v>
      </c>
      <c r="CB114" s="835"/>
      <c r="CC114" s="835"/>
      <c r="CD114" s="835"/>
      <c r="CE114" s="835"/>
      <c r="CF114" s="896">
        <v>37.5</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389</v>
      </c>
      <c r="DH114" s="798"/>
      <c r="DI114" s="798"/>
      <c r="DJ114" s="798"/>
      <c r="DK114" s="799"/>
      <c r="DL114" s="800" t="s">
        <v>389</v>
      </c>
      <c r="DM114" s="798"/>
      <c r="DN114" s="798"/>
      <c r="DO114" s="798"/>
      <c r="DP114" s="799"/>
      <c r="DQ114" s="800" t="s">
        <v>389</v>
      </c>
      <c r="DR114" s="798"/>
      <c r="DS114" s="798"/>
      <c r="DT114" s="798"/>
      <c r="DU114" s="799"/>
      <c r="DV114" s="845" t="s">
        <v>389</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389</v>
      </c>
      <c r="AB115" s="944"/>
      <c r="AC115" s="944"/>
      <c r="AD115" s="944"/>
      <c r="AE115" s="945"/>
      <c r="AF115" s="946" t="s">
        <v>389</v>
      </c>
      <c r="AG115" s="944"/>
      <c r="AH115" s="944"/>
      <c r="AI115" s="944"/>
      <c r="AJ115" s="945"/>
      <c r="AK115" s="946" t="s">
        <v>389</v>
      </c>
      <c r="AL115" s="944"/>
      <c r="AM115" s="944"/>
      <c r="AN115" s="944"/>
      <c r="AO115" s="945"/>
      <c r="AP115" s="947" t="s">
        <v>389</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389</v>
      </c>
      <c r="BR115" s="835"/>
      <c r="BS115" s="835"/>
      <c r="BT115" s="835"/>
      <c r="BU115" s="835"/>
      <c r="BV115" s="835" t="s">
        <v>389</v>
      </c>
      <c r="BW115" s="835"/>
      <c r="BX115" s="835"/>
      <c r="BY115" s="835"/>
      <c r="BZ115" s="835"/>
      <c r="CA115" s="835" t="s">
        <v>389</v>
      </c>
      <c r="CB115" s="835"/>
      <c r="CC115" s="835"/>
      <c r="CD115" s="835"/>
      <c r="CE115" s="835"/>
      <c r="CF115" s="896" t="s">
        <v>389</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389</v>
      </c>
      <c r="DH115" s="798"/>
      <c r="DI115" s="798"/>
      <c r="DJ115" s="798"/>
      <c r="DK115" s="799"/>
      <c r="DL115" s="800" t="s">
        <v>389</v>
      </c>
      <c r="DM115" s="798"/>
      <c r="DN115" s="798"/>
      <c r="DO115" s="798"/>
      <c r="DP115" s="799"/>
      <c r="DQ115" s="800" t="s">
        <v>389</v>
      </c>
      <c r="DR115" s="798"/>
      <c r="DS115" s="798"/>
      <c r="DT115" s="798"/>
      <c r="DU115" s="799"/>
      <c r="DV115" s="845" t="s">
        <v>389</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389</v>
      </c>
      <c r="AB116" s="798"/>
      <c r="AC116" s="798"/>
      <c r="AD116" s="798"/>
      <c r="AE116" s="799"/>
      <c r="AF116" s="800" t="s">
        <v>389</v>
      </c>
      <c r="AG116" s="798"/>
      <c r="AH116" s="798"/>
      <c r="AI116" s="798"/>
      <c r="AJ116" s="799"/>
      <c r="AK116" s="800" t="s">
        <v>389</v>
      </c>
      <c r="AL116" s="798"/>
      <c r="AM116" s="798"/>
      <c r="AN116" s="798"/>
      <c r="AO116" s="799"/>
      <c r="AP116" s="845" t="s">
        <v>389</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389</v>
      </c>
      <c r="BR116" s="835"/>
      <c r="BS116" s="835"/>
      <c r="BT116" s="835"/>
      <c r="BU116" s="835"/>
      <c r="BV116" s="835" t="s">
        <v>389</v>
      </c>
      <c r="BW116" s="835"/>
      <c r="BX116" s="835"/>
      <c r="BY116" s="835"/>
      <c r="BZ116" s="835"/>
      <c r="CA116" s="835" t="s">
        <v>389</v>
      </c>
      <c r="CB116" s="835"/>
      <c r="CC116" s="835"/>
      <c r="CD116" s="835"/>
      <c r="CE116" s="835"/>
      <c r="CF116" s="896" t="s">
        <v>389</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389</v>
      </c>
      <c r="DH116" s="798"/>
      <c r="DI116" s="798"/>
      <c r="DJ116" s="798"/>
      <c r="DK116" s="799"/>
      <c r="DL116" s="800" t="s">
        <v>389</v>
      </c>
      <c r="DM116" s="798"/>
      <c r="DN116" s="798"/>
      <c r="DO116" s="798"/>
      <c r="DP116" s="799"/>
      <c r="DQ116" s="800" t="s">
        <v>389</v>
      </c>
      <c r="DR116" s="798"/>
      <c r="DS116" s="798"/>
      <c r="DT116" s="798"/>
      <c r="DU116" s="799"/>
      <c r="DV116" s="845" t="s">
        <v>389</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500038</v>
      </c>
      <c r="AB117" s="930"/>
      <c r="AC117" s="930"/>
      <c r="AD117" s="930"/>
      <c r="AE117" s="931"/>
      <c r="AF117" s="932">
        <v>501859</v>
      </c>
      <c r="AG117" s="930"/>
      <c r="AH117" s="930"/>
      <c r="AI117" s="930"/>
      <c r="AJ117" s="931"/>
      <c r="AK117" s="932">
        <v>499691</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288</v>
      </c>
      <c r="AG118" s="923"/>
      <c r="AH118" s="923"/>
      <c r="AI118" s="923"/>
      <c r="AJ118" s="924"/>
      <c r="AK118" s="925" t="s">
        <v>287</v>
      </c>
      <c r="AL118" s="923"/>
      <c r="AM118" s="923"/>
      <c r="AN118" s="923"/>
      <c r="AO118" s="924"/>
      <c r="AP118" s="926" t="s">
        <v>409</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5587345</v>
      </c>
      <c r="BR119" s="866"/>
      <c r="BS119" s="866"/>
      <c r="BT119" s="866"/>
      <c r="BU119" s="866"/>
      <c r="BV119" s="866">
        <v>5423932</v>
      </c>
      <c r="BW119" s="866"/>
      <c r="BX119" s="866"/>
      <c r="BY119" s="866"/>
      <c r="BZ119" s="866"/>
      <c r="CA119" s="866">
        <v>5359070</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1332882</v>
      </c>
      <c r="BR120" s="863"/>
      <c r="BS120" s="863"/>
      <c r="BT120" s="863"/>
      <c r="BU120" s="863"/>
      <c r="BV120" s="863">
        <v>1562882</v>
      </c>
      <c r="BW120" s="863"/>
      <c r="BX120" s="863"/>
      <c r="BY120" s="863"/>
      <c r="BZ120" s="863"/>
      <c r="CA120" s="863">
        <v>1562882</v>
      </c>
      <c r="CB120" s="863"/>
      <c r="CC120" s="863"/>
      <c r="CD120" s="863"/>
      <c r="CE120" s="863"/>
      <c r="CF120" s="887">
        <v>86</v>
      </c>
      <c r="CG120" s="888"/>
      <c r="CH120" s="888"/>
      <c r="CI120" s="888"/>
      <c r="CJ120" s="888"/>
      <c r="CK120" s="889" t="s">
        <v>444</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1197965</v>
      </c>
      <c r="DH120" s="863"/>
      <c r="DI120" s="863"/>
      <c r="DJ120" s="863"/>
      <c r="DK120" s="863"/>
      <c r="DL120" s="863">
        <v>1126983</v>
      </c>
      <c r="DM120" s="863"/>
      <c r="DN120" s="863"/>
      <c r="DO120" s="863"/>
      <c r="DP120" s="863"/>
      <c r="DQ120" s="863">
        <v>1105243</v>
      </c>
      <c r="DR120" s="863"/>
      <c r="DS120" s="863"/>
      <c r="DT120" s="863"/>
      <c r="DU120" s="863"/>
      <c r="DV120" s="864">
        <v>60.8</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69503</v>
      </c>
      <c r="BR121" s="835"/>
      <c r="BS121" s="835"/>
      <c r="BT121" s="835"/>
      <c r="BU121" s="835"/>
      <c r="BV121" s="835">
        <v>51852</v>
      </c>
      <c r="BW121" s="835"/>
      <c r="BX121" s="835"/>
      <c r="BY121" s="835"/>
      <c r="BZ121" s="835"/>
      <c r="CA121" s="835">
        <v>32709</v>
      </c>
      <c r="CB121" s="835"/>
      <c r="CC121" s="835"/>
      <c r="CD121" s="835"/>
      <c r="CE121" s="835"/>
      <c r="CF121" s="896">
        <v>1.8</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3623545</v>
      </c>
      <c r="BR122" s="866"/>
      <c r="BS122" s="866"/>
      <c r="BT122" s="866"/>
      <c r="BU122" s="866"/>
      <c r="BV122" s="866">
        <v>3491210</v>
      </c>
      <c r="BW122" s="866"/>
      <c r="BX122" s="866"/>
      <c r="BY122" s="866"/>
      <c r="BZ122" s="866"/>
      <c r="CA122" s="866">
        <v>3305943</v>
      </c>
      <c r="CB122" s="866"/>
      <c r="CC122" s="866"/>
      <c r="CD122" s="866"/>
      <c r="CE122" s="866"/>
      <c r="CF122" s="867">
        <v>182</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14977</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5025930</v>
      </c>
      <c r="BR123" s="854"/>
      <c r="BS123" s="854"/>
      <c r="BT123" s="854"/>
      <c r="BU123" s="854"/>
      <c r="BV123" s="854">
        <v>5105944</v>
      </c>
      <c r="BW123" s="854"/>
      <c r="BX123" s="854"/>
      <c r="BY123" s="854"/>
      <c r="BZ123" s="854"/>
      <c r="CA123" s="854">
        <v>4901534</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31.8</v>
      </c>
      <c r="BR124" s="852"/>
      <c r="BS124" s="852"/>
      <c r="BT124" s="852"/>
      <c r="BU124" s="852"/>
      <c r="BV124" s="852">
        <v>16</v>
      </c>
      <c r="BW124" s="852"/>
      <c r="BX124" s="852"/>
      <c r="BY124" s="852"/>
      <c r="BZ124" s="852"/>
      <c r="CA124" s="852">
        <v>25.1</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25081</v>
      </c>
      <c r="AB128" s="819"/>
      <c r="AC128" s="819"/>
      <c r="AD128" s="819"/>
      <c r="AE128" s="820"/>
      <c r="AF128" s="821">
        <v>35535</v>
      </c>
      <c r="AG128" s="819"/>
      <c r="AH128" s="819"/>
      <c r="AI128" s="819"/>
      <c r="AJ128" s="820"/>
      <c r="AK128" s="821">
        <v>25272</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2214018</v>
      </c>
      <c r="AB129" s="798"/>
      <c r="AC129" s="798"/>
      <c r="AD129" s="798"/>
      <c r="AE129" s="799"/>
      <c r="AF129" s="800">
        <v>2395364</v>
      </c>
      <c r="AG129" s="798"/>
      <c r="AH129" s="798"/>
      <c r="AI129" s="798"/>
      <c r="AJ129" s="799"/>
      <c r="AK129" s="800">
        <v>2160194</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451069</v>
      </c>
      <c r="AB130" s="798"/>
      <c r="AC130" s="798"/>
      <c r="AD130" s="798"/>
      <c r="AE130" s="799"/>
      <c r="AF130" s="800">
        <v>413477</v>
      </c>
      <c r="AG130" s="798"/>
      <c r="AH130" s="798"/>
      <c r="AI130" s="798"/>
      <c r="AJ130" s="799"/>
      <c r="AK130" s="800">
        <v>343372</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1762949</v>
      </c>
      <c r="AB131" s="781"/>
      <c r="AC131" s="781"/>
      <c r="AD131" s="781"/>
      <c r="AE131" s="782"/>
      <c r="AF131" s="783">
        <v>1981887</v>
      </c>
      <c r="AG131" s="781"/>
      <c r="AH131" s="781"/>
      <c r="AI131" s="781"/>
      <c r="AJ131" s="782"/>
      <c r="AK131" s="783">
        <v>1816822</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25.1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1.3550023280000001</v>
      </c>
      <c r="AB132" s="761"/>
      <c r="AC132" s="761"/>
      <c r="AD132" s="761"/>
      <c r="AE132" s="762"/>
      <c r="AF132" s="763">
        <v>2.6664991499999999</v>
      </c>
      <c r="AG132" s="761"/>
      <c r="AH132" s="761"/>
      <c r="AI132" s="761"/>
      <c r="AJ132" s="762"/>
      <c r="AK132" s="763">
        <v>7.2129795870000004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2.9</v>
      </c>
      <c r="AB133" s="740"/>
      <c r="AC133" s="740"/>
      <c r="AD133" s="740"/>
      <c r="AE133" s="741"/>
      <c r="AF133" s="739">
        <v>2.2999999999999998</v>
      </c>
      <c r="AG133" s="740"/>
      <c r="AH133" s="740"/>
      <c r="AI133" s="740"/>
      <c r="AJ133" s="741"/>
      <c r="AK133" s="739">
        <v>3.7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932934</v>
      </c>
      <c r="L9" s="266">
        <v>131975</v>
      </c>
      <c r="M9" s="267">
        <v>115876</v>
      </c>
      <c r="N9" s="268">
        <v>13.9</v>
      </c>
    </row>
    <row r="10" spans="1:16" x14ac:dyDescent="0.15">
      <c r="A10" s="250"/>
      <c r="B10" s="246"/>
      <c r="C10" s="246"/>
      <c r="D10" s="246"/>
      <c r="E10" s="246"/>
      <c r="F10" s="246"/>
      <c r="G10" s="1166" t="s">
        <v>482</v>
      </c>
      <c r="H10" s="1167"/>
      <c r="I10" s="1167"/>
      <c r="J10" s="1168"/>
      <c r="K10" s="269">
        <v>18710</v>
      </c>
      <c r="L10" s="270">
        <v>2647</v>
      </c>
      <c r="M10" s="271">
        <v>10922</v>
      </c>
      <c r="N10" s="272">
        <v>-75.8</v>
      </c>
    </row>
    <row r="11" spans="1:16" ht="13.5" customHeight="1" x14ac:dyDescent="0.15">
      <c r="A11" s="250"/>
      <c r="B11" s="246"/>
      <c r="C11" s="246"/>
      <c r="D11" s="246"/>
      <c r="E11" s="246"/>
      <c r="F11" s="246"/>
      <c r="G11" s="1166" t="s">
        <v>483</v>
      </c>
      <c r="H11" s="1167"/>
      <c r="I11" s="1167"/>
      <c r="J11" s="1168"/>
      <c r="K11" s="269">
        <v>134896</v>
      </c>
      <c r="L11" s="270">
        <v>19083</v>
      </c>
      <c r="M11" s="271">
        <v>18462</v>
      </c>
      <c r="N11" s="272">
        <v>3.4</v>
      </c>
    </row>
    <row r="12" spans="1:16" ht="13.5" customHeight="1" x14ac:dyDescent="0.15">
      <c r="A12" s="250"/>
      <c r="B12" s="246"/>
      <c r="C12" s="246"/>
      <c r="D12" s="246"/>
      <c r="E12" s="246"/>
      <c r="F12" s="246"/>
      <c r="G12" s="1166" t="s">
        <v>484</v>
      </c>
      <c r="H12" s="1167"/>
      <c r="I12" s="1167"/>
      <c r="J12" s="1168"/>
      <c r="K12" s="269" t="s">
        <v>485</v>
      </c>
      <c r="L12" s="270" t="s">
        <v>485</v>
      </c>
      <c r="M12" s="271">
        <v>746</v>
      </c>
      <c r="N12" s="272" t="s">
        <v>485</v>
      </c>
    </row>
    <row r="13" spans="1:16" ht="13.5" customHeight="1" x14ac:dyDescent="0.15">
      <c r="A13" s="250"/>
      <c r="B13" s="246"/>
      <c r="C13" s="246"/>
      <c r="D13" s="246"/>
      <c r="E13" s="246"/>
      <c r="F13" s="246"/>
      <c r="G13" s="1166" t="s">
        <v>486</v>
      </c>
      <c r="H13" s="1167"/>
      <c r="I13" s="1167"/>
      <c r="J13" s="1168"/>
      <c r="K13" s="269" t="s">
        <v>485</v>
      </c>
      <c r="L13" s="270" t="s">
        <v>485</v>
      </c>
      <c r="M13" s="271" t="s">
        <v>485</v>
      </c>
      <c r="N13" s="272" t="s">
        <v>485</v>
      </c>
    </row>
    <row r="14" spans="1:16" ht="13.5" customHeight="1" x14ac:dyDescent="0.15">
      <c r="A14" s="250"/>
      <c r="B14" s="246"/>
      <c r="C14" s="246"/>
      <c r="D14" s="246"/>
      <c r="E14" s="246"/>
      <c r="F14" s="246"/>
      <c r="G14" s="1166" t="s">
        <v>487</v>
      </c>
      <c r="H14" s="1167"/>
      <c r="I14" s="1167"/>
      <c r="J14" s="1168"/>
      <c r="K14" s="269">
        <v>21134</v>
      </c>
      <c r="L14" s="270">
        <v>2990</v>
      </c>
      <c r="M14" s="271">
        <v>5201</v>
      </c>
      <c r="N14" s="272">
        <v>-42.5</v>
      </c>
    </row>
    <row r="15" spans="1:16" ht="13.5" customHeight="1" x14ac:dyDescent="0.15">
      <c r="A15" s="250"/>
      <c r="B15" s="246"/>
      <c r="C15" s="246"/>
      <c r="D15" s="246"/>
      <c r="E15" s="246"/>
      <c r="F15" s="246"/>
      <c r="G15" s="1166" t="s">
        <v>488</v>
      </c>
      <c r="H15" s="1167"/>
      <c r="I15" s="1167"/>
      <c r="J15" s="1168"/>
      <c r="K15" s="269">
        <v>30299</v>
      </c>
      <c r="L15" s="270">
        <v>4286</v>
      </c>
      <c r="M15" s="271">
        <v>2624</v>
      </c>
      <c r="N15" s="272">
        <v>63.3</v>
      </c>
    </row>
    <row r="16" spans="1:16" x14ac:dyDescent="0.15">
      <c r="A16" s="250"/>
      <c r="B16" s="246"/>
      <c r="C16" s="246"/>
      <c r="D16" s="246"/>
      <c r="E16" s="246"/>
      <c r="F16" s="246"/>
      <c r="G16" s="1169" t="s">
        <v>489</v>
      </c>
      <c r="H16" s="1170"/>
      <c r="I16" s="1170"/>
      <c r="J16" s="1171"/>
      <c r="K16" s="270">
        <v>-98395</v>
      </c>
      <c r="L16" s="270">
        <v>-13919</v>
      </c>
      <c r="M16" s="271">
        <v>-12273</v>
      </c>
      <c r="N16" s="272">
        <v>13.4</v>
      </c>
    </row>
    <row r="17" spans="1:16" x14ac:dyDescent="0.15">
      <c r="A17" s="250"/>
      <c r="B17" s="246"/>
      <c r="C17" s="246"/>
      <c r="D17" s="246"/>
      <c r="E17" s="246"/>
      <c r="F17" s="246"/>
      <c r="G17" s="1169" t="s">
        <v>171</v>
      </c>
      <c r="H17" s="1170"/>
      <c r="I17" s="1170"/>
      <c r="J17" s="1171"/>
      <c r="K17" s="270">
        <v>1039578</v>
      </c>
      <c r="L17" s="270">
        <v>147062</v>
      </c>
      <c r="M17" s="271">
        <v>141557</v>
      </c>
      <c r="N17" s="272">
        <v>3.9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15.84</v>
      </c>
      <c r="L21" s="283">
        <v>13.44</v>
      </c>
      <c r="M21" s="284">
        <v>2.4</v>
      </c>
      <c r="N21" s="251"/>
      <c r="O21" s="285"/>
      <c r="P21" s="281"/>
    </row>
    <row r="22" spans="1:16" s="286" customFormat="1" x14ac:dyDescent="0.15">
      <c r="A22" s="281"/>
      <c r="B22" s="251"/>
      <c r="C22" s="251"/>
      <c r="D22" s="251"/>
      <c r="E22" s="251"/>
      <c r="F22" s="251"/>
      <c r="G22" s="1163" t="s">
        <v>495</v>
      </c>
      <c r="H22" s="1164"/>
      <c r="I22" s="1164"/>
      <c r="J22" s="1165"/>
      <c r="K22" s="287">
        <v>89.2</v>
      </c>
      <c r="L22" s="288">
        <v>94.9</v>
      </c>
      <c r="M22" s="289">
        <v>-5.7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321306</v>
      </c>
      <c r="L32" s="296">
        <v>45453</v>
      </c>
      <c r="M32" s="297">
        <v>70006</v>
      </c>
      <c r="N32" s="298">
        <v>-35.1</v>
      </c>
    </row>
    <row r="33" spans="1:16" ht="13.5" customHeight="1" x14ac:dyDescent="0.15">
      <c r="A33" s="250"/>
      <c r="B33" s="246"/>
      <c r="C33" s="246"/>
      <c r="D33" s="246"/>
      <c r="E33" s="246"/>
      <c r="F33" s="246"/>
      <c r="G33" s="1154" t="s">
        <v>500</v>
      </c>
      <c r="H33" s="1155"/>
      <c r="I33" s="1155"/>
      <c r="J33" s="1156"/>
      <c r="K33" s="296" t="s">
        <v>485</v>
      </c>
      <c r="L33" s="296" t="s">
        <v>485</v>
      </c>
      <c r="M33" s="297" t="s">
        <v>485</v>
      </c>
      <c r="N33" s="298" t="s">
        <v>485</v>
      </c>
    </row>
    <row r="34" spans="1:16" ht="27" customHeight="1" x14ac:dyDescent="0.15">
      <c r="A34" s="250"/>
      <c r="B34" s="246"/>
      <c r="C34" s="246"/>
      <c r="D34" s="246"/>
      <c r="E34" s="246"/>
      <c r="F34" s="246"/>
      <c r="G34" s="1154" t="s">
        <v>501</v>
      </c>
      <c r="H34" s="1155"/>
      <c r="I34" s="1155"/>
      <c r="J34" s="1156"/>
      <c r="K34" s="296" t="s">
        <v>485</v>
      </c>
      <c r="L34" s="296" t="s">
        <v>485</v>
      </c>
      <c r="M34" s="297">
        <v>1</v>
      </c>
      <c r="N34" s="298" t="s">
        <v>485</v>
      </c>
    </row>
    <row r="35" spans="1:16" ht="27" customHeight="1" x14ac:dyDescent="0.15">
      <c r="A35" s="250"/>
      <c r="B35" s="246"/>
      <c r="C35" s="246"/>
      <c r="D35" s="246"/>
      <c r="E35" s="246"/>
      <c r="F35" s="246"/>
      <c r="G35" s="1154" t="s">
        <v>502</v>
      </c>
      <c r="H35" s="1155"/>
      <c r="I35" s="1155"/>
      <c r="J35" s="1156"/>
      <c r="K35" s="296">
        <v>132721</v>
      </c>
      <c r="L35" s="296">
        <v>18775</v>
      </c>
      <c r="M35" s="297">
        <v>19095</v>
      </c>
      <c r="N35" s="298">
        <v>-1.7</v>
      </c>
    </row>
    <row r="36" spans="1:16" ht="27" customHeight="1" x14ac:dyDescent="0.15">
      <c r="A36" s="250"/>
      <c r="B36" s="246"/>
      <c r="C36" s="246"/>
      <c r="D36" s="246"/>
      <c r="E36" s="246"/>
      <c r="F36" s="246"/>
      <c r="G36" s="1154" t="s">
        <v>503</v>
      </c>
      <c r="H36" s="1155"/>
      <c r="I36" s="1155"/>
      <c r="J36" s="1156"/>
      <c r="K36" s="296">
        <v>45664</v>
      </c>
      <c r="L36" s="296">
        <v>6460</v>
      </c>
      <c r="M36" s="297">
        <v>5066</v>
      </c>
      <c r="N36" s="298">
        <v>27.5</v>
      </c>
    </row>
    <row r="37" spans="1:16" ht="13.5" customHeight="1" x14ac:dyDescent="0.15">
      <c r="A37" s="250"/>
      <c r="B37" s="246"/>
      <c r="C37" s="246"/>
      <c r="D37" s="246"/>
      <c r="E37" s="246"/>
      <c r="F37" s="246"/>
      <c r="G37" s="1154" t="s">
        <v>504</v>
      </c>
      <c r="H37" s="1155"/>
      <c r="I37" s="1155"/>
      <c r="J37" s="1156"/>
      <c r="K37" s="296" t="s">
        <v>485</v>
      </c>
      <c r="L37" s="296" t="s">
        <v>485</v>
      </c>
      <c r="M37" s="297">
        <v>1361</v>
      </c>
      <c r="N37" s="298" t="s">
        <v>485</v>
      </c>
    </row>
    <row r="38" spans="1:16" ht="27" customHeight="1" x14ac:dyDescent="0.15">
      <c r="A38" s="250"/>
      <c r="B38" s="246"/>
      <c r="C38" s="246"/>
      <c r="D38" s="246"/>
      <c r="E38" s="246"/>
      <c r="F38" s="246"/>
      <c r="G38" s="1157" t="s">
        <v>505</v>
      </c>
      <c r="H38" s="1158"/>
      <c r="I38" s="1158"/>
      <c r="J38" s="1159"/>
      <c r="K38" s="299" t="s">
        <v>485</v>
      </c>
      <c r="L38" s="299" t="s">
        <v>485</v>
      </c>
      <c r="M38" s="300">
        <v>15</v>
      </c>
      <c r="N38" s="301" t="s">
        <v>485</v>
      </c>
      <c r="O38" s="295"/>
    </row>
    <row r="39" spans="1:16" x14ac:dyDescent="0.15">
      <c r="A39" s="250"/>
      <c r="B39" s="246"/>
      <c r="C39" s="246"/>
      <c r="D39" s="246"/>
      <c r="E39" s="246"/>
      <c r="F39" s="246"/>
      <c r="G39" s="1157" t="s">
        <v>506</v>
      </c>
      <c r="H39" s="1158"/>
      <c r="I39" s="1158"/>
      <c r="J39" s="1159"/>
      <c r="K39" s="302">
        <v>-25272</v>
      </c>
      <c r="L39" s="302">
        <v>-3575</v>
      </c>
      <c r="M39" s="303">
        <v>-2978</v>
      </c>
      <c r="N39" s="304">
        <v>20</v>
      </c>
      <c r="O39" s="295"/>
    </row>
    <row r="40" spans="1:16" ht="27" customHeight="1" x14ac:dyDescent="0.15">
      <c r="A40" s="250"/>
      <c r="B40" s="246"/>
      <c r="C40" s="246"/>
      <c r="D40" s="246"/>
      <c r="E40" s="246"/>
      <c r="F40" s="246"/>
      <c r="G40" s="1154" t="s">
        <v>507</v>
      </c>
      <c r="H40" s="1155"/>
      <c r="I40" s="1155"/>
      <c r="J40" s="1156"/>
      <c r="K40" s="302">
        <v>-343372</v>
      </c>
      <c r="L40" s="302">
        <v>-48574</v>
      </c>
      <c r="M40" s="303">
        <v>-63538</v>
      </c>
      <c r="N40" s="304">
        <v>-23.6</v>
      </c>
      <c r="O40" s="295"/>
    </row>
    <row r="41" spans="1:16" x14ac:dyDescent="0.15">
      <c r="A41" s="250"/>
      <c r="B41" s="246"/>
      <c r="C41" s="246"/>
      <c r="D41" s="246"/>
      <c r="E41" s="246"/>
      <c r="F41" s="246"/>
      <c r="G41" s="1160" t="s">
        <v>282</v>
      </c>
      <c r="H41" s="1161"/>
      <c r="I41" s="1161"/>
      <c r="J41" s="1162"/>
      <c r="K41" s="296">
        <v>131047</v>
      </c>
      <c r="L41" s="302">
        <v>18538</v>
      </c>
      <c r="M41" s="303">
        <v>29028</v>
      </c>
      <c r="N41" s="304">
        <v>-36.1</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211939</v>
      </c>
      <c r="J51" s="322">
        <v>29097</v>
      </c>
      <c r="K51" s="323">
        <v>78.7</v>
      </c>
      <c r="L51" s="324">
        <v>94828</v>
      </c>
      <c r="M51" s="325">
        <v>3.1</v>
      </c>
      <c r="N51" s="326">
        <v>75.599999999999994</v>
      </c>
    </row>
    <row r="52" spans="1:14" x14ac:dyDescent="0.15">
      <c r="A52" s="250"/>
      <c r="B52" s="246"/>
      <c r="C52" s="246"/>
      <c r="D52" s="246"/>
      <c r="E52" s="246"/>
      <c r="F52" s="246"/>
      <c r="G52" s="327"/>
      <c r="H52" s="328" t="s">
        <v>518</v>
      </c>
      <c r="I52" s="329">
        <v>85451</v>
      </c>
      <c r="J52" s="330">
        <v>11731</v>
      </c>
      <c r="K52" s="331">
        <v>-26.4</v>
      </c>
      <c r="L52" s="332">
        <v>55133</v>
      </c>
      <c r="M52" s="333">
        <v>4.9000000000000004</v>
      </c>
      <c r="N52" s="334">
        <v>-31.3</v>
      </c>
    </row>
    <row r="53" spans="1:14" x14ac:dyDescent="0.15">
      <c r="A53" s="250"/>
      <c r="B53" s="246"/>
      <c r="C53" s="246"/>
      <c r="D53" s="246"/>
      <c r="E53" s="246"/>
      <c r="F53" s="246"/>
      <c r="G53" s="312" t="s">
        <v>519</v>
      </c>
      <c r="H53" s="313"/>
      <c r="I53" s="321">
        <v>249327</v>
      </c>
      <c r="J53" s="322">
        <v>34471</v>
      </c>
      <c r="K53" s="323">
        <v>18.5</v>
      </c>
      <c r="L53" s="324">
        <v>119674</v>
      </c>
      <c r="M53" s="325">
        <v>26.2</v>
      </c>
      <c r="N53" s="326">
        <v>-7.7</v>
      </c>
    </row>
    <row r="54" spans="1:14" x14ac:dyDescent="0.15">
      <c r="A54" s="250"/>
      <c r="B54" s="246"/>
      <c r="C54" s="246"/>
      <c r="D54" s="246"/>
      <c r="E54" s="246"/>
      <c r="F54" s="246"/>
      <c r="G54" s="327"/>
      <c r="H54" s="328" t="s">
        <v>518</v>
      </c>
      <c r="I54" s="329">
        <v>213206</v>
      </c>
      <c r="J54" s="330">
        <v>29477</v>
      </c>
      <c r="K54" s="331">
        <v>151.30000000000001</v>
      </c>
      <c r="L54" s="332">
        <v>57803</v>
      </c>
      <c r="M54" s="333">
        <v>4.8</v>
      </c>
      <c r="N54" s="334">
        <v>146.5</v>
      </c>
    </row>
    <row r="55" spans="1:14" x14ac:dyDescent="0.15">
      <c r="A55" s="250"/>
      <c r="B55" s="246"/>
      <c r="C55" s="246"/>
      <c r="D55" s="246"/>
      <c r="E55" s="246"/>
      <c r="F55" s="246"/>
      <c r="G55" s="312" t="s">
        <v>520</v>
      </c>
      <c r="H55" s="313"/>
      <c r="I55" s="321">
        <v>153211</v>
      </c>
      <c r="J55" s="322">
        <v>21356</v>
      </c>
      <c r="K55" s="323">
        <v>-38</v>
      </c>
      <c r="L55" s="324">
        <v>119685</v>
      </c>
      <c r="M55" s="325">
        <v>0</v>
      </c>
      <c r="N55" s="326">
        <v>-38</v>
      </c>
    </row>
    <row r="56" spans="1:14" x14ac:dyDescent="0.15">
      <c r="A56" s="250"/>
      <c r="B56" s="246"/>
      <c r="C56" s="246"/>
      <c r="D56" s="246"/>
      <c r="E56" s="246"/>
      <c r="F56" s="246"/>
      <c r="G56" s="327"/>
      <c r="H56" s="328" t="s">
        <v>518</v>
      </c>
      <c r="I56" s="329">
        <v>90673</v>
      </c>
      <c r="J56" s="330">
        <v>12639</v>
      </c>
      <c r="K56" s="331">
        <v>-57.1</v>
      </c>
      <c r="L56" s="332">
        <v>68464</v>
      </c>
      <c r="M56" s="333">
        <v>18.399999999999999</v>
      </c>
      <c r="N56" s="334">
        <v>-75.5</v>
      </c>
    </row>
    <row r="57" spans="1:14" x14ac:dyDescent="0.15">
      <c r="A57" s="250"/>
      <c r="B57" s="246"/>
      <c r="C57" s="246"/>
      <c r="D57" s="246"/>
      <c r="E57" s="246"/>
      <c r="F57" s="246"/>
      <c r="G57" s="312" t="s">
        <v>521</v>
      </c>
      <c r="H57" s="313"/>
      <c r="I57" s="321">
        <v>489845</v>
      </c>
      <c r="J57" s="322">
        <v>69041</v>
      </c>
      <c r="K57" s="323">
        <v>223.3</v>
      </c>
      <c r="L57" s="324">
        <v>109920</v>
      </c>
      <c r="M57" s="325">
        <v>-8.1999999999999993</v>
      </c>
      <c r="N57" s="326">
        <v>231.5</v>
      </c>
    </row>
    <row r="58" spans="1:14" x14ac:dyDescent="0.15">
      <c r="A58" s="250"/>
      <c r="B58" s="246"/>
      <c r="C58" s="246"/>
      <c r="D58" s="246"/>
      <c r="E58" s="246"/>
      <c r="F58" s="246"/>
      <c r="G58" s="327"/>
      <c r="H58" s="328" t="s">
        <v>518</v>
      </c>
      <c r="I58" s="329">
        <v>188765</v>
      </c>
      <c r="J58" s="330">
        <v>26605</v>
      </c>
      <c r="K58" s="331">
        <v>110.5</v>
      </c>
      <c r="L58" s="332">
        <v>62739</v>
      </c>
      <c r="M58" s="333">
        <v>-8.4</v>
      </c>
      <c r="N58" s="334">
        <v>118.9</v>
      </c>
    </row>
    <row r="59" spans="1:14" x14ac:dyDescent="0.15">
      <c r="A59" s="250"/>
      <c r="B59" s="246"/>
      <c r="C59" s="246"/>
      <c r="D59" s="246"/>
      <c r="E59" s="246"/>
      <c r="F59" s="246"/>
      <c r="G59" s="312" t="s">
        <v>522</v>
      </c>
      <c r="H59" s="313"/>
      <c r="I59" s="321">
        <v>627315</v>
      </c>
      <c r="J59" s="322">
        <v>88742</v>
      </c>
      <c r="K59" s="323">
        <v>28.5</v>
      </c>
      <c r="L59" s="324">
        <v>119882</v>
      </c>
      <c r="M59" s="325">
        <v>9.1</v>
      </c>
      <c r="N59" s="326">
        <v>19.399999999999999</v>
      </c>
    </row>
    <row r="60" spans="1:14" x14ac:dyDescent="0.15">
      <c r="A60" s="250"/>
      <c r="B60" s="246"/>
      <c r="C60" s="246"/>
      <c r="D60" s="246"/>
      <c r="E60" s="246"/>
      <c r="F60" s="246"/>
      <c r="G60" s="327"/>
      <c r="H60" s="328" t="s">
        <v>518</v>
      </c>
      <c r="I60" s="335">
        <v>198442</v>
      </c>
      <c r="J60" s="330">
        <v>28072</v>
      </c>
      <c r="K60" s="331">
        <v>5.5</v>
      </c>
      <c r="L60" s="332">
        <v>66481</v>
      </c>
      <c r="M60" s="333">
        <v>6</v>
      </c>
      <c r="N60" s="334">
        <v>-0.5</v>
      </c>
    </row>
    <row r="61" spans="1:14" x14ac:dyDescent="0.15">
      <c r="A61" s="250"/>
      <c r="B61" s="246"/>
      <c r="C61" s="246"/>
      <c r="D61" s="246"/>
      <c r="E61" s="246"/>
      <c r="F61" s="246"/>
      <c r="G61" s="312" t="s">
        <v>523</v>
      </c>
      <c r="H61" s="336"/>
      <c r="I61" s="337">
        <v>346327</v>
      </c>
      <c r="J61" s="338">
        <v>48541</v>
      </c>
      <c r="K61" s="339">
        <v>62.2</v>
      </c>
      <c r="L61" s="340">
        <v>112798</v>
      </c>
      <c r="M61" s="341">
        <v>6</v>
      </c>
      <c r="N61" s="326">
        <v>56.2</v>
      </c>
    </row>
    <row r="62" spans="1:14" x14ac:dyDescent="0.15">
      <c r="A62" s="250"/>
      <c r="B62" s="246"/>
      <c r="C62" s="246"/>
      <c r="D62" s="246"/>
      <c r="E62" s="246"/>
      <c r="F62" s="246"/>
      <c r="G62" s="327"/>
      <c r="H62" s="328" t="s">
        <v>518</v>
      </c>
      <c r="I62" s="329">
        <v>155307</v>
      </c>
      <c r="J62" s="330">
        <v>21705</v>
      </c>
      <c r="K62" s="331">
        <v>36.799999999999997</v>
      </c>
      <c r="L62" s="332">
        <v>62124</v>
      </c>
      <c r="M62" s="333">
        <v>5.0999999999999996</v>
      </c>
      <c r="N62" s="334">
        <v>31.7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36.21</v>
      </c>
      <c r="G47" s="12">
        <v>45.89</v>
      </c>
      <c r="H47" s="12">
        <v>42.73</v>
      </c>
      <c r="I47" s="12">
        <v>47.85</v>
      </c>
      <c r="J47" s="13">
        <v>53.06</v>
      </c>
    </row>
    <row r="48" spans="2:10" ht="57.75" customHeight="1" x14ac:dyDescent="0.15">
      <c r="B48" s="14"/>
      <c r="C48" s="1174" t="s">
        <v>4</v>
      </c>
      <c r="D48" s="1174"/>
      <c r="E48" s="1175"/>
      <c r="F48" s="15">
        <v>3.27</v>
      </c>
      <c r="G48" s="16">
        <v>5.74</v>
      </c>
      <c r="H48" s="16">
        <v>9.01</v>
      </c>
      <c r="I48" s="16">
        <v>5.24</v>
      </c>
      <c r="J48" s="17">
        <v>8.4600000000000009</v>
      </c>
    </row>
    <row r="49" spans="2:10" ht="57.75" customHeight="1" thickBot="1" x14ac:dyDescent="0.2">
      <c r="B49" s="18"/>
      <c r="C49" s="1176" t="s">
        <v>5</v>
      </c>
      <c r="D49" s="1176"/>
      <c r="E49" s="1177"/>
      <c r="F49" s="19">
        <v>4.1399999999999997</v>
      </c>
      <c r="G49" s="20">
        <v>11.52</v>
      </c>
      <c r="H49" s="20">
        <v>0.2</v>
      </c>
      <c r="I49" s="20">
        <v>5.26</v>
      </c>
      <c r="J49" s="21">
        <v>2.65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2018-11-21T04:33:29Z</cp:lastPrinted>
  <dcterms:created xsi:type="dcterms:W3CDTF">2018-01-24T05:42:23Z</dcterms:created>
  <dcterms:modified xsi:type="dcterms:W3CDTF">2018-11-27T05:29:52Z</dcterms:modified>
</cp:coreProperties>
</file>