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<sst xmlns="http://schemas.openxmlformats.org/spreadsheetml/2006/main" count="1051" uniqueCount="563">
  <si>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</si>
  <si>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</si>
  <si>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</si>
  <si>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</si>
  <si>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</si>
  <si>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</si>
  <si>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</si>
  <si>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</si>
  <si>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</si>
  <si>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</si>
  <si>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</si>
  <si>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</si>
  <si>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</si>
  <si>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</si>
  <si>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</si>
  <si>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</si>
  <si>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</si>
  <si>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</si>
  <si>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</si>
  <si>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</si>
  <si>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</si>
  <si>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</si>
  <si>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</si>
  <si>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</si>
  <si>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</si>
  <si>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</si>
  <si>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</si>
  <si>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</si>
  <si>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</si>
  <si>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</si>
  <si>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</si>
  <si>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</si>
  <si>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</si>
  <si>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</si>
  <si>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</si>
  <si>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</si>
  <si>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</si>
  <si>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</si>
  <si>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</si>
  <si>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</si>
  <si>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</si>
  <si>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</si>
  <si>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</si>
  <si>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</si>
  <si>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</si>
  <si>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</si>
  <si>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</si>
  <si>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</si>
  <si>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</si>
  <si>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</si>
  <si>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</si>
  <si>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</si>
  <si>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</si>
  <si>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</si>
  <si>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</si>
  <si>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</si>
  <si>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</si>
  <si>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</si>
  <si>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</si>
  <si>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</si>
  <si>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</si>
  <si>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</si>
  <si>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</si>
  <si>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</si>
  <si>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</si>
  <si>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</si>
  <si>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</si>
  <si>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</si>
  <si>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</si>
  <si>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</si>
  <si>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</si>
  <si>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</si>
  <si>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</si>
  <si>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</si>
  <si>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</si>
  <si>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</si>
  <si>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</si>
  <si>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</si>
  <si>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</si>
  <si>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</si>
  <si>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</si>
  <si>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</si>
  <si>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</si>
  <si>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下市町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</si>
  <si>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</si>
  <si>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</si>
  <si>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</si>
  <si>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</si>
  <si>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</si>
  <si>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</si>
  <si>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</si>
  <si>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</si>
  <si>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</si>
  <si>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</si>
  <si>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</si>
  <si>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</si>
  <si>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</si>
  <si>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</si>
  <si>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</si>
  <si>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</si>
  <si>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</si>
  <si>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</si>
  <si>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</si>
  <si>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</si>
  <si>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</si>
  <si>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</si>
  <si>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</si>
  <si>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</si>
  <si>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</si>
  <si>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</si>
  <si>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</si>
  <si>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</si>
  <si>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</si>
  <si>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</si>
  <si>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</si>
  <si>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</si>
  <si>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</si>
  <si>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</si>
  <si>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</si>
  <si>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</si>
  <si>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</si>
  <si>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</si>
  <si>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</si>
  <si>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</si>
  <si>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</si>
  <si>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</si>
  <si>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</si>
  <si>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</si>
  <si>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</si>
  <si>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</si>
  <si>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</si>
  <si>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</si>
  <si>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</si>
  <si>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</si>
  <si>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</si>
  <si>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</si>
  <si>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</si>
  <si>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</si>
  <si>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</si>
  <si>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</si>
  <si>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-3.2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</si>
  <si>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</si>
  <si>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</si>
  <si>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</si>
  <si>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</si>
  <si>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</si>
  <si>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</si>
  <si>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</si>
  <si>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</si>
  <si>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</si>
  <si>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</si>
  <si>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</si>
  <si>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</si>
  <si>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</si>
  <si>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</si>
  <si>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</si>
  <si>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</si>
  <si>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</si>
  <si>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</si>
  <si>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</si>
  <si>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</si>
  <si>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</si>
  <si>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</si>
  <si>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</si>
  <si>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</si>
  <si>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</si>
  <si>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</si>
  <si>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</si>
  <si>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</si>
  <si>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</si>
  <si>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</si>
  <si>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</si>
  <si>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</si>
  <si>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</si>
  <si>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</si>
  <si>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</si>
  <si>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</si>
  <si>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</si>
  <si>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</si>
  <si>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</si>
  <si>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</si>
  <si>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</si>
  <si>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</si>
  <si>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</si>
  <si>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</si>
  <si>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</si>
  <si>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</si>
  <si>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</si>
  <si>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</si>
  <si>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</si>
  <si>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</si>
  <si>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</si>
  <si>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</si>
  <si>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</si>
  <si>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</si>
  <si>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</si>
  <si>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</si>
  <si>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</si>
  <si>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</si>
  <si>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奈良県下市町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</si>
  <si>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</si>
  <si>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</si>
  <si>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</si>
  <si>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</si>
  <si>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</si>
  <si>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</si>
  <si>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</si>
  <si>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</si>
  <si>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</si>
  <si>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</si>
  <si>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</si>
  <si>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</si>
  <si>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</si>
  <si>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</si>
  <si>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</si>
  <si>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</si>
  <si>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</si>
  <si>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</si>
  <si>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</si>
  <si>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</si>
  <si>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</si>
  <si>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</si>
  <si>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</si>
  <si>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</si>
  <si>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</si>
  <si>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</si>
  <si>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</si>
  <si>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</si>
  <si>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</si>
  <si>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</si>
  <si>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</si>
  <si>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</si>
  <si>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</si>
  <si>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</si>
  <si>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</si>
  <si>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</si>
  <si>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</si>
  <si>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</si>
  <si>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</si>
  <si>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</si>
  <si>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</si>
  <si>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</si>
  <si>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</si>
  <si>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</si>
  <si>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</si>
  <si>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</si>
  <si>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</si>
  <si>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</si>
  <si>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</si>
  <si>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</si>
  <si>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</si>
  <si>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</si>
  <si>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</si>
  <si>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</si>
  <si>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</si>
  <si>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</si>
  <si>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</si>
  <si>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</si>
  <si>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</si>
  <si>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</si>
  <si>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</si>
  <si>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</si>
  <si>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</si>
  <si>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</si>
  <si>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</si>
  <si>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</si>
  <si>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</si>
  <si>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</si>
  <si>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</si>
  <si>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</si>
  <si>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</si>
  <si>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</si>
  <si>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</si>
  <si>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</si>
  <si>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</si>
  <si>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</si>
  <si>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</si>
  <si>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</si>
  <si>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</si>
  <si>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</si>
  <si>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</si>
  <si>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</si>
  <si>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</si>
  <si>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</si>
  <si>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</si>
  <si>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</si>
  <si>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</si>
  <si>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</si>
  <si>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</si>
  <si>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</si>
  <si>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</si>
  <si>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</si>
  <si>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</si>
  <si>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</si>
  <si>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</si>
  <si>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</si>
  <si>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</si>
  <si>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</si>
  <si>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</si>
  <si>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</si>
  <si>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</si>
  <si>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</si>
  <si>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</si>
  <si>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</si>
  <si>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</si>
  <si>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</si>
  <si>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</si>
  <si>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</si>
  <si>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</si>
  <si>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</si>
  <si>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</si>
  <si>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</si>
  <si>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</si>
  <si>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</si>
  <si>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</si>
  <si>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</si>
  <si>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</si>
  <si>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</si>
  <si>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</si>
  <si>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</si>
  <si>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</si>
  <si>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</si>
  <si>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</si>
  <si>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</si>
  <si>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</si>
  <si>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</si>
  <si>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</si>
  <si>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</si>
  <si>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</si>
  <si>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</si>
  <si>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</si>
  <si>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</si>
  <si>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</si>
  <si>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</si>
  <si>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</si>
  <si>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</si>
  <si>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</si>
  <si>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</si>
  <si>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</si>
  <si>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</si>
  <si>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</si>
  <si>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</si>
  <si>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</si>
  <si>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</si>
  <si>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</si>
  <si>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</si>
  <si>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</si>
  <si>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</si>
  <si>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奈良県下市町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</si>
  <si>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</si>
  <si>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</si>
  <si>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</si>
  <si>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</si>
  <si>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</si>
  <si>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</si>
  <si>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</si>
  <si>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</si>
  <si>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</si>
  <si>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</si>
  <si>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</si>
  <si>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</si>
  <si>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</si>
  <si>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</si>
  <si>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</si>
  <si>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</si>
  <si>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</si>
  <si>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</si>
  <si>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</si>
  <si>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</si>
  <si>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</si>
  <si>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</si>
  <si>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</si>
  <si>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</si>
  <si>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</si>
  <si>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</si>
  <si>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</si>
  <si>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</si>
  <si>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</si>
  <si>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</si>
  <si>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</si>
  <si>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</si>
  <si>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</si>
  <si>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</si>
  <si>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</si>
  <si>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後期高齢者医療保険特別会計</t>
    <phoneticPr fontId="5"/>
  </si>
  <si>
    <t>介護保険特別会計（サービス事業勘定）</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</si>
  <si>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</si>
  <si>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</si>
  <si>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</si>
  <si>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</si>
  <si>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</si>
  <si>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</si>
  <si>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</si>
  <si>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</si>
  <si>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</si>
  <si>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</si>
  <si>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</si>
  <si>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</si>
  <si>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</si>
  <si>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</si>
  <si>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</si>
  <si>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</si>
  <si>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</si>
  <si>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</si>
  <si>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</si>
  <si>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</si>
  <si>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</si>
  <si>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</si>
  <si>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</si>
  <si>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</si>
  <si>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</si>
  <si>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</si>
  <si>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</si>
  <si>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</si>
  <si>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</si>
  <si>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</si>
  <si>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</si>
  <si>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</si>
  <si>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</si>
  <si>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</si>
  <si>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</si>
  <si>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</si>
  <si>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</si>
  <si>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</si>
  <si>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</si>
  <si>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</si>
  <si>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</si>
  <si>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</si>
  <si>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</si>
  <si>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</si>
  <si>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</si>
  <si>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</si>
  <si>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</si>
  <si>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</si>
  <si>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</si>
  <si>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</si>
  <si>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</si>
  <si>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</si>
  <si>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</si>
  <si>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</si>
  <si>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</si>
  <si>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</si>
  <si>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</si>
  <si>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</si>
  <si>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</si>
  <si>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</si>
  <si>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</si>
  <si>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</si>
  <si>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</si>
  <si>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</si>
  <si>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</si>
  <si>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</si>
  <si>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</si>
  <si>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</si>
  <si>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</si>
  <si>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</si>
  <si>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</si>
  <si>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</si>
  <si>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</si>
  <si>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</si>
  <si>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</si>
  <si>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</si>
  <si>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</si>
  <si>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</si>
  <si>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</si>
  <si>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</si>
  <si>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</si>
  <si>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</si>
  <si>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</si>
  <si>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</si>
  <si>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</si>
  <si>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</si>
  <si>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</si>
  <si>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</si>
  <si>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</si>
  <si>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</si>
  <si>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</si>
  <si>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</si>
  <si>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</si>
  <si>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</si>
  <si>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</si>
  <si>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</si>
  <si>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</si>
  <si>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</si>
  <si>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</si>
  <si>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</si>
  <si>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</si>
  <si>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</si>
  <si>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</si>
  <si>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</si>
  <si>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</si>
  <si>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</si>
  <si>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</si>
  <si>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</si>
  <si>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</si>
  <si>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</si>
  <si>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</si>
  <si>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</si>
  <si>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</si>
  <si>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</si>
  <si>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</si>
  <si>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</si>
  <si>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</si>
  <si>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</si>
  <si>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</si>
  <si>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</si>
  <si>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</si>
  <si>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</si>
  <si>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</si>
  <si>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</si>
  <si>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</si>
  <si>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</si>
  <si>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</si>
  <si>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</si>
  <si>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</si>
  <si>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</si>
  <si>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</si>
  <si>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</si>
  <si>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</si>
  <si>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</si>
  <si>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</si>
  <si>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</si>
  <si>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</si>
  <si>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</si>
  <si>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</si>
  <si>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</si>
  <si>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0.61</t>
  </si>
  <si>
    <t>▲ 1.49</t>
  </si>
  <si>
    <t>▲ 2.80</t>
  </si>
  <si>
    <t>一般会計</t>
  </si>
  <si>
    <t>水道事業会計</t>
  </si>
  <si>
    <t>国民健康保険特別会計</t>
  </si>
  <si>
    <t>介護保険特別会計（保険事業勘定）</t>
  </si>
  <si>
    <t>簡易水道事業特別会計</t>
  </si>
  <si>
    <t>介護保険特別会計（サービス事業勘定）</t>
  </si>
  <si>
    <t>後期高齢者医療保険特別会計</t>
  </si>
  <si>
    <t>下水道事業特別会計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</si>
  <si>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</si>
  <si>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</si>
  <si>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</si>
  <si>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</si>
  <si>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</si>
  <si>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</si>
  <si>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</si>
  <si>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</si>
  <si>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</si>
  <si>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t>
    <phoneticPr fontId="2"/>
  </si>
  <si>
    <t>-</t>
    <phoneticPr fontId="2"/>
  </si>
  <si>
    <t>-</t>
    <phoneticPr fontId="2"/>
  </si>
  <si>
    <t>下市町土地開発公社</t>
    <rPh sb="0" eb="3">
      <t>シモイチチョウ</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</si>
  <si>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</si>
  <si>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</si>
  <si>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</si>
  <si>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</si>
  <si>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</si>
  <si>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</si>
  <si>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</si>
  <si>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</si>
  <si>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</si>
  <si>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</si>
  <si>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有形固定資産減価償却率が高くなっている理由としては、既存施設等が相当程度経年しているためである。
今後、新火葬場建設や小中一貫校整備等の施設整備が行われる予定であるので、資産の変動が起こりうる。
将来負担比率が悪化傾向にある為、適正水準に近づける必要がある。そのため、事業の緊急性・必要性に
着目し、財政調整基金の取崩しを最低水準に保ち、積み立てを増やすことも視野に入れ、義務的経費の削減を
中心とした財政運営を行う必要がある。</t>
    <phoneticPr fontId="5"/>
  </si>
  <si>
    <t>有形固定資産減価償却率</t>
    <phoneticPr fontId="5"/>
  </si>
  <si>
    <t>　平成２７年度決算に比べ、実質公債費比率は減少したが、将来負担比率は悪化した結果となった。
類似団体平均値に比べ大きく差があることがわかる。特に将来負担比率は悪化傾向にある為、適正水準に近づける必要がある。
今後は事業の緊急性・必要性に着目し、適正な起債借入の見通しを立て、健全な財政運営を行えるよう努める。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</si>
</sst>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18128</c:v>
                </c:pt>
                <c:pt idx="1">
                  <c:v>44565</c:v>
                </c:pt>
                <c:pt idx="2">
                  <c:v>60559</c:v>
                </c:pt>
                <c:pt idx="3">
                  <c:v>30923</c:v>
                </c:pt>
                <c:pt idx="4">
                  <c:v>21545</c:v>
                </c:pt>
              </c:numCache>
            </c:numRef>
          </c:val>
          <c:smooth val="0"/>
        </c:ser>
        <c:dLbls>
          <c:showLegendKey val="0"/>
          <c:showVal val="0"/>
          <c:showCatName val="0"/>
          <c:showSerName val="0"/>
          <c:showPercent val="0"/>
          <c:showBubbleSize val="0"/>
        </c:dLbls>
        <c:marker val="1"/>
        <c:smooth val="0"/>
        <c:axId val="132670208"/>
        <c:axId val="134053248"/>
      </c:lineChart>
      <c:catAx>
        <c:axId val="132670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053248"/>
        <c:crosses val="autoZero"/>
        <c:auto val="1"/>
        <c:lblAlgn val="ctr"/>
        <c:lblOffset val="100"/>
        <c:tickLblSkip val="1"/>
        <c:tickMarkSkip val="1"/>
        <c:noMultiLvlLbl val="0"/>
      </c:catAx>
      <c:valAx>
        <c:axId val="1340532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67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6.44</c:v>
                </c:pt>
                <c:pt idx="1">
                  <c:v>6.7</c:v>
                </c:pt>
                <c:pt idx="2">
                  <c:v>8.8699999999999992</c:v>
                </c:pt>
                <c:pt idx="3">
                  <c:v>11.14</c:v>
                </c:pt>
                <c:pt idx="4">
                  <c:v>8.8699999999999992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51.15</c:v>
                </c:pt>
                <c:pt idx="1">
                  <c:v>51.41</c:v>
                </c:pt>
                <c:pt idx="2">
                  <c:v>47.68</c:v>
                </c:pt>
                <c:pt idx="3">
                  <c:v>51.12</c:v>
                </c:pt>
                <c:pt idx="4">
                  <c:v>51.98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0620160"/>
        <c:axId val="140622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-0.61</c:v>
                </c:pt>
                <c:pt idx="1">
                  <c:v>1.27</c:v>
                </c:pt>
                <c:pt idx="2">
                  <c:v>-1.49</c:v>
                </c:pt>
                <c:pt idx="3">
                  <c:v>6.17</c:v>
                </c:pt>
                <c:pt idx="4">
                  <c:v>-2.8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0620160"/>
        <c:axId val="140622080"/>
      </c:lineChart>
      <c:catAx>
        <c:axId val="1406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622080"/>
        <c:crosses val="autoZero"/>
        <c:auto val="1"/>
        <c:lblAlgn val="ctr"/>
        <c:lblOffset val="100"/>
        <c:tickLblSkip val="1"/>
        <c:tickMarkSkip val="1"/>
        <c:noMultiLvlLbl val="0"/>
      </c:catAx>
      <c:valAx>
        <c:axId val="14062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2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0.37</c:v>
                </c:pt>
                <c:pt idx="2">
                  <c:v>#N/A</c:v>
                </c:pt>
                <c:pt idx="3">
                  <c:v>0.01</c:v>
                </c:pt>
                <c:pt idx="4">
                  <c:v>#N/A</c:v>
                </c:pt>
                <c:pt idx="5">
                  <c:v>0.08</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0.28999999999999998</c:v>
                </c:pt>
                <c:pt idx="2">
                  <c:v>#N/A</c:v>
                </c:pt>
                <c:pt idx="3">
                  <c:v>0.43</c:v>
                </c:pt>
                <c:pt idx="4">
                  <c:v>#N/A</c:v>
                </c:pt>
                <c:pt idx="5">
                  <c:v>0.38</c:v>
                </c:pt>
                <c:pt idx="6">
                  <c:v>#N/A</c:v>
                </c:pt>
                <c:pt idx="7">
                  <c:v>0.67</c:v>
                </c:pt>
                <c:pt idx="8">
                  <c:v>#N/A</c:v>
                </c:pt>
                <c:pt idx="9">
                  <c:v>1.35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3.23</c:v>
                </c:pt>
                <c:pt idx="2">
                  <c:v>#N/A</c:v>
                </c:pt>
                <c:pt idx="3">
                  <c:v>3.71</c:v>
                </c:pt>
                <c:pt idx="4">
                  <c:v>#N/A</c:v>
                </c:pt>
                <c:pt idx="5">
                  <c:v>2.25</c:v>
                </c:pt>
                <c:pt idx="6">
                  <c:v>#N/A</c:v>
                </c:pt>
                <c:pt idx="7">
                  <c:v>3.41</c:v>
                </c:pt>
                <c:pt idx="8">
                  <c:v>#N/A</c:v>
                </c:pt>
                <c:pt idx="9">
                  <c:v>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5.01</c:v>
                </c:pt>
                <c:pt idx="2">
                  <c:v>#N/A</c:v>
                </c:pt>
                <c:pt idx="3">
                  <c:v>4.75</c:v>
                </c:pt>
                <c:pt idx="4">
                  <c:v>#N/A</c:v>
                </c:pt>
                <c:pt idx="5">
                  <c:v>4.1399999999999997</c:v>
                </c:pt>
                <c:pt idx="6">
                  <c:v>#N/A</c:v>
                </c:pt>
                <c:pt idx="7">
                  <c:v>3.74</c:v>
                </c:pt>
                <c:pt idx="8">
                  <c:v>#N/A</c:v>
                </c:pt>
                <c:pt idx="9">
                  <c:v>3.97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6.44</c:v>
                </c:pt>
                <c:pt idx="2">
                  <c:v>#N/A</c:v>
                </c:pt>
                <c:pt idx="3">
                  <c:v>6.69</c:v>
                </c:pt>
                <c:pt idx="4">
                  <c:v>#N/A</c:v>
                </c:pt>
                <c:pt idx="5">
                  <c:v>8.8699999999999992</c:v>
                </c:pt>
                <c:pt idx="6">
                  <c:v>#N/A</c:v>
                </c:pt>
                <c:pt idx="7">
                  <c:v>11.14</c:v>
                </c:pt>
                <c:pt idx="8">
                  <c:v>#N/A</c:v>
                </c:pt>
                <c:pt idx="9">
                  <c:v>8.86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1158656"/>
        <c:axId val="141033472"/>
      </c:barChart>
      <c:catAx>
        <c:axId val="1411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033472"/>
        <c:crosses val="autoZero"/>
        <c:auto val="1"/>
        <c:lblAlgn val="ctr"/>
        <c:lblOffset val="100"/>
        <c:tickLblSkip val="1"/>
        <c:tickMarkSkip val="1"/>
        <c:noMultiLvlLbl val="0"/>
      </c:catAx>
      <c:valAx>
        <c:axId val="14103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5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529</c:v>
                </c:pt>
                <c:pt idx="5">
                  <c:v>552</c:v>
                </c:pt>
                <c:pt idx="8">
                  <c:v>576</c:v>
                </c:pt>
                <c:pt idx="11">
                  <c:v>481</c:v>
                </c:pt>
                <c:pt idx="14">
                  <c:v>484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25</c:v>
                </c:pt>
                <c:pt idx="6">
                  <c:v>23</c:v>
                </c:pt>
                <c:pt idx="9">
                  <c:v>25</c:v>
                </c:pt>
                <c:pt idx="12">
                  <c:v>36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227</c:v>
                </c:pt>
                <c:pt idx="3">
                  <c:v>237</c:v>
                </c:pt>
                <c:pt idx="6">
                  <c:v>239</c:v>
                </c:pt>
                <c:pt idx="9">
                  <c:v>226</c:v>
                </c:pt>
                <c:pt idx="12">
                  <c:v>233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634</c:v>
                </c:pt>
                <c:pt idx="3">
                  <c:v>674</c:v>
                </c:pt>
                <c:pt idx="6">
                  <c:v>649</c:v>
                </c:pt>
                <c:pt idx="9">
                  <c:v>526</c:v>
                </c:pt>
                <c:pt idx="12">
                  <c:v>517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686208"/>
        <c:axId val="13468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349</c:v>
                </c:pt>
                <c:pt idx="2">
                  <c:v>#N/A</c:v>
                </c:pt>
                <c:pt idx="3">
                  <c:v>#N/A</c:v>
                </c:pt>
                <c:pt idx="4">
                  <c:v>384</c:v>
                </c:pt>
                <c:pt idx="5">
                  <c:v>#N/A</c:v>
                </c:pt>
                <c:pt idx="6">
                  <c:v>#N/A</c:v>
                </c:pt>
                <c:pt idx="7">
                  <c:v>335</c:v>
                </c:pt>
                <c:pt idx="8">
                  <c:v>#N/A</c:v>
                </c:pt>
                <c:pt idx="9">
                  <c:v>#N/A</c:v>
                </c:pt>
                <c:pt idx="10">
                  <c:v>296</c:v>
                </c:pt>
                <c:pt idx="11">
                  <c:v>#N/A</c:v>
                </c:pt>
                <c:pt idx="12">
                  <c:v>#N/A</c:v>
                </c:pt>
                <c:pt idx="13">
                  <c:v>302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686208"/>
        <c:axId val="134688128"/>
      </c:lineChart>
      <c:catAx>
        <c:axId val="13468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688128"/>
        <c:crosses val="autoZero"/>
        <c:auto val="1"/>
        <c:lblAlgn val="ctr"/>
        <c:lblOffset val="100"/>
        <c:tickLblSkip val="1"/>
        <c:tickMarkSkip val="1"/>
        <c:noMultiLvlLbl val="0"/>
      </c:catAx>
      <c:valAx>
        <c:axId val="13468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8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4864</c:v>
                </c:pt>
                <c:pt idx="5">
                  <c:v>4647</c:v>
                </c:pt>
                <c:pt idx="8">
                  <c:v>4477</c:v>
                </c:pt>
                <c:pt idx="11">
                  <c:v>4806</c:v>
                </c:pt>
                <c:pt idx="14">
                  <c:v>4775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63</c:v>
                </c:pt>
                <c:pt idx="5">
                  <c:v>58</c:v>
                </c:pt>
                <c:pt idx="8">
                  <c:v>141</c:v>
                </c:pt>
                <c:pt idx="11">
                  <c:v>41</c:v>
                </c:pt>
                <c:pt idx="14">
                  <c:v>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1685</c:v>
                </c:pt>
                <c:pt idx="5">
                  <c:v>1710</c:v>
                </c:pt>
                <c:pt idx="8">
                  <c:v>1636</c:v>
                </c:pt>
                <c:pt idx="11">
                  <c:v>1712</c:v>
                </c:pt>
                <c:pt idx="14">
                  <c:v>1848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30</c:v>
                </c:pt>
                <c:pt idx="3">
                  <c:v>30</c:v>
                </c:pt>
                <c:pt idx="6">
                  <c:v>30</c:v>
                </c:pt>
                <c:pt idx="9">
                  <c:v>30</c:v>
                </c:pt>
                <c:pt idx="12">
                  <c:v>30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1738</c:v>
                </c:pt>
                <c:pt idx="3">
                  <c:v>1646</c:v>
                </c:pt>
                <c:pt idx="6">
                  <c:v>1565</c:v>
                </c:pt>
                <c:pt idx="9">
                  <c:v>1586</c:v>
                </c:pt>
                <c:pt idx="12">
                  <c:v>1424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147</c:v>
                </c:pt>
                <c:pt idx="3">
                  <c:v>127</c:v>
                </c:pt>
                <c:pt idx="6">
                  <c:v>204</c:v>
                </c:pt>
                <c:pt idx="9">
                  <c:v>472</c:v>
                </c:pt>
                <c:pt idx="12">
                  <c:v>725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2117</c:v>
                </c:pt>
                <c:pt idx="3">
                  <c:v>2131</c:v>
                </c:pt>
                <c:pt idx="6">
                  <c:v>2164</c:v>
                </c:pt>
                <c:pt idx="9">
                  <c:v>2285</c:v>
                </c:pt>
                <c:pt idx="12">
                  <c:v>2518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5083</c:v>
                </c:pt>
                <c:pt idx="3">
                  <c:v>4726</c:v>
                </c:pt>
                <c:pt idx="6">
                  <c:v>4500</c:v>
                </c:pt>
                <c:pt idx="9">
                  <c:v>4630</c:v>
                </c:pt>
                <c:pt idx="12">
                  <c:v>4514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0673408"/>
        <c:axId val="14067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2503</c:v>
                </c:pt>
                <c:pt idx="2">
                  <c:v>#N/A</c:v>
                </c:pt>
                <c:pt idx="3">
                  <c:v>#N/A</c:v>
                </c:pt>
                <c:pt idx="4">
                  <c:v>2245</c:v>
                </c:pt>
                <c:pt idx="5">
                  <c:v>#N/A</c:v>
                </c:pt>
                <c:pt idx="6">
                  <c:v>#N/A</c:v>
                </c:pt>
                <c:pt idx="7">
                  <c:v>2210</c:v>
                </c:pt>
                <c:pt idx="8">
                  <c:v>#N/A</c:v>
                </c:pt>
                <c:pt idx="9">
                  <c:v>#N/A</c:v>
                </c:pt>
                <c:pt idx="10">
                  <c:v>2445</c:v>
                </c:pt>
                <c:pt idx="11">
                  <c:v>#N/A</c:v>
                </c:pt>
                <c:pt idx="12">
                  <c:v>#N/A</c:v>
                </c:pt>
                <c:pt idx="13">
                  <c:v>2549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0673408"/>
        <c:axId val="140675328"/>
      </c:lineChart>
      <c:catAx>
        <c:axId val="14067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675328"/>
        <c:crosses val="autoZero"/>
        <c:auto val="1"/>
        <c:lblAlgn val="ctr"/>
        <c:lblOffset val="100"/>
        <c:tickLblSkip val="1"/>
        <c:tickMarkSkip val="1"/>
        <c:noMultiLvlLbl val="0"/>
      </c:catAx>
      <c:valAx>
        <c:axId val="14067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7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70.5</c:v>
                </c:pt>
              </c:numCache>
            </c:numRef>
          </c:xVal>
          <c:yVal>
            <c:numRef>
              <c:f>公会計指標分析・財政指標組合せ分析表!$K$51:$O$51</c:f>
              <c:numCache>
                <c:formatCode>#,##0.0;"▲ "#,##0.0</c:formatCode>
                <c:ptCount val="5"/>
                <c:pt idx="3">
                  <c:v>111.8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841472"/>
        <c:axId val="134843392"/>
      </c:scatterChart>
      <c:valAx>
        <c:axId val="134841472"/>
        <c:scaling>
          <c:orientation val="minMax"/>
          <c:max val="72"/>
          <c:min val="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43392"/>
        <c:crosses val="autoZero"/>
        <c:crossBetween val="midCat"/>
      </c:valAx>
      <c:valAx>
        <c:axId val="134843392"/>
        <c:scaling>
          <c:orientation val="minMax"/>
          <c:max val="12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841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3.17966615322195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1614262991407877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16.600000000000001</c:v>
                </c:pt>
                <c:pt idx="2">
                  <c:v>16.899999999999999</c:v>
                </c:pt>
                <c:pt idx="3">
                  <c:v>15.9</c:v>
                </c:pt>
                <c:pt idx="4">
                  <c:v>14.6</c:v>
                </c:pt>
              </c:numCache>
            </c:numRef>
          </c:xVal>
          <c:yVal>
            <c:numRef>
              <c:f>公会計指標分析・財政指標組合せ分析表!$K$73:$O$73</c:f>
              <c:numCache>
                <c:formatCode>#,##0.0;"▲ "#,##0.0</c:formatCode>
                <c:ptCount val="5"/>
                <c:pt idx="0">
                  <c:v>118.7</c:v>
                </c:pt>
                <c:pt idx="1">
                  <c:v>105.8</c:v>
                </c:pt>
                <c:pt idx="2">
                  <c:v>106.8</c:v>
                </c:pt>
                <c:pt idx="3">
                  <c:v>111.8</c:v>
                </c:pt>
                <c:pt idx="4">
                  <c:v>119.8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269799038458086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071293413904657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1513856"/>
        <c:axId val="141515776"/>
      </c:scatterChart>
      <c:valAx>
        <c:axId val="141513856"/>
        <c:scaling>
          <c:orientation val="minMax"/>
          <c:max val="17.600000000000001"/>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515776"/>
        <c:crosses val="autoZero"/>
        <c:crossBetween val="midCat"/>
      </c:valAx>
      <c:valAx>
        <c:axId val="141515776"/>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513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元利償還金については、昨年度に比べ減少する結果となった。しかし、依然として高水準であるので、起債の見通しを立て、無理のない借入を行う必要がある。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公営企業債の元利償還に対する繰入については、依然として高水準であるので、抑えていく必要がある。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今後も、町内施設の老朽化等に対する対策等、多くの起債事業を予定していることから、厳しい財政運営を強いられることが見込まれる。優先順位を定め、事業見直しを図る。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増加した地方債残高は減少した。来年度以降は、過疎対策事業債等の起債事業が見込まれるので悪化が見込まれる。それに加え、公営企業債等繰入見込額や、組合等負担等見込額が増加し、昨年に引き続き将来負担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財政調整基金も取崩しの増加が懸念される中、事業の見直しを行う必要性がある。また、公債費等義務的経費の削減を中心とした財政運営を行うことが必要である。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5,796
5,771
61.99
4,311,300
4,075,500
230,463
2,598,362
4,514,298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有形固定資産減価償却率が高くなっている理由としては、既存施設等が相当程度経年しているためである。類似団体内及び前項平均と比べても本町の数値が高いことがわかる。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58964</xdr:rowOff>
    </xdr:from>
    <xdr:to>
      <xdr:col>3</xdr:col>
      <xdr:colOff>511175</xdr:colOff>
      <xdr:row>29</xdr:row>
      <xdr:rowOff>160564</xdr:rowOff>
    </xdr:to>
    <xdr:sp macro="" textlink="">
      <xdr:nvSpPr>
        <xdr:cNvPr id="79" name="円/楕円 78"/>
        <xdr:cNvSpPr/>
      </xdr:nvSpPr>
      <xdr:spPr>
        <a:xfrm>
          <a:off x="4000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47551</xdr:rowOff>
    </xdr:from>
    <xdr:ext cx="405111" cy="259045"/>
    <xdr:sp macro="" textlink="">
      <xdr:nvSpPr>
        <xdr:cNvPr id="80" name="n_1aveValue有形固定資産減価償却率"/>
        <xdr:cNvSpPr txBox="1"/>
      </xdr:nvSpPr>
      <xdr:spPr>
        <a:xfrm>
          <a:off x="3836043"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5641</xdr:rowOff>
    </xdr:from>
    <xdr:ext cx="405111" cy="259045"/>
    <xdr:sp macro="" textlink="">
      <xdr:nvSpPr>
        <xdr:cNvPr id="81" name="n_1mainValue有形固定資産減価償却率"/>
        <xdr:cNvSpPr txBox="1"/>
      </xdr:nvSpPr>
      <xdr:spPr>
        <a:xfrm>
          <a:off x="3836043"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5,796
5,771
61.99
4,311,300
4,075,500
230,463
2,598,362
4,514,298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52832</xdr:rowOff>
    </xdr:from>
    <xdr:to>
      <xdr:col>5</xdr:col>
      <xdr:colOff>409575</xdr:colOff>
      <xdr:row>37</xdr:row>
      <xdr:rowOff>154432</xdr:rowOff>
    </xdr:to>
    <xdr:sp macro="" textlink="">
      <xdr:nvSpPr>
        <xdr:cNvPr id="68" name="円/楕円 67"/>
        <xdr:cNvSpPr/>
      </xdr:nvSpPr>
      <xdr:spPr>
        <a:xfrm>
          <a:off x="3746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56405</xdr:rowOff>
    </xdr:from>
    <xdr:ext cx="405111" cy="259045"/>
    <xdr:sp macro="" textlink="">
      <xdr:nvSpPr>
        <xdr:cNvPr id="69" name="n_1aveValue【道路】&#10;有形固定資産減価償却率"/>
        <xdr:cNvSpPr txBox="1"/>
      </xdr:nvSpPr>
      <xdr:spPr>
        <a:xfrm>
          <a:off x="3582043"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170959</xdr:rowOff>
    </xdr:from>
    <xdr:ext cx="405111" cy="259045"/>
    <xdr:sp macro="" textlink="">
      <xdr:nvSpPr>
        <xdr:cNvPr id="70" name="n_1mainValue【道路】&#10;有形固定資産減価償却率"/>
        <xdr:cNvSpPr txBox="1"/>
      </xdr:nvSpPr>
      <xdr:spPr>
        <a:xfrm>
          <a:off x="3582043"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78321</xdr:rowOff>
    </xdr:from>
    <xdr:to>
      <xdr:col>14</xdr:col>
      <xdr:colOff>79375</xdr:colOff>
      <xdr:row>37</xdr:row>
      <xdr:rowOff>8471</xdr:rowOff>
    </xdr:to>
    <xdr:sp macro="" textlink="">
      <xdr:nvSpPr>
        <xdr:cNvPr id="107" name="円/楕円 106"/>
        <xdr:cNvSpPr/>
      </xdr:nvSpPr>
      <xdr:spPr>
        <a:xfrm>
          <a:off x="9588500" y="62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98658</xdr:rowOff>
    </xdr:from>
    <xdr:ext cx="534377" cy="259045"/>
    <xdr:sp macro="" textlink="">
      <xdr:nvSpPr>
        <xdr:cNvPr id="108" name="n_1aveValue【道路】&#10;一人当たり延長"/>
        <xdr:cNvSpPr txBox="1"/>
      </xdr:nvSpPr>
      <xdr:spPr>
        <a:xfrm>
          <a:off x="9359410" y="67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24998</xdr:rowOff>
    </xdr:from>
    <xdr:ext cx="534377" cy="259045"/>
    <xdr:sp macro="" textlink="">
      <xdr:nvSpPr>
        <xdr:cNvPr id="109" name="n_1mainValue【道路】&#10;一人当たり延長"/>
        <xdr:cNvSpPr txBox="1"/>
      </xdr:nvSpPr>
      <xdr:spPr>
        <a:xfrm>
          <a:off x="9359410" y="602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141877</xdr:rowOff>
    </xdr:from>
    <xdr:to>
      <xdr:col>5</xdr:col>
      <xdr:colOff>409575</xdr:colOff>
      <xdr:row>59</xdr:row>
      <xdr:rowOff>72027</xdr:rowOff>
    </xdr:to>
    <xdr:sp macro="" textlink="">
      <xdr:nvSpPr>
        <xdr:cNvPr id="149" name="円/楕円 148"/>
        <xdr:cNvSpPr/>
      </xdr:nvSpPr>
      <xdr:spPr>
        <a:xfrm>
          <a:off x="3746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100710</xdr:rowOff>
    </xdr:from>
    <xdr:ext cx="405111" cy="259045"/>
    <xdr:sp macro="" textlink="">
      <xdr:nvSpPr>
        <xdr:cNvPr id="150" name="n_1aveValue【橋りょう・トンネル】&#10;有形固定資産減価償却率"/>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88554</xdr:rowOff>
    </xdr:from>
    <xdr:ext cx="405111" cy="259045"/>
    <xdr:sp macro="" textlink="">
      <xdr:nvSpPr>
        <xdr:cNvPr id="151" name="n_1mainValue【橋りょう・トンネル】&#10;有形固定資産減価償却率"/>
        <xdr:cNvSpPr txBox="1"/>
      </xdr:nvSpPr>
      <xdr:spPr>
        <a:xfrm>
          <a:off x="3582043"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52395</xdr:rowOff>
    </xdr:from>
    <xdr:to>
      <xdr:col>14</xdr:col>
      <xdr:colOff>79375</xdr:colOff>
      <xdr:row>62</xdr:row>
      <xdr:rowOff>153995</xdr:rowOff>
    </xdr:to>
    <xdr:sp macro="" textlink="">
      <xdr:nvSpPr>
        <xdr:cNvPr id="188" name="円/楕円 187"/>
        <xdr:cNvSpPr/>
      </xdr:nvSpPr>
      <xdr:spPr>
        <a:xfrm>
          <a:off x="9588500" y="106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145122</xdr:rowOff>
    </xdr:from>
    <xdr:ext cx="599010" cy="259045"/>
    <xdr:sp macro="" textlink="">
      <xdr:nvSpPr>
        <xdr:cNvPr id="190" name="n_1mainValue【橋りょう・トンネル】&#10;一人当たり有形固定資産（償却資産）額"/>
        <xdr:cNvSpPr txBox="1"/>
      </xdr:nvSpPr>
      <xdr:spPr>
        <a:xfrm>
          <a:off x="9327094" y="1077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28448</xdr:rowOff>
    </xdr:from>
    <xdr:to>
      <xdr:col>5</xdr:col>
      <xdr:colOff>409575</xdr:colOff>
      <xdr:row>79</xdr:row>
      <xdr:rowOff>130048</xdr:rowOff>
    </xdr:to>
    <xdr:sp macro="" textlink="">
      <xdr:nvSpPr>
        <xdr:cNvPr id="226" name="円/楕円 225"/>
        <xdr:cNvSpPr/>
      </xdr:nvSpPr>
      <xdr:spPr>
        <a:xfrm>
          <a:off x="3746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93742</xdr:rowOff>
    </xdr:from>
    <xdr:ext cx="405111" cy="259045"/>
    <xdr:sp macro="" textlink="">
      <xdr:nvSpPr>
        <xdr:cNvPr id="227"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146575</xdr:rowOff>
    </xdr:from>
    <xdr:ext cx="405111" cy="259045"/>
    <xdr:sp macro="" textlink="">
      <xdr:nvSpPr>
        <xdr:cNvPr id="228" name="n_1mainValue【公営住宅】&#10;有形固定資産減価償却率"/>
        <xdr:cNvSpPr txBox="1"/>
      </xdr:nvSpPr>
      <xdr:spPr>
        <a:xfrm>
          <a:off x="3582043"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105519</xdr:rowOff>
    </xdr:from>
    <xdr:to>
      <xdr:col>14</xdr:col>
      <xdr:colOff>79375</xdr:colOff>
      <xdr:row>84</xdr:row>
      <xdr:rowOff>35669</xdr:rowOff>
    </xdr:to>
    <xdr:sp macro="" textlink="">
      <xdr:nvSpPr>
        <xdr:cNvPr id="267" name="円/楕円 266"/>
        <xdr:cNvSpPr/>
      </xdr:nvSpPr>
      <xdr:spPr>
        <a:xfrm>
          <a:off x="9588500" y="143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117256</xdr:rowOff>
    </xdr:from>
    <xdr:ext cx="469744" cy="259045"/>
    <xdr:sp macro="" textlink="">
      <xdr:nvSpPr>
        <xdr:cNvPr id="268" name="n_1aveValue【公営住宅】&#10;一人当たり面積"/>
        <xdr:cNvSpPr txBox="1"/>
      </xdr:nvSpPr>
      <xdr:spPr>
        <a:xfrm>
          <a:off x="9391727" y="145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52196</xdr:rowOff>
    </xdr:from>
    <xdr:ext cx="469744" cy="259045"/>
    <xdr:sp macro="" textlink="">
      <xdr:nvSpPr>
        <xdr:cNvPr id="269" name="n_1mainValue【公営住宅】&#10;一人当たり面積"/>
        <xdr:cNvSpPr txBox="1"/>
      </xdr:nvSpPr>
      <xdr:spPr>
        <a:xfrm>
          <a:off x="9391727" y="1411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5"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7" name="フローチャート : 判断 316"/>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67310</xdr:rowOff>
    </xdr:from>
    <xdr:to>
      <xdr:col>22</xdr:col>
      <xdr:colOff>415925</xdr:colOff>
      <xdr:row>33</xdr:row>
      <xdr:rowOff>168910</xdr:rowOff>
    </xdr:to>
    <xdr:sp macro="" textlink="">
      <xdr:nvSpPr>
        <xdr:cNvPr id="323" name="円/楕円 322"/>
        <xdr:cNvSpPr/>
      </xdr:nvSpPr>
      <xdr:spPr>
        <a:xfrm>
          <a:off x="15430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30497</xdr:rowOff>
    </xdr:from>
    <xdr:ext cx="405111" cy="259045"/>
    <xdr:sp macro="" textlink="">
      <xdr:nvSpPr>
        <xdr:cNvPr id="324"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13987</xdr:rowOff>
    </xdr:from>
    <xdr:ext cx="405111" cy="259045"/>
    <xdr:sp macro="" textlink="">
      <xdr:nvSpPr>
        <xdr:cNvPr id="325" name="n_1mainValue【認定こども園・幼稚園・保育所】&#10;有形固定資産減価償却率"/>
        <xdr:cNvSpPr txBox="1"/>
      </xdr:nvSpPr>
      <xdr:spPr>
        <a:xfrm>
          <a:off x="15266043"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7" name="テキスト ボックス 3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9" name="テキスト ボックス 3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1" name="テキスト ボックス 3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3" name="テキスト ボックス 3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5" name="テキスト ボックス 3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37</xdr:row>
      <xdr:rowOff>30480</xdr:rowOff>
    </xdr:from>
    <xdr:to>
      <xdr:col>32</xdr:col>
      <xdr:colOff>186689</xdr:colOff>
      <xdr:row>41</xdr:row>
      <xdr:rowOff>100965</xdr:rowOff>
    </xdr:to>
    <xdr:cxnSp macro="">
      <xdr:nvCxnSpPr>
        <xdr:cNvPr id="349" name="直線コネクタ 348"/>
        <xdr:cNvCxnSpPr/>
      </xdr:nvCxnSpPr>
      <xdr:spPr>
        <a:xfrm flipV="1">
          <a:off x="22160864" y="6374130"/>
          <a:ext cx="0" cy="75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104792</xdr:rowOff>
    </xdr:from>
    <xdr:ext cx="469744" cy="259045"/>
    <xdr:sp macro="" textlink="">
      <xdr:nvSpPr>
        <xdr:cNvPr id="350" name="【認定こども園・幼稚園・保育所】&#10;一人当たり面積最小値テキスト"/>
        <xdr:cNvSpPr txBox="1"/>
      </xdr:nvSpPr>
      <xdr:spPr>
        <a:xfrm>
          <a:off x="222504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100965</xdr:rowOff>
    </xdr:from>
    <xdr:to>
      <xdr:col>32</xdr:col>
      <xdr:colOff>276225</xdr:colOff>
      <xdr:row>41</xdr:row>
      <xdr:rowOff>100965</xdr:rowOff>
    </xdr:to>
    <xdr:cxnSp macro="">
      <xdr:nvCxnSpPr>
        <xdr:cNvPr id="351" name="直線コネクタ 350"/>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148607</xdr:rowOff>
    </xdr:from>
    <xdr:ext cx="469744" cy="259045"/>
    <xdr:sp macro="" textlink="">
      <xdr:nvSpPr>
        <xdr:cNvPr id="352" name="【認定こども園・幼稚園・保育所】&#10;一人当たり面積最大値テキスト"/>
        <xdr:cNvSpPr txBox="1"/>
      </xdr:nvSpPr>
      <xdr:spPr>
        <a:xfrm>
          <a:off x="22250400" y="614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37</xdr:row>
      <xdr:rowOff>30480</xdr:rowOff>
    </xdr:from>
    <xdr:to>
      <xdr:col>32</xdr:col>
      <xdr:colOff>276225</xdr:colOff>
      <xdr:row>37</xdr:row>
      <xdr:rowOff>30480</xdr:rowOff>
    </xdr:to>
    <xdr:cxnSp macro="">
      <xdr:nvCxnSpPr>
        <xdr:cNvPr id="353" name="直線コネクタ 352"/>
        <xdr:cNvCxnSpPr/>
      </xdr:nvCxnSpPr>
      <xdr:spPr>
        <a:xfrm>
          <a:off x="22072600" y="637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89552</xdr:rowOff>
    </xdr:from>
    <xdr:ext cx="469744" cy="259045"/>
    <xdr:sp macro="" textlink="">
      <xdr:nvSpPr>
        <xdr:cNvPr id="354" name="【認定こども園・幼稚園・保育所】&#10;一人当たり面積平均値テキスト"/>
        <xdr:cNvSpPr txBox="1"/>
      </xdr:nvSpPr>
      <xdr:spPr>
        <a:xfrm>
          <a:off x="22250400" y="660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111125</xdr:rowOff>
    </xdr:from>
    <xdr:to>
      <xdr:col>32</xdr:col>
      <xdr:colOff>238125</xdr:colOff>
      <xdr:row>39</xdr:row>
      <xdr:rowOff>41275</xdr:rowOff>
    </xdr:to>
    <xdr:sp macro="" textlink="">
      <xdr:nvSpPr>
        <xdr:cNvPr id="355" name="フローチャート : 判断 354"/>
        <xdr:cNvSpPr/>
      </xdr:nvSpPr>
      <xdr:spPr>
        <a:xfrm>
          <a:off x="221107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156845</xdr:rowOff>
    </xdr:from>
    <xdr:to>
      <xdr:col>31</xdr:col>
      <xdr:colOff>85725</xdr:colOff>
      <xdr:row>39</xdr:row>
      <xdr:rowOff>86995</xdr:rowOff>
    </xdr:to>
    <xdr:sp macro="" textlink="">
      <xdr:nvSpPr>
        <xdr:cNvPr id="356" name="フローチャート : 判断 355"/>
        <xdr:cNvSpPr/>
      </xdr:nvSpPr>
      <xdr:spPr>
        <a:xfrm>
          <a:off x="21272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78740</xdr:rowOff>
    </xdr:from>
    <xdr:to>
      <xdr:col>31</xdr:col>
      <xdr:colOff>85725</xdr:colOff>
      <xdr:row>35</xdr:row>
      <xdr:rowOff>8890</xdr:rowOff>
    </xdr:to>
    <xdr:sp macro="" textlink="">
      <xdr:nvSpPr>
        <xdr:cNvPr id="362" name="円/楕円 361"/>
        <xdr:cNvSpPr/>
      </xdr:nvSpPr>
      <xdr:spPr>
        <a:xfrm>
          <a:off x="2127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78122</xdr:rowOff>
    </xdr:from>
    <xdr:ext cx="469744" cy="259045"/>
    <xdr:sp macro="" textlink="">
      <xdr:nvSpPr>
        <xdr:cNvPr id="363" name="n_1aveValue【認定こども園・幼稚園・保育所】&#10;一人当たり面積"/>
        <xdr:cNvSpPr txBox="1"/>
      </xdr:nvSpPr>
      <xdr:spPr>
        <a:xfrm>
          <a:off x="21075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25417</xdr:rowOff>
    </xdr:from>
    <xdr:ext cx="469744" cy="259045"/>
    <xdr:sp macro="" textlink="">
      <xdr:nvSpPr>
        <xdr:cNvPr id="364" name="n_1mainValue【認定こども園・幼稚園・保育所】&#10;一人当たり面積"/>
        <xdr:cNvSpPr txBox="1"/>
      </xdr:nvSpPr>
      <xdr:spPr>
        <a:xfrm>
          <a:off x="210757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5" name="直線コネクタ 3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6" name="テキスト ボックス 3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7" name="直線コネクタ 3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8" name="テキスト ボックス 3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9" name="直線コネクタ 3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0" name="テキスト ボックス 3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1" name="直線コネクタ 3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2" name="テキスト ボックス 3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3" name="直線コネクタ 3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4" name="テキスト ボックス 3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5" name="直線コネクタ 3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6" name="テキスト ボックス 3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8" name="テキスト ボックス 3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0" name="直線コネクタ 389"/>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1"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2" name="直線コネクタ 391"/>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3"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4" name="直線コネクタ 393"/>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5"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6" name="フローチャート : 判断 395"/>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7" name="フローチャート : 判断 396"/>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169635</xdr:rowOff>
    </xdr:from>
    <xdr:to>
      <xdr:col>22</xdr:col>
      <xdr:colOff>415925</xdr:colOff>
      <xdr:row>58</xdr:row>
      <xdr:rowOff>99785</xdr:rowOff>
    </xdr:to>
    <xdr:sp macro="" textlink="">
      <xdr:nvSpPr>
        <xdr:cNvPr id="403" name="円/楕円 402"/>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04"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116312</xdr:rowOff>
    </xdr:from>
    <xdr:ext cx="405111" cy="259045"/>
    <xdr:sp macro="" textlink="">
      <xdr:nvSpPr>
        <xdr:cNvPr id="405" name="n_1mainValue【学校施設】&#10;有形固定資産減価償却率"/>
        <xdr:cNvSpPr txBox="1"/>
      </xdr:nvSpPr>
      <xdr:spPr>
        <a:xfrm>
          <a:off x="15266043"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6" name="テキスト ボックス 4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7" name="直線コネクタ 41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8" name="テキスト ボックス 41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9" name="直線コネクタ 41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0" name="テキスト ボックス 41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1" name="直線コネクタ 42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2" name="テキスト ボックス 42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3" name="直線コネクタ 42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4" name="テキスト ボックス 42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28" name="直線コネクタ 427"/>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29"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0" name="直線コネクタ 429"/>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1"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2" name="直線コネクタ 431"/>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3"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4" name="フローチャート : 判断 433"/>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5" name="フローチャート : 判断 434"/>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10464</xdr:rowOff>
    </xdr:from>
    <xdr:to>
      <xdr:col>31</xdr:col>
      <xdr:colOff>85725</xdr:colOff>
      <xdr:row>56</xdr:row>
      <xdr:rowOff>112064</xdr:rowOff>
    </xdr:to>
    <xdr:sp macro="" textlink="">
      <xdr:nvSpPr>
        <xdr:cNvPr id="441" name="円/楕円 440"/>
        <xdr:cNvSpPr/>
      </xdr:nvSpPr>
      <xdr:spPr>
        <a:xfrm>
          <a:off x="21272500" y="96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103191</xdr:rowOff>
    </xdr:from>
    <xdr:ext cx="469744" cy="259045"/>
    <xdr:sp macro="" textlink="">
      <xdr:nvSpPr>
        <xdr:cNvPr id="442" name="n_1aveValue【学校施設】&#10;一人当たり面積"/>
        <xdr:cNvSpPr txBox="1"/>
      </xdr:nvSpPr>
      <xdr:spPr>
        <a:xfrm>
          <a:off x="21075727" y="103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128591</xdr:rowOff>
    </xdr:from>
    <xdr:ext cx="469744" cy="259045"/>
    <xdr:sp macro="" textlink="">
      <xdr:nvSpPr>
        <xdr:cNvPr id="443" name="n_1mainValue【学校施設】&#10;一人当たり面積"/>
        <xdr:cNvSpPr txBox="1"/>
      </xdr:nvSpPr>
      <xdr:spPr>
        <a:xfrm>
          <a:off x="21075727" y="938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4" name="直線コネクタ 4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5" name="テキスト ボックス 45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6" name="直線コネクタ 4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7" name="テキスト ボックス 4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8" name="直線コネクタ 4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9" name="テキスト ボックス 4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0" name="直線コネクタ 4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1" name="テキスト ボックス 4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2" name="直線コネクタ 4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3" name="テキスト ボックス 4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67" name="直線コネクタ 466"/>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468"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469" name="直線コネクタ 46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470"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471" name="直線コネクタ 47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472"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473" name="フローチャート : 判断 472"/>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474" name="フローチャート : 判断 473"/>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82550</xdr:rowOff>
    </xdr:from>
    <xdr:to>
      <xdr:col>22</xdr:col>
      <xdr:colOff>415925</xdr:colOff>
      <xdr:row>80</xdr:row>
      <xdr:rowOff>12700</xdr:rowOff>
    </xdr:to>
    <xdr:sp macro="" textlink="">
      <xdr:nvSpPr>
        <xdr:cNvPr id="480" name="円/楕円 479"/>
        <xdr:cNvSpPr/>
      </xdr:nvSpPr>
      <xdr:spPr>
        <a:xfrm>
          <a:off x="15430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106697</xdr:rowOff>
    </xdr:from>
    <xdr:ext cx="405111" cy="259045"/>
    <xdr:sp macro="" textlink="">
      <xdr:nvSpPr>
        <xdr:cNvPr id="481" name="n_1aveValue【児童館】&#10;有形固定資産減価償却率"/>
        <xdr:cNvSpPr txBox="1"/>
      </xdr:nvSpPr>
      <xdr:spPr>
        <a:xfrm>
          <a:off x="15266043"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29227</xdr:rowOff>
    </xdr:from>
    <xdr:ext cx="405111" cy="259045"/>
    <xdr:sp macro="" textlink="">
      <xdr:nvSpPr>
        <xdr:cNvPr id="482" name="n_1mainValue【児童館】&#10;有形固定資産減価償却率"/>
        <xdr:cNvSpPr txBox="1"/>
      </xdr:nvSpPr>
      <xdr:spPr>
        <a:xfrm>
          <a:off x="15266043"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3" name="テキスト ボックス 49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4" name="直線コネクタ 4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5" name="テキスト ボックス 4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6" name="直線コネクタ 4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7" name="テキスト ボックス 4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8" name="直線コネクタ 4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9" name="テキスト ボックス 4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0" name="直線コネクタ 4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1" name="テキスト ボックス 5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2" name="直線コネクタ 5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3" name="テキスト ボックス 5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07" name="直線コネクタ 506"/>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08"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09" name="直線コネクタ 508"/>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10"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11" name="直線コネクタ 510"/>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512"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13" name="フローチャート : 判断 512"/>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14" name="フローチャート : 判断 513"/>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101600</xdr:rowOff>
    </xdr:from>
    <xdr:to>
      <xdr:col>31</xdr:col>
      <xdr:colOff>85725</xdr:colOff>
      <xdr:row>83</xdr:row>
      <xdr:rowOff>31750</xdr:rowOff>
    </xdr:to>
    <xdr:sp macro="" textlink="">
      <xdr:nvSpPr>
        <xdr:cNvPr id="520" name="円/楕円 519"/>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67327</xdr:rowOff>
    </xdr:from>
    <xdr:ext cx="469744" cy="259045"/>
    <xdr:sp macro="" textlink="">
      <xdr:nvSpPr>
        <xdr:cNvPr id="521" name="n_1ave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22877</xdr:rowOff>
    </xdr:from>
    <xdr:ext cx="469744" cy="259045"/>
    <xdr:sp macro="" textlink="">
      <xdr:nvSpPr>
        <xdr:cNvPr id="522" name="n_1main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3" name="テキスト ボックス 5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5" name="テキスト ボックス 5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5" name="テキスト ボックス 5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49" name="直線コネクタ 548"/>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50"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51" name="直線コネクタ 550"/>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52"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53" name="直線コネクタ 552"/>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54"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5" name="フローチャート : 判断 554"/>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56" name="フローチャート : 判断 555"/>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76019</xdr:rowOff>
    </xdr:from>
    <xdr:to>
      <xdr:col>22</xdr:col>
      <xdr:colOff>415925</xdr:colOff>
      <xdr:row>102</xdr:row>
      <xdr:rowOff>6169</xdr:rowOff>
    </xdr:to>
    <xdr:sp macro="" textlink="">
      <xdr:nvSpPr>
        <xdr:cNvPr id="562" name="円/楕円 561"/>
        <xdr:cNvSpPr/>
      </xdr:nvSpPr>
      <xdr:spPr>
        <a:xfrm>
          <a:off x="15430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111596</xdr:rowOff>
    </xdr:from>
    <xdr:ext cx="405111" cy="259045"/>
    <xdr:sp macro="" textlink="">
      <xdr:nvSpPr>
        <xdr:cNvPr id="563" name="n_1aveValue【公民館】&#10;有形固定資産減価償却率"/>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22696</xdr:rowOff>
    </xdr:from>
    <xdr:ext cx="405111" cy="259045"/>
    <xdr:sp macro="" textlink="">
      <xdr:nvSpPr>
        <xdr:cNvPr id="564" name="n_1mainValue【公民館】&#10;有形固定資産減価償却率"/>
        <xdr:cNvSpPr txBox="1"/>
      </xdr:nvSpPr>
      <xdr:spPr>
        <a:xfrm>
          <a:off x="15266043"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90" name="直線コネクタ 589"/>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91"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2" name="直線コネクタ 591"/>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3"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4" name="直線コネクタ 593"/>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5"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6" name="フローチャート : 判断 595"/>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97" name="フローチャート : 判断 596"/>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148408</xdr:rowOff>
    </xdr:from>
    <xdr:to>
      <xdr:col>31</xdr:col>
      <xdr:colOff>85725</xdr:colOff>
      <xdr:row>109</xdr:row>
      <xdr:rowOff>78558</xdr:rowOff>
    </xdr:to>
    <xdr:sp macro="" textlink="">
      <xdr:nvSpPr>
        <xdr:cNvPr id="603" name="円/楕円 602"/>
        <xdr:cNvSpPr/>
      </xdr:nvSpPr>
      <xdr:spPr>
        <a:xfrm>
          <a:off x="21272500" y="186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604"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69685</xdr:rowOff>
    </xdr:from>
    <xdr:ext cx="469744" cy="259045"/>
    <xdr:sp macro="" textlink="">
      <xdr:nvSpPr>
        <xdr:cNvPr id="605" name="n_1mainValue【公民館】&#10;一人当たり面積"/>
        <xdr:cNvSpPr txBox="1"/>
      </xdr:nvSpPr>
      <xdr:spPr>
        <a:xfrm>
          <a:off x="21075727" y="187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全体的に見て有形固定資産減価償却率が全国平均を上回っている。理由としては、既存施設等が相当程度経年しているためである。</a:t>
          </a:r>
          <a:endParaRPr lang="ja-JP" altLang="ja-JP" sz="1400">
            <a:effectLst/>
          </a:endParaRPr>
        </a:p>
        <a:p>
          <a:r>
            <a:rPr kumimoji="1" lang="ja-JP" altLang="ja-JP" sz="1100">
              <a:solidFill>
                <a:schemeClr val="dk1"/>
              </a:solidFill>
              <a:effectLst/>
              <a:latin typeface="+mn-lt"/>
              <a:ea typeface="+mn-ea"/>
              <a:cs typeface="+mn-cs"/>
            </a:rPr>
            <a:t>また、新設の建物がないことも理由の１つであると考えられる。</a:t>
          </a:r>
          <a:endParaRPr lang="ja-JP" altLang="ja-JP" sz="1400">
            <a:effectLst/>
          </a:endParaRPr>
        </a:p>
        <a:p>
          <a:r>
            <a:rPr kumimoji="1" lang="ja-JP" altLang="ja-JP" sz="1100">
              <a:solidFill>
                <a:schemeClr val="dk1"/>
              </a:solidFill>
              <a:effectLst/>
              <a:latin typeface="+mn-lt"/>
              <a:ea typeface="+mn-ea"/>
              <a:cs typeface="+mn-cs"/>
            </a:rPr>
            <a:t>ある程度の劣化が見受けられる施設が多く、修繕が必要な箇所が多々あることから、今後施設自体の整備を要する可能性もある。</a:t>
          </a:r>
          <a:endParaRPr lang="ja-JP" altLang="ja-JP" sz="1400">
            <a:effectLst/>
          </a:endParaRPr>
        </a:p>
        <a:p>
          <a:r>
            <a:rPr kumimoji="1" lang="ja-JP" altLang="ja-JP" sz="1100">
              <a:solidFill>
                <a:schemeClr val="dk1"/>
              </a:solidFill>
              <a:effectLst/>
              <a:latin typeface="+mn-lt"/>
              <a:ea typeface="+mn-ea"/>
              <a:cs typeface="+mn-cs"/>
            </a:rPr>
            <a:t>全体的な償却率が高くなっていることから、修繕費及び改修工事費等に多くの予算が必要であるのが現状である。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5,796
5,771
61.99
4,311,300
4,075,500
230,463
2,598,362
4,514,298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146702</xdr:rowOff>
    </xdr:from>
    <xdr:ext cx="405111" cy="259045"/>
    <xdr:sp macro="" textlink="">
      <xdr:nvSpPr>
        <xdr:cNvPr id="64" name="n_1aveValue【図書館】&#10;有形固定資産減価償却率"/>
        <xdr:cNvSpPr txBox="1"/>
      </xdr:nvSpPr>
      <xdr:spPr>
        <a:xfrm>
          <a:off x="3582043"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25400</xdr:rowOff>
    </xdr:from>
    <xdr:to>
      <xdr:col>5</xdr:col>
      <xdr:colOff>409575</xdr:colOff>
      <xdr:row>36</xdr:row>
      <xdr:rowOff>127000</xdr:rowOff>
    </xdr:to>
    <xdr:sp macro="" textlink="">
      <xdr:nvSpPr>
        <xdr:cNvPr id="70" name="円/楕円 69"/>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143527</xdr:rowOff>
    </xdr:from>
    <xdr:ext cx="405111" cy="259045"/>
    <xdr:sp macro="" textlink="">
      <xdr:nvSpPr>
        <xdr:cNvPr id="71" name="n_1mainValue【図書館】&#10;有形固定資産減価償却率"/>
        <xdr:cNvSpPr txBox="1"/>
      </xdr:nvSpPr>
      <xdr:spPr>
        <a:xfrm>
          <a:off x="3582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154957</xdr:rowOff>
    </xdr:from>
    <xdr:ext cx="469744" cy="259045"/>
    <xdr:sp macro="" textlink="">
      <xdr:nvSpPr>
        <xdr:cNvPr id="103"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132080</xdr:rowOff>
    </xdr:from>
    <xdr:to>
      <xdr:col>14</xdr:col>
      <xdr:colOff>79375</xdr:colOff>
      <xdr:row>41</xdr:row>
      <xdr:rowOff>62230</xdr:rowOff>
    </xdr:to>
    <xdr:sp macro="" textlink="">
      <xdr:nvSpPr>
        <xdr:cNvPr id="109" name="円/楕円 108"/>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53357</xdr:rowOff>
    </xdr:from>
    <xdr:ext cx="469744" cy="259045"/>
    <xdr:sp macro="" textlink="">
      <xdr:nvSpPr>
        <xdr:cNvPr id="110" name="n_1mainValue【図書館】&#10;一人当たり面積"/>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9" name="テキスト ボックス 12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105156</xdr:rowOff>
    </xdr:from>
    <xdr:to>
      <xdr:col>6</xdr:col>
      <xdr:colOff>510540</xdr:colOff>
      <xdr:row>63</xdr:row>
      <xdr:rowOff>57150</xdr:rowOff>
    </xdr:to>
    <xdr:cxnSp macro="">
      <xdr:nvCxnSpPr>
        <xdr:cNvPr id="133" name="直線コネクタ 132"/>
        <xdr:cNvCxnSpPr/>
      </xdr:nvCxnSpPr>
      <xdr:spPr>
        <a:xfrm flipV="1">
          <a:off x="4634865" y="9877806"/>
          <a:ext cx="0" cy="98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4" name="【体育館・プー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5" name="直線コネクタ 134"/>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51833</xdr:rowOff>
    </xdr:from>
    <xdr:ext cx="405111" cy="259045"/>
    <xdr:sp macro="" textlink="">
      <xdr:nvSpPr>
        <xdr:cNvPr id="136" name="【体育館・プール】&#10;有形固定資産減価償却率最大値テキスト"/>
        <xdr:cNvSpPr txBox="1"/>
      </xdr:nvSpPr>
      <xdr:spPr>
        <a:xfrm>
          <a:off x="4724400" y="965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57</xdr:row>
      <xdr:rowOff>105156</xdr:rowOff>
    </xdr:from>
    <xdr:to>
      <xdr:col>6</xdr:col>
      <xdr:colOff>600075</xdr:colOff>
      <xdr:row>57</xdr:row>
      <xdr:rowOff>105156</xdr:rowOff>
    </xdr:to>
    <xdr:cxnSp macro="">
      <xdr:nvCxnSpPr>
        <xdr:cNvPr id="137" name="直線コネクタ 136"/>
        <xdr:cNvCxnSpPr/>
      </xdr:nvCxnSpPr>
      <xdr:spPr>
        <a:xfrm>
          <a:off x="4546600" y="987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99077</xdr:rowOff>
    </xdr:from>
    <xdr:ext cx="405111" cy="259045"/>
    <xdr:sp macro="" textlink="">
      <xdr:nvSpPr>
        <xdr:cNvPr id="138" name="【体育館・プール】&#10;有形固定資産減価償却率平均値テキスト"/>
        <xdr:cNvSpPr txBox="1"/>
      </xdr:nvSpPr>
      <xdr:spPr>
        <a:xfrm>
          <a:off x="4724400" y="1038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120650</xdr:rowOff>
    </xdr:from>
    <xdr:to>
      <xdr:col>6</xdr:col>
      <xdr:colOff>561975</xdr:colOff>
      <xdr:row>61</xdr:row>
      <xdr:rowOff>50800</xdr:rowOff>
    </xdr:to>
    <xdr:sp macro="" textlink="">
      <xdr:nvSpPr>
        <xdr:cNvPr id="139" name="フローチャート : 判断 138"/>
        <xdr:cNvSpPr/>
      </xdr:nvSpPr>
      <xdr:spPr>
        <a:xfrm>
          <a:off x="45847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63500</xdr:rowOff>
    </xdr:from>
    <xdr:to>
      <xdr:col>5</xdr:col>
      <xdr:colOff>409575</xdr:colOff>
      <xdr:row>61</xdr:row>
      <xdr:rowOff>165100</xdr:rowOff>
    </xdr:to>
    <xdr:sp macro="" textlink="">
      <xdr:nvSpPr>
        <xdr:cNvPr id="140" name="フローチャート : 判断 139"/>
        <xdr:cNvSpPr/>
      </xdr:nvSpPr>
      <xdr:spPr>
        <a:xfrm>
          <a:off x="3746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156227</xdr:rowOff>
    </xdr:from>
    <xdr:ext cx="405111" cy="259045"/>
    <xdr:sp macro="" textlink="">
      <xdr:nvSpPr>
        <xdr:cNvPr id="141" name="n_1aveValue【体育館・プール】&#10;有形固定資産減価償却率"/>
        <xdr:cNvSpPr txBox="1"/>
      </xdr:nvSpPr>
      <xdr:spPr>
        <a:xfrm>
          <a:off x="3582043"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136652</xdr:rowOff>
    </xdr:from>
    <xdr:to>
      <xdr:col>5</xdr:col>
      <xdr:colOff>409575</xdr:colOff>
      <xdr:row>56</xdr:row>
      <xdr:rowOff>66802</xdr:rowOff>
    </xdr:to>
    <xdr:sp macro="" textlink="">
      <xdr:nvSpPr>
        <xdr:cNvPr id="147" name="円/楕円 146"/>
        <xdr:cNvSpPr/>
      </xdr:nvSpPr>
      <xdr:spPr>
        <a:xfrm>
          <a:off x="374650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83329</xdr:rowOff>
    </xdr:from>
    <xdr:ext cx="405111" cy="259045"/>
    <xdr:sp macro="" textlink="">
      <xdr:nvSpPr>
        <xdr:cNvPr id="148" name="n_1mainValue【体育館・プール】&#10;有形固定資産減価償却率"/>
        <xdr:cNvSpPr txBox="1"/>
      </xdr:nvSpPr>
      <xdr:spPr>
        <a:xfrm>
          <a:off x="3582043" y="934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0" name="テキスト ボックス 15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2" name="テキスト ボックス 16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4" name="テキスト ボックス 16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6" name="テキスト ボックス 16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8" name="テキスト ボックス 16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2" name="直線コネクタ 171"/>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3"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4" name="直線コネクタ 173"/>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5"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76" name="直線コネクタ 175"/>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77"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78" name="フローチャート : 判断 177"/>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79" name="フローチャート : 判断 178"/>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80" name="n_1ave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71120</xdr:rowOff>
    </xdr:from>
    <xdr:to>
      <xdr:col>14</xdr:col>
      <xdr:colOff>79375</xdr:colOff>
      <xdr:row>59</xdr:row>
      <xdr:rowOff>1270</xdr:rowOff>
    </xdr:to>
    <xdr:sp macro="" textlink="">
      <xdr:nvSpPr>
        <xdr:cNvPr id="186" name="円/楕円 185"/>
        <xdr:cNvSpPr/>
      </xdr:nvSpPr>
      <xdr:spPr>
        <a:xfrm>
          <a:off x="9588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17797</xdr:rowOff>
    </xdr:from>
    <xdr:ext cx="469744" cy="259045"/>
    <xdr:sp macro="" textlink="">
      <xdr:nvSpPr>
        <xdr:cNvPr id="187" name="n_1mainValue【体育館・プール】&#10;一人当たり面積"/>
        <xdr:cNvSpPr txBox="1"/>
      </xdr:nvSpPr>
      <xdr:spPr>
        <a:xfrm>
          <a:off x="939172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0" name="直線コネクタ 209"/>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1"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2" name="直線コネクタ 211"/>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5"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6" name="フローチャート : 判断 215"/>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17" name="フローチャート : 判断 216"/>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218"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5587</xdr:rowOff>
    </xdr:from>
    <xdr:to>
      <xdr:col>5</xdr:col>
      <xdr:colOff>409575</xdr:colOff>
      <xdr:row>80</xdr:row>
      <xdr:rowOff>107187</xdr:rowOff>
    </xdr:to>
    <xdr:sp macro="" textlink="">
      <xdr:nvSpPr>
        <xdr:cNvPr id="224" name="円/楕円 223"/>
        <xdr:cNvSpPr/>
      </xdr:nvSpPr>
      <xdr:spPr>
        <a:xfrm>
          <a:off x="3746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123714</xdr:rowOff>
    </xdr:from>
    <xdr:ext cx="405111" cy="259045"/>
    <xdr:sp macro="" textlink="">
      <xdr:nvSpPr>
        <xdr:cNvPr id="225" name="n_1mainValue【福祉施設】&#10;有形固定資産減価償却率"/>
        <xdr:cNvSpPr txBox="1"/>
      </xdr:nvSpPr>
      <xdr:spPr>
        <a:xfrm>
          <a:off x="3582043" y="1349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47" name="直線コネクタ 246"/>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48"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49" name="直線コネクタ 248"/>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0"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1" name="直線コネクタ 250"/>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2"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3" name="フローチャート : 判断 252"/>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54" name="フローチャート : 判断 253"/>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255"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138176</xdr:rowOff>
    </xdr:from>
    <xdr:to>
      <xdr:col>14</xdr:col>
      <xdr:colOff>79375</xdr:colOff>
      <xdr:row>85</xdr:row>
      <xdr:rowOff>68326</xdr:rowOff>
    </xdr:to>
    <xdr:sp macro="" textlink="">
      <xdr:nvSpPr>
        <xdr:cNvPr id="261" name="円/楕円 260"/>
        <xdr:cNvSpPr/>
      </xdr:nvSpPr>
      <xdr:spPr>
        <a:xfrm>
          <a:off x="9588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59453</xdr:rowOff>
    </xdr:from>
    <xdr:ext cx="469744" cy="259045"/>
    <xdr:sp macro="" textlink="">
      <xdr:nvSpPr>
        <xdr:cNvPr id="262" name="n_1main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3" name="テキスト ボックス 27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4" name="直線コネクタ 27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5" name="テキスト ボックス 27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6" name="直線コネクタ 27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7" name="テキスト ボックス 27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8" name="直線コネクタ 27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9" name="テキスト ボックス 27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0" name="直線コネクタ 27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1" name="テキスト ボックス 28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3" name="テキスト ボックス 28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117348</xdr:rowOff>
    </xdr:from>
    <xdr:to>
      <xdr:col>6</xdr:col>
      <xdr:colOff>510540</xdr:colOff>
      <xdr:row>107</xdr:row>
      <xdr:rowOff>156211</xdr:rowOff>
    </xdr:to>
    <xdr:cxnSp macro="">
      <xdr:nvCxnSpPr>
        <xdr:cNvPr id="285" name="直線コネクタ 284"/>
        <xdr:cNvCxnSpPr/>
      </xdr:nvCxnSpPr>
      <xdr:spPr>
        <a:xfrm flipV="1">
          <a:off x="4634865" y="17262348"/>
          <a:ext cx="0" cy="1239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160038</xdr:rowOff>
    </xdr:from>
    <xdr:ext cx="405111" cy="259045"/>
    <xdr:sp macro="" textlink="">
      <xdr:nvSpPr>
        <xdr:cNvPr id="286" name="【市民会館】&#10;有形固定資産減価償却率最小値テキスト"/>
        <xdr:cNvSpPr txBox="1"/>
      </xdr:nvSpPr>
      <xdr:spPr>
        <a:xfrm>
          <a:off x="4724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107</xdr:row>
      <xdr:rowOff>156211</xdr:rowOff>
    </xdr:from>
    <xdr:to>
      <xdr:col>6</xdr:col>
      <xdr:colOff>600075</xdr:colOff>
      <xdr:row>107</xdr:row>
      <xdr:rowOff>156211</xdr:rowOff>
    </xdr:to>
    <xdr:cxnSp macro="">
      <xdr:nvCxnSpPr>
        <xdr:cNvPr id="287" name="直線コネクタ 286"/>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64025</xdr:rowOff>
    </xdr:from>
    <xdr:ext cx="405111" cy="259045"/>
    <xdr:sp macro="" textlink="">
      <xdr:nvSpPr>
        <xdr:cNvPr id="288" name="【市民会館】&#10;有形固定資産減価償却率最大値テキスト"/>
        <xdr:cNvSpPr txBox="1"/>
      </xdr:nvSpPr>
      <xdr:spPr>
        <a:xfrm>
          <a:off x="47244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117348</xdr:rowOff>
    </xdr:from>
    <xdr:to>
      <xdr:col>6</xdr:col>
      <xdr:colOff>600075</xdr:colOff>
      <xdr:row>100</xdr:row>
      <xdr:rowOff>117348</xdr:rowOff>
    </xdr:to>
    <xdr:cxnSp macro="">
      <xdr:nvCxnSpPr>
        <xdr:cNvPr id="289" name="直線コネクタ 288"/>
        <xdr:cNvCxnSpPr/>
      </xdr:nvCxnSpPr>
      <xdr:spPr>
        <a:xfrm>
          <a:off x="4546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290"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291" name="フローチャート : 判断 290"/>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91694</xdr:rowOff>
    </xdr:from>
    <xdr:to>
      <xdr:col>5</xdr:col>
      <xdr:colOff>409575</xdr:colOff>
      <xdr:row>108</xdr:row>
      <xdr:rowOff>21844</xdr:rowOff>
    </xdr:to>
    <xdr:sp macro="" textlink="">
      <xdr:nvSpPr>
        <xdr:cNvPr id="292" name="フローチャート : 判断 291"/>
        <xdr:cNvSpPr/>
      </xdr:nvSpPr>
      <xdr:spPr>
        <a:xfrm>
          <a:off x="3746500" y="1843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12971</xdr:rowOff>
    </xdr:from>
    <xdr:ext cx="405111" cy="259045"/>
    <xdr:sp macro="" textlink="">
      <xdr:nvSpPr>
        <xdr:cNvPr id="293" name="n_1aveValue【市民会館】&#10;有形固定資産減価償却率"/>
        <xdr:cNvSpPr txBox="1"/>
      </xdr:nvSpPr>
      <xdr:spPr>
        <a:xfrm>
          <a:off x="3582043" y="185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52832</xdr:rowOff>
    </xdr:from>
    <xdr:to>
      <xdr:col>5</xdr:col>
      <xdr:colOff>409575</xdr:colOff>
      <xdr:row>106</xdr:row>
      <xdr:rowOff>154432</xdr:rowOff>
    </xdr:to>
    <xdr:sp macro="" textlink="">
      <xdr:nvSpPr>
        <xdr:cNvPr id="299" name="円/楕円 298"/>
        <xdr:cNvSpPr/>
      </xdr:nvSpPr>
      <xdr:spPr>
        <a:xfrm>
          <a:off x="3746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170959</xdr:rowOff>
    </xdr:from>
    <xdr:ext cx="405111" cy="259045"/>
    <xdr:sp macro="" textlink="">
      <xdr:nvSpPr>
        <xdr:cNvPr id="300" name="n_1mainValue【市民会館】&#10;有形固定資産減価償却率"/>
        <xdr:cNvSpPr txBox="1"/>
      </xdr:nvSpPr>
      <xdr:spPr>
        <a:xfrm>
          <a:off x="3582043"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1" name="テキスト ボックス 31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12" name="直線コネクタ 3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3" name="テキスト ボックス 3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4" name="直線コネクタ 3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5" name="テキスト ボックス 3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6" name="直線コネクタ 3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7" name="テキスト ボックス 3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8" name="直線コネクタ 3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9" name="テキスト ボックス 3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0" name="直線コネクタ 3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1" name="テキスト ボックス 3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323" name="直線コネクタ 322"/>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324"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325" name="直線コネクタ 324"/>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326"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327" name="直線コネクタ 326"/>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81551</xdr:rowOff>
    </xdr:from>
    <xdr:ext cx="469744" cy="259045"/>
    <xdr:sp macro="" textlink="">
      <xdr:nvSpPr>
        <xdr:cNvPr id="328" name="【市民会館】&#10;一人当たり面積平均値テキスト"/>
        <xdr:cNvSpPr txBox="1"/>
      </xdr:nvSpPr>
      <xdr:spPr>
        <a:xfrm>
          <a:off x="10566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329" name="フローチャート : 判断 328"/>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107696</xdr:rowOff>
    </xdr:from>
    <xdr:to>
      <xdr:col>14</xdr:col>
      <xdr:colOff>79375</xdr:colOff>
      <xdr:row>106</xdr:row>
      <xdr:rowOff>37846</xdr:rowOff>
    </xdr:to>
    <xdr:sp macro="" textlink="">
      <xdr:nvSpPr>
        <xdr:cNvPr id="330" name="フローチャート : 判断 329"/>
        <xdr:cNvSpPr/>
      </xdr:nvSpPr>
      <xdr:spPr>
        <a:xfrm>
          <a:off x="9588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28973</xdr:rowOff>
    </xdr:from>
    <xdr:ext cx="469744" cy="259045"/>
    <xdr:sp macro="" textlink="">
      <xdr:nvSpPr>
        <xdr:cNvPr id="331" name="n_1aveValue【市民会館】&#10;一人当たり面積"/>
        <xdr:cNvSpPr txBox="1"/>
      </xdr:nvSpPr>
      <xdr:spPr>
        <a:xfrm>
          <a:off x="93917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155702</xdr:rowOff>
    </xdr:from>
    <xdr:to>
      <xdr:col>14</xdr:col>
      <xdr:colOff>79375</xdr:colOff>
      <xdr:row>103</xdr:row>
      <xdr:rowOff>85852</xdr:rowOff>
    </xdr:to>
    <xdr:sp macro="" textlink="">
      <xdr:nvSpPr>
        <xdr:cNvPr id="337" name="円/楕円 336"/>
        <xdr:cNvSpPr/>
      </xdr:nvSpPr>
      <xdr:spPr>
        <a:xfrm>
          <a:off x="9588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102379</xdr:rowOff>
    </xdr:from>
    <xdr:ext cx="469744" cy="259045"/>
    <xdr:sp macro="" textlink="">
      <xdr:nvSpPr>
        <xdr:cNvPr id="338" name="n_1mainValue【市民会館】&#10;一人当たり面積"/>
        <xdr:cNvSpPr txBox="1"/>
      </xdr:nvSpPr>
      <xdr:spPr>
        <a:xfrm>
          <a:off x="93917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9" name="テキスト ボックス 34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0" name="直線コネクタ 34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1" name="テキスト ボックス 35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2" name="直線コネクタ 35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3" name="テキスト ボックス 35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4" name="直線コネクタ 35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5" name="テキスト ボックス 35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6" name="直線コネクタ 35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7" name="テキスト ボックス 35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8" name="直線コネクタ 35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9" name="テキスト ボックス 35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0" name="直線コネクタ 35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1" name="テキスト ボックス 36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2" name="直線コネクタ 3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3" name="テキスト ボックス 36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65" name="直線コネクタ 364"/>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66"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67" name="直線コネクタ 366"/>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68"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69" name="直線コネクタ 368"/>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70"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71" name="フローチャート : 判断 37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82550</xdr:rowOff>
    </xdr:from>
    <xdr:to>
      <xdr:col>22</xdr:col>
      <xdr:colOff>415925</xdr:colOff>
      <xdr:row>36</xdr:row>
      <xdr:rowOff>12700</xdr:rowOff>
    </xdr:to>
    <xdr:sp macro="" textlink="">
      <xdr:nvSpPr>
        <xdr:cNvPr id="372" name="フローチャート : 判断 371"/>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3827</xdr:rowOff>
    </xdr:from>
    <xdr:ext cx="405111" cy="259045"/>
    <xdr:sp macro="" textlink="">
      <xdr:nvSpPr>
        <xdr:cNvPr id="373" name="n_1aveValue【一般廃棄物処理施設】&#10;有形固定資産減価償却率"/>
        <xdr:cNvSpPr txBox="1"/>
      </xdr:nvSpPr>
      <xdr:spPr>
        <a:xfrm>
          <a:off x="15266043"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41728</xdr:rowOff>
    </xdr:from>
    <xdr:to>
      <xdr:col>22</xdr:col>
      <xdr:colOff>415925</xdr:colOff>
      <xdr:row>32</xdr:row>
      <xdr:rowOff>143328</xdr:rowOff>
    </xdr:to>
    <xdr:sp macro="" textlink="">
      <xdr:nvSpPr>
        <xdr:cNvPr id="379" name="円/楕円 378"/>
        <xdr:cNvSpPr/>
      </xdr:nvSpPr>
      <xdr:spPr>
        <a:xfrm>
          <a:off x="15430500" y="55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30</xdr:row>
      <xdr:rowOff>159855</xdr:rowOff>
    </xdr:from>
    <xdr:ext cx="405111" cy="259045"/>
    <xdr:sp macro="" textlink="">
      <xdr:nvSpPr>
        <xdr:cNvPr id="380" name="n_1mainValue【一般廃棄物処理施設】&#10;有形固定資産減価償却率"/>
        <xdr:cNvSpPr txBox="1"/>
      </xdr:nvSpPr>
      <xdr:spPr>
        <a:xfrm>
          <a:off x="15266043" y="5303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92" name="テキスト ボックス 39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94" name="テキスト ボックス 39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96" name="テキスト ボックス 39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98" name="テキスト ボックス 39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0" name="テキスト ボックス 3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402" name="直線コネクタ 401"/>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403"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404" name="直線コネクタ 403"/>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405"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406" name="直線コネクタ 405"/>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407"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408" name="フローチャート : 判断 407"/>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409" name="フローチャート : 判断 408"/>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74462</xdr:rowOff>
    </xdr:from>
    <xdr:ext cx="599010" cy="259045"/>
    <xdr:sp macro="" textlink="">
      <xdr:nvSpPr>
        <xdr:cNvPr id="410" name="n_1aveValue【一般廃棄物処理施設】&#10;一人当たり有形固定資産（償却資産）額"/>
        <xdr:cNvSpPr txBox="1"/>
      </xdr:nvSpPr>
      <xdr:spPr>
        <a:xfrm>
          <a:off x="21011094" y="641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28774</xdr:rowOff>
    </xdr:from>
    <xdr:to>
      <xdr:col>31</xdr:col>
      <xdr:colOff>85725</xdr:colOff>
      <xdr:row>39</xdr:row>
      <xdr:rowOff>130374</xdr:rowOff>
    </xdr:to>
    <xdr:sp macro="" textlink="">
      <xdr:nvSpPr>
        <xdr:cNvPr id="416" name="円/楕円 415"/>
        <xdr:cNvSpPr/>
      </xdr:nvSpPr>
      <xdr:spPr>
        <a:xfrm>
          <a:off x="21272500" y="671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121501</xdr:rowOff>
    </xdr:from>
    <xdr:ext cx="534377" cy="259045"/>
    <xdr:sp macro="" textlink="">
      <xdr:nvSpPr>
        <xdr:cNvPr id="417" name="n_1mainValue【一般廃棄物処理施設】&#10;一人当たり有形固定資産（償却資産）額"/>
        <xdr:cNvSpPr txBox="1"/>
      </xdr:nvSpPr>
      <xdr:spPr>
        <a:xfrm>
          <a:off x="21043411" y="680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5" name="正方形/長方形 4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6" name="テキスト ボックス 4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7" name="直線コネクタ 4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8" name="テキスト ボックス 42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29" name="直線コネクタ 4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30" name="テキスト ボックス 42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1" name="直線コネクタ 4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2" name="テキスト ボックス 4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3" name="直線コネクタ 4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4" name="テキスト ボックス 4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5" name="直線コネクタ 4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36" name="テキスト ボックス 4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37" name="直線コネクタ 4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38" name="テキスト ボックス 4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39" name="直線コネクタ 4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40" name="テキスト ボックス 43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2" name="テキスト ボックス 4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444" name="直線コネクタ 443"/>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445"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446" name="直線コネクタ 445"/>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447"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448" name="直線コネクタ 447"/>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449"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450" name="フローチャート : 判断 449"/>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451" name="フローチャート : 判断 450"/>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162758</xdr:rowOff>
    </xdr:from>
    <xdr:ext cx="405111" cy="259045"/>
    <xdr:sp macro="" textlink="">
      <xdr:nvSpPr>
        <xdr:cNvPr id="452" name="n_1aveValue【保健センター・保健所】&#10;有形固定資産減価償却率"/>
        <xdr:cNvSpPr txBox="1"/>
      </xdr:nvSpPr>
      <xdr:spPr>
        <a:xfrm>
          <a:off x="15266043"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6350</xdr:rowOff>
    </xdr:from>
    <xdr:to>
      <xdr:col>22</xdr:col>
      <xdr:colOff>415925</xdr:colOff>
      <xdr:row>61</xdr:row>
      <xdr:rowOff>107950</xdr:rowOff>
    </xdr:to>
    <xdr:sp macro="" textlink="">
      <xdr:nvSpPr>
        <xdr:cNvPr id="458" name="円/楕円 457"/>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124477</xdr:rowOff>
    </xdr:from>
    <xdr:ext cx="405111" cy="259045"/>
    <xdr:sp macro="" textlink="">
      <xdr:nvSpPr>
        <xdr:cNvPr id="459" name="n_1mainValue【保健センター・保健所】&#10;有形固定資産減価償却率"/>
        <xdr:cNvSpPr txBox="1"/>
      </xdr:nvSpPr>
      <xdr:spPr>
        <a:xfrm>
          <a:off x="15266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70" name="直線コネクタ 4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1" name="テキスト ボックス 4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2" name="直線コネクタ 4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3" name="テキスト ボックス 4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74" name="直線コネクタ 4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75" name="テキスト ボックス 4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6" name="直線コネクタ 4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7" name="テキスト ボックス 4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8" name="直線コネクタ 4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79" name="テキスト ボックス 4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0" name="直線コネクタ 4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1" name="テキスト ボックス 4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485" name="直線コネクタ 484"/>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486"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487" name="直線コネクタ 486"/>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488"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489" name="直線コネクタ 488"/>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490"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491" name="フローチャート : 判断 490"/>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492" name="フローチャート : 判断 491"/>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171286</xdr:rowOff>
    </xdr:from>
    <xdr:ext cx="469744" cy="259045"/>
    <xdr:sp macro="" textlink="">
      <xdr:nvSpPr>
        <xdr:cNvPr id="493" name="n_1aveValue【保健センター・保健所】&#10;一人当たり面積"/>
        <xdr:cNvSpPr txBox="1"/>
      </xdr:nvSpPr>
      <xdr:spPr>
        <a:xfrm>
          <a:off x="210757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156573</xdr:rowOff>
    </xdr:from>
    <xdr:to>
      <xdr:col>31</xdr:col>
      <xdr:colOff>85725</xdr:colOff>
      <xdr:row>64</xdr:row>
      <xdr:rowOff>86723</xdr:rowOff>
    </xdr:to>
    <xdr:sp macro="" textlink="">
      <xdr:nvSpPr>
        <xdr:cNvPr id="499" name="円/楕円 498"/>
        <xdr:cNvSpPr/>
      </xdr:nvSpPr>
      <xdr:spPr>
        <a:xfrm>
          <a:off x="21272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77850</xdr:rowOff>
    </xdr:from>
    <xdr:ext cx="469744" cy="259045"/>
    <xdr:sp macro="" textlink="">
      <xdr:nvSpPr>
        <xdr:cNvPr id="500" name="n_1mainValue【保健センター・保健所】&#10;一人当たり面積"/>
        <xdr:cNvSpPr txBox="1"/>
      </xdr:nvSpPr>
      <xdr:spPr>
        <a:xfrm>
          <a:off x="210757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6" name="正方形/長方形 5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7" name="テキスト ボックス 52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9" name="テキスト ボックス 5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5" name="テキスト ボックス 53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539" name="直線コネクタ 538"/>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540"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541" name="直線コネクタ 540"/>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42"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43" name="直線コネクタ 54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544"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545" name="フローチャート : 判断 544"/>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546" name="フローチャート : 判断 545"/>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547"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13970</xdr:rowOff>
    </xdr:from>
    <xdr:to>
      <xdr:col>22</xdr:col>
      <xdr:colOff>415925</xdr:colOff>
      <xdr:row>102</xdr:row>
      <xdr:rowOff>115570</xdr:rowOff>
    </xdr:to>
    <xdr:sp macro="" textlink="">
      <xdr:nvSpPr>
        <xdr:cNvPr id="553" name="円/楕円 552"/>
        <xdr:cNvSpPr/>
      </xdr:nvSpPr>
      <xdr:spPr>
        <a:xfrm>
          <a:off x="1543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554" name="n_1main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5" name="テキスト ボックス 5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79" name="直線コネクタ 578"/>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80"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81" name="直線コネクタ 580"/>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82"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83" name="直線コネクタ 582"/>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84"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85" name="フローチャート : 判断 584"/>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86" name="フローチャート : 判断 585"/>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587"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73025</xdr:rowOff>
    </xdr:from>
    <xdr:to>
      <xdr:col>31</xdr:col>
      <xdr:colOff>85725</xdr:colOff>
      <xdr:row>106</xdr:row>
      <xdr:rowOff>3175</xdr:rowOff>
    </xdr:to>
    <xdr:sp macro="" textlink="">
      <xdr:nvSpPr>
        <xdr:cNvPr id="593" name="円/楕円 592"/>
        <xdr:cNvSpPr/>
      </xdr:nvSpPr>
      <xdr:spPr>
        <a:xfrm>
          <a:off x="21272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165752</xdr:rowOff>
    </xdr:from>
    <xdr:ext cx="469744" cy="259045"/>
    <xdr:sp macro="" textlink="">
      <xdr:nvSpPr>
        <xdr:cNvPr id="594" name="n_1mainValue【庁舎】&#10;一人当たり面積"/>
        <xdr:cNvSpPr txBox="1"/>
      </xdr:nvSpPr>
      <xdr:spPr>
        <a:xfrm>
          <a:off x="21075727"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全体的に見て有形固定資産減価償却率が全国平均を上回っている。理由としては、既存施設等が相当程度経年しているためである。</a:t>
          </a:r>
          <a:endParaRPr lang="ja-JP" altLang="ja-JP" sz="1400">
            <a:effectLst/>
          </a:endParaRPr>
        </a:p>
        <a:p>
          <a:r>
            <a:rPr kumimoji="1" lang="ja-JP" altLang="ja-JP" sz="1100">
              <a:solidFill>
                <a:schemeClr val="dk1"/>
              </a:solidFill>
              <a:effectLst/>
              <a:latin typeface="+mn-lt"/>
              <a:ea typeface="+mn-ea"/>
              <a:cs typeface="+mn-cs"/>
            </a:rPr>
            <a:t>また、新設の建物がないことも理由の１つであると考えられる。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ある程度の劣化が見受けられる施設が多く、修繕が必要な箇所が多々あることから、今後施設自体の整備を要する可能性もある。</a:t>
          </a:r>
          <a:endParaRPr lang="ja-JP" altLang="ja-JP" sz="1400">
            <a:effectLst/>
          </a:endParaRPr>
        </a:p>
        <a:p>
          <a:r>
            <a:rPr lang="ja-JP" altLang="ja-JP" sz="1100">
              <a:solidFill>
                <a:schemeClr val="dk1"/>
              </a:solidFill>
              <a:effectLst/>
              <a:latin typeface="+mn-lt"/>
              <a:ea typeface="+mn-ea"/>
              <a:cs typeface="+mn-cs"/>
            </a:rPr>
            <a:t>本庁舎については特に経年劣化が著しく、耐震及び建替等を視野に検討していく必要がある。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5,796
5,771
61.99
4,311,300
4,075,500
230,463
2,598,362
4,514,298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近年、著しい人口減少の進行（Ｈ</a:t>
          </a:r>
          <a:r>
            <a:rPr kumimoji="1" lang="en-US" altLang="ja-JP" sz="1300">
              <a:latin typeface="ＭＳ Ｐゴシック"/>
            </a:rPr>
            <a:t>22</a:t>
          </a:r>
          <a:r>
            <a:rPr kumimoji="1" lang="ja-JP" altLang="en-US" sz="1300">
              <a:latin typeface="ＭＳ Ｐゴシック"/>
            </a:rPr>
            <a:t>国勢調査</a:t>
          </a:r>
          <a:r>
            <a:rPr kumimoji="1" lang="en-US" altLang="ja-JP" sz="1300">
              <a:latin typeface="ＭＳ Ｐゴシック"/>
            </a:rPr>
            <a:t>7,020</a:t>
          </a:r>
          <a:r>
            <a:rPr kumimoji="1" lang="ja-JP" altLang="en-US" sz="1300">
              <a:latin typeface="ＭＳ Ｐゴシック"/>
            </a:rPr>
            <a:t>人→Ｈ</a:t>
          </a:r>
          <a:r>
            <a:rPr kumimoji="1" lang="en-US" altLang="ja-JP" sz="1300">
              <a:latin typeface="ＭＳ Ｐゴシック"/>
            </a:rPr>
            <a:t>27</a:t>
          </a:r>
          <a:r>
            <a:rPr kumimoji="1" lang="ja-JP" altLang="en-US" sz="1300">
              <a:latin typeface="ＭＳ Ｐゴシック"/>
            </a:rPr>
            <a:t>国勢調査</a:t>
          </a:r>
          <a:r>
            <a:rPr kumimoji="1" lang="en-US" altLang="ja-JP" sz="1300">
              <a:latin typeface="ＭＳ Ｐゴシック"/>
            </a:rPr>
            <a:t>5,664</a:t>
          </a:r>
          <a:r>
            <a:rPr kumimoji="1" lang="ja-JP" altLang="en-US" sz="1300">
              <a:latin typeface="ＭＳ Ｐゴシック"/>
            </a:rPr>
            <a:t>人）により、自主財源である税収が年々減少を続けている状況である。そのため類似団体平均を下回っており、改善が必要である。事務・事業の見直しを図り、投資的経費の削減、歳入面では公有財産の売却の推奨、徴収率向上等、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50195</xdr:rowOff>
    </xdr:to>
    <xdr:cxnSp macro="">
      <xdr:nvCxnSpPr>
        <xdr:cNvPr id="69" name="直線コネクタ 68"/>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50195</xdr:rowOff>
    </xdr:to>
    <xdr:cxnSp macro="">
      <xdr:nvCxnSpPr>
        <xdr:cNvPr id="72" name="直線コネクタ 71"/>
        <xdr:cNvCxnSpPr/>
      </xdr:nvCxnSpPr>
      <xdr:spPr>
        <a:xfrm>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38705</xdr:rowOff>
    </xdr:to>
    <xdr:cxnSp macro="">
      <xdr:nvCxnSpPr>
        <xdr:cNvPr id="75" name="直線コネクタ 74"/>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38705</xdr:rowOff>
    </xdr:from>
    <xdr:to>
      <xdr:col>3</xdr:col>
      <xdr:colOff>279400</xdr:colOff>
      <xdr:row>44</xdr:row>
      <xdr:rowOff>38705</xdr:rowOff>
    </xdr:to>
    <xdr:cxnSp macro="">
      <xdr:nvCxnSpPr>
        <xdr:cNvPr id="78" name="直線コネクタ 77"/>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8" name="円/楕円 87"/>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66722</xdr:rowOff>
    </xdr:from>
    <xdr:ext cx="762000" cy="259045"/>
    <xdr:sp macro="" textlink="">
      <xdr:nvSpPr>
        <xdr:cNvPr id="89"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170845</xdr:rowOff>
    </xdr:from>
    <xdr:to>
      <xdr:col>6</xdr:col>
      <xdr:colOff>50800</xdr:colOff>
      <xdr:row>44</xdr:row>
      <xdr:rowOff>100995</xdr:rowOff>
    </xdr:to>
    <xdr:sp macro="" textlink="">
      <xdr:nvSpPr>
        <xdr:cNvPr id="90" name="円/楕円 89"/>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85772</xdr:rowOff>
    </xdr:from>
    <xdr:ext cx="736600" cy="259045"/>
    <xdr:sp macro="" textlink="">
      <xdr:nvSpPr>
        <xdr:cNvPr id="91" name="テキスト ボックス 90"/>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93" name="テキスト ボックス 92"/>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159355</xdr:rowOff>
    </xdr:from>
    <xdr:to>
      <xdr:col>3</xdr:col>
      <xdr:colOff>330200</xdr:colOff>
      <xdr:row>44</xdr:row>
      <xdr:rowOff>89505</xdr:rowOff>
    </xdr:to>
    <xdr:sp macro="" textlink="">
      <xdr:nvSpPr>
        <xdr:cNvPr id="94" name="円/楕円 93"/>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74282</xdr:rowOff>
    </xdr:from>
    <xdr:ext cx="762000" cy="259045"/>
    <xdr:sp macro="" textlink="">
      <xdr:nvSpPr>
        <xdr:cNvPr id="95" name="テキスト ボックス 94"/>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159355</xdr:rowOff>
    </xdr:from>
    <xdr:to>
      <xdr:col>2</xdr:col>
      <xdr:colOff>127000</xdr:colOff>
      <xdr:row>44</xdr:row>
      <xdr:rowOff>89505</xdr:rowOff>
    </xdr:to>
    <xdr:sp macro="" textlink="">
      <xdr:nvSpPr>
        <xdr:cNvPr id="96" name="円/楕円 95"/>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74282</xdr:rowOff>
    </xdr:from>
    <xdr:ext cx="762000" cy="259045"/>
    <xdr:sp macro="" textlink="">
      <xdr:nvSpPr>
        <xdr:cNvPr id="97" name="テキスト ボックス 96"/>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2.5</a:t>
          </a:r>
          <a:r>
            <a:rPr kumimoji="1" lang="ja-JP" altLang="en-US" sz="1300">
              <a:latin typeface="ＭＳ Ｐゴシック"/>
            </a:rPr>
            <a:t>ポイント悪化となったが、歳出の増による悪化ではなく、地方交付税及び各種交付金の減が主な理由となっている。今後も、自主財源である税収の減も見込まれる中、財政計画等の見通しを立て、事業の適正化を図る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145415</xdr:rowOff>
    </xdr:from>
    <xdr:to>
      <xdr:col>7</xdr:col>
      <xdr:colOff>152400</xdr:colOff>
      <xdr:row>66</xdr:row>
      <xdr:rowOff>74506</xdr:rowOff>
    </xdr:to>
    <xdr:cxnSp macro="">
      <xdr:nvCxnSpPr>
        <xdr:cNvPr id="132" name="直線コネクタ 131"/>
        <xdr:cNvCxnSpPr/>
      </xdr:nvCxnSpPr>
      <xdr:spPr>
        <a:xfrm>
          <a:off x="4114800" y="1128966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145415</xdr:rowOff>
    </xdr:from>
    <xdr:to>
      <xdr:col>6</xdr:col>
      <xdr:colOff>0</xdr:colOff>
      <xdr:row>67</xdr:row>
      <xdr:rowOff>67945</xdr:rowOff>
    </xdr:to>
    <xdr:cxnSp macro="">
      <xdr:nvCxnSpPr>
        <xdr:cNvPr id="135" name="直線コネクタ 134"/>
        <xdr:cNvCxnSpPr/>
      </xdr:nvCxnSpPr>
      <xdr:spPr>
        <a:xfrm flipV="1">
          <a:off x="3225800" y="11289665"/>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63923</xdr:rowOff>
    </xdr:from>
    <xdr:to>
      <xdr:col>4</xdr:col>
      <xdr:colOff>482600</xdr:colOff>
      <xdr:row>67</xdr:row>
      <xdr:rowOff>67945</xdr:rowOff>
    </xdr:to>
    <xdr:cxnSp macro="">
      <xdr:nvCxnSpPr>
        <xdr:cNvPr id="138" name="直線コネクタ 137"/>
        <xdr:cNvCxnSpPr/>
      </xdr:nvCxnSpPr>
      <xdr:spPr>
        <a:xfrm>
          <a:off x="2336800" y="1155107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146896</xdr:rowOff>
    </xdr:from>
    <xdr:to>
      <xdr:col>3</xdr:col>
      <xdr:colOff>279400</xdr:colOff>
      <xdr:row>67</xdr:row>
      <xdr:rowOff>63923</xdr:rowOff>
    </xdr:to>
    <xdr:cxnSp macro="">
      <xdr:nvCxnSpPr>
        <xdr:cNvPr id="141" name="直線コネクタ 140"/>
        <xdr:cNvCxnSpPr/>
      </xdr:nvCxnSpPr>
      <xdr:spPr>
        <a:xfrm>
          <a:off x="1447800" y="114625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23706</xdr:rowOff>
    </xdr:from>
    <xdr:to>
      <xdr:col>7</xdr:col>
      <xdr:colOff>203200</xdr:colOff>
      <xdr:row>66</xdr:row>
      <xdr:rowOff>125306</xdr:rowOff>
    </xdr:to>
    <xdr:sp macro="" textlink="">
      <xdr:nvSpPr>
        <xdr:cNvPr id="151" name="円/楕円 150"/>
        <xdr:cNvSpPr/>
      </xdr:nvSpPr>
      <xdr:spPr>
        <a:xfrm>
          <a:off x="49022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167233</xdr:rowOff>
    </xdr:from>
    <xdr:ext cx="762000" cy="259045"/>
    <xdr:sp macro="" textlink="">
      <xdr:nvSpPr>
        <xdr:cNvPr id="152" name="財政構造の弾力性該当値テキスト"/>
        <xdr:cNvSpPr txBox="1"/>
      </xdr:nvSpPr>
      <xdr:spPr>
        <a:xfrm>
          <a:off x="5041900" y="113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94615</xdr:rowOff>
    </xdr:from>
    <xdr:to>
      <xdr:col>6</xdr:col>
      <xdr:colOff>50800</xdr:colOff>
      <xdr:row>66</xdr:row>
      <xdr:rowOff>24765</xdr:rowOff>
    </xdr:to>
    <xdr:sp macro="" textlink="">
      <xdr:nvSpPr>
        <xdr:cNvPr id="153" name="円/楕円 152"/>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9542</xdr:rowOff>
    </xdr:from>
    <xdr:ext cx="736600" cy="259045"/>
    <xdr:sp macro="" textlink="">
      <xdr:nvSpPr>
        <xdr:cNvPr id="154" name="テキスト ボックス 153"/>
        <xdr:cNvSpPr txBox="1"/>
      </xdr:nvSpPr>
      <xdr:spPr>
        <a:xfrm>
          <a:off x="3733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17145</xdr:rowOff>
    </xdr:from>
    <xdr:to>
      <xdr:col>4</xdr:col>
      <xdr:colOff>533400</xdr:colOff>
      <xdr:row>67</xdr:row>
      <xdr:rowOff>118745</xdr:rowOff>
    </xdr:to>
    <xdr:sp macro="" textlink="">
      <xdr:nvSpPr>
        <xdr:cNvPr id="155" name="円/楕円 154"/>
        <xdr:cNvSpPr/>
      </xdr:nvSpPr>
      <xdr:spPr>
        <a:xfrm>
          <a:off x="3175000" y="115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103522</xdr:rowOff>
    </xdr:from>
    <xdr:ext cx="762000" cy="259045"/>
    <xdr:sp macro="" textlink="">
      <xdr:nvSpPr>
        <xdr:cNvPr id="156" name="テキスト ボックス 155"/>
        <xdr:cNvSpPr txBox="1"/>
      </xdr:nvSpPr>
      <xdr:spPr>
        <a:xfrm>
          <a:off x="2844800" y="1159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13123</xdr:rowOff>
    </xdr:from>
    <xdr:to>
      <xdr:col>3</xdr:col>
      <xdr:colOff>330200</xdr:colOff>
      <xdr:row>67</xdr:row>
      <xdr:rowOff>114723</xdr:rowOff>
    </xdr:to>
    <xdr:sp macro="" textlink="">
      <xdr:nvSpPr>
        <xdr:cNvPr id="157" name="円/楕円 156"/>
        <xdr:cNvSpPr/>
      </xdr:nvSpPr>
      <xdr:spPr>
        <a:xfrm>
          <a:off x="2286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99500</xdr:rowOff>
    </xdr:from>
    <xdr:ext cx="762000" cy="259045"/>
    <xdr:sp macro="" textlink="">
      <xdr:nvSpPr>
        <xdr:cNvPr id="158" name="テキスト ボックス 157"/>
        <xdr:cNvSpPr txBox="1"/>
      </xdr:nvSpPr>
      <xdr:spPr>
        <a:xfrm>
          <a:off x="1955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96096</xdr:rowOff>
    </xdr:from>
    <xdr:to>
      <xdr:col>2</xdr:col>
      <xdr:colOff>127000</xdr:colOff>
      <xdr:row>67</xdr:row>
      <xdr:rowOff>26246</xdr:rowOff>
    </xdr:to>
    <xdr:sp macro="" textlink="">
      <xdr:nvSpPr>
        <xdr:cNvPr id="159" name="円/楕円 158"/>
        <xdr:cNvSpPr/>
      </xdr:nvSpPr>
      <xdr:spPr>
        <a:xfrm>
          <a:off x="1397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11023</xdr:rowOff>
    </xdr:from>
    <xdr:ext cx="762000" cy="259045"/>
    <xdr:sp macro="" textlink="">
      <xdr:nvSpPr>
        <xdr:cNvPr id="160" name="テキスト ボックス 159"/>
        <xdr:cNvSpPr txBox="1"/>
      </xdr:nvSpPr>
      <xdr:spPr>
        <a:xfrm>
          <a:off x="1066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[225,643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昨年度までは、類似団体平均を上回っている状況であったが、今年度は下回った。近年の行財政計画による人件費の抑制及び定員管理の適正化、コスト削減の成果が徐々にでてきた。</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75611</xdr:rowOff>
    </xdr:from>
    <xdr:to>
      <xdr:col>7</xdr:col>
      <xdr:colOff>152400</xdr:colOff>
      <xdr:row>83</xdr:row>
      <xdr:rowOff>76282</xdr:rowOff>
    </xdr:to>
    <xdr:cxnSp macro="">
      <xdr:nvCxnSpPr>
        <xdr:cNvPr id="195" name="直線コネクタ 194"/>
        <xdr:cNvCxnSpPr/>
      </xdr:nvCxnSpPr>
      <xdr:spPr>
        <a:xfrm flipV="1">
          <a:off x="4114800" y="14305961"/>
          <a:ext cx="8382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50636</xdr:rowOff>
    </xdr:from>
    <xdr:to>
      <xdr:col>6</xdr:col>
      <xdr:colOff>0</xdr:colOff>
      <xdr:row>83</xdr:row>
      <xdr:rowOff>76282</xdr:rowOff>
    </xdr:to>
    <xdr:cxnSp macro="">
      <xdr:nvCxnSpPr>
        <xdr:cNvPr id="198" name="直線コネクタ 197"/>
        <xdr:cNvCxnSpPr/>
      </xdr:nvCxnSpPr>
      <xdr:spPr>
        <a:xfrm>
          <a:off x="3225800" y="14280986"/>
          <a:ext cx="889000" cy="2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141452</xdr:rowOff>
    </xdr:from>
    <xdr:to>
      <xdr:col>4</xdr:col>
      <xdr:colOff>482600</xdr:colOff>
      <xdr:row>83</xdr:row>
      <xdr:rowOff>50636</xdr:rowOff>
    </xdr:to>
    <xdr:cxnSp macro="">
      <xdr:nvCxnSpPr>
        <xdr:cNvPr id="201" name="直線コネクタ 200"/>
        <xdr:cNvCxnSpPr/>
      </xdr:nvCxnSpPr>
      <xdr:spPr>
        <a:xfrm>
          <a:off x="2336800" y="14200352"/>
          <a:ext cx="889000" cy="8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141452</xdr:rowOff>
    </xdr:from>
    <xdr:to>
      <xdr:col>3</xdr:col>
      <xdr:colOff>279400</xdr:colOff>
      <xdr:row>82</xdr:row>
      <xdr:rowOff>159308</xdr:rowOff>
    </xdr:to>
    <xdr:cxnSp macro="">
      <xdr:nvCxnSpPr>
        <xdr:cNvPr id="204" name="直線コネクタ 203"/>
        <xdr:cNvCxnSpPr/>
      </xdr:nvCxnSpPr>
      <xdr:spPr>
        <a:xfrm flipV="1">
          <a:off x="1447800" y="1420035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24811</xdr:rowOff>
    </xdr:from>
    <xdr:to>
      <xdr:col>7</xdr:col>
      <xdr:colOff>203200</xdr:colOff>
      <xdr:row>83</xdr:row>
      <xdr:rowOff>126411</xdr:rowOff>
    </xdr:to>
    <xdr:sp macro="" textlink="">
      <xdr:nvSpPr>
        <xdr:cNvPr id="214" name="円/楕円 213"/>
        <xdr:cNvSpPr/>
      </xdr:nvSpPr>
      <xdr:spPr>
        <a:xfrm>
          <a:off x="4902200" y="142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41338</xdr:rowOff>
    </xdr:from>
    <xdr:ext cx="762000" cy="259045"/>
    <xdr:sp macro="" textlink="">
      <xdr:nvSpPr>
        <xdr:cNvPr id="215" name="人件費・物件費等の状況該当値テキスト"/>
        <xdr:cNvSpPr txBox="1"/>
      </xdr:nvSpPr>
      <xdr:spPr>
        <a:xfrm>
          <a:off x="5041900" y="1410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225,643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25482</xdr:rowOff>
    </xdr:from>
    <xdr:to>
      <xdr:col>6</xdr:col>
      <xdr:colOff>50800</xdr:colOff>
      <xdr:row>83</xdr:row>
      <xdr:rowOff>127082</xdr:rowOff>
    </xdr:to>
    <xdr:sp macro="" textlink="">
      <xdr:nvSpPr>
        <xdr:cNvPr id="216" name="円/楕円 215"/>
        <xdr:cNvSpPr/>
      </xdr:nvSpPr>
      <xdr:spPr>
        <a:xfrm>
          <a:off x="4064000" y="142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111859</xdr:rowOff>
    </xdr:from>
    <xdr:ext cx="736600" cy="259045"/>
    <xdr:sp macro="" textlink="">
      <xdr:nvSpPr>
        <xdr:cNvPr id="217" name="テキスト ボックス 216"/>
        <xdr:cNvSpPr txBox="1"/>
      </xdr:nvSpPr>
      <xdr:spPr>
        <a:xfrm>
          <a:off x="3733800" y="1434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225,810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171286</xdr:rowOff>
    </xdr:from>
    <xdr:to>
      <xdr:col>4</xdr:col>
      <xdr:colOff>533400</xdr:colOff>
      <xdr:row>83</xdr:row>
      <xdr:rowOff>101436</xdr:rowOff>
    </xdr:to>
    <xdr:sp macro="" textlink="">
      <xdr:nvSpPr>
        <xdr:cNvPr id="218" name="円/楕円 217"/>
        <xdr:cNvSpPr/>
      </xdr:nvSpPr>
      <xdr:spPr>
        <a:xfrm>
          <a:off x="3175000" y="142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86213</xdr:rowOff>
    </xdr:from>
    <xdr:ext cx="762000" cy="259045"/>
    <xdr:sp macro="" textlink="">
      <xdr:nvSpPr>
        <xdr:cNvPr id="219" name="テキスト ボックス 218"/>
        <xdr:cNvSpPr txBox="1"/>
      </xdr:nvSpPr>
      <xdr:spPr>
        <a:xfrm>
          <a:off x="2844800" y="1431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219,433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90652</xdr:rowOff>
    </xdr:from>
    <xdr:to>
      <xdr:col>3</xdr:col>
      <xdr:colOff>330200</xdr:colOff>
      <xdr:row>83</xdr:row>
      <xdr:rowOff>20802</xdr:rowOff>
    </xdr:to>
    <xdr:sp macro="" textlink="">
      <xdr:nvSpPr>
        <xdr:cNvPr id="220" name="円/楕円 219"/>
        <xdr:cNvSpPr/>
      </xdr:nvSpPr>
      <xdr:spPr>
        <a:xfrm>
          <a:off x="2286000" y="141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30979</xdr:rowOff>
    </xdr:from>
    <xdr:ext cx="762000" cy="259045"/>
    <xdr:sp macro="" textlink="">
      <xdr:nvSpPr>
        <xdr:cNvPr id="221" name="テキスト ボックス 220"/>
        <xdr:cNvSpPr txBox="1"/>
      </xdr:nvSpPr>
      <xdr:spPr>
        <a:xfrm>
          <a:off x="1955800" y="1391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199,383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108508</xdr:rowOff>
    </xdr:from>
    <xdr:to>
      <xdr:col>2</xdr:col>
      <xdr:colOff>127000</xdr:colOff>
      <xdr:row>83</xdr:row>
      <xdr:rowOff>38658</xdr:rowOff>
    </xdr:to>
    <xdr:sp macro="" textlink="">
      <xdr:nvSpPr>
        <xdr:cNvPr id="222" name="円/楕円 221"/>
        <xdr:cNvSpPr/>
      </xdr:nvSpPr>
      <xdr:spPr>
        <a:xfrm>
          <a:off x="1397000" y="141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48835</xdr:rowOff>
    </xdr:from>
    <xdr:ext cx="762000" cy="259045"/>
    <xdr:sp macro="" textlink="">
      <xdr:nvSpPr>
        <xdr:cNvPr id="223" name="テキスト ボックス 222"/>
        <xdr:cNvSpPr txBox="1"/>
      </xdr:nvSpPr>
      <xdr:spPr>
        <a:xfrm>
          <a:off x="1066800" y="1393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従前からの給与体系により、類似団体の中でも最低基準に近い指数を示している。今後も継続して行い、給与の適正化に努める。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77046</xdr:rowOff>
    </xdr:from>
    <xdr:to>
      <xdr:col>24</xdr:col>
      <xdr:colOff>558800</xdr:colOff>
      <xdr:row>83</xdr:row>
      <xdr:rowOff>157480</xdr:rowOff>
    </xdr:to>
    <xdr:cxnSp macro="">
      <xdr:nvCxnSpPr>
        <xdr:cNvPr id="257" name="直線コネクタ 256"/>
        <xdr:cNvCxnSpPr/>
      </xdr:nvCxnSpPr>
      <xdr:spPr>
        <a:xfrm>
          <a:off x="16179800" y="143073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69004</xdr:rowOff>
    </xdr:from>
    <xdr:to>
      <xdr:col>23</xdr:col>
      <xdr:colOff>406400</xdr:colOff>
      <xdr:row>83</xdr:row>
      <xdr:rowOff>77046</xdr:rowOff>
    </xdr:to>
    <xdr:cxnSp macro="">
      <xdr:nvCxnSpPr>
        <xdr:cNvPr id="260" name="直線コネクタ 259"/>
        <xdr:cNvCxnSpPr/>
      </xdr:nvCxnSpPr>
      <xdr:spPr>
        <a:xfrm>
          <a:off x="15290800" y="1429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69004</xdr:rowOff>
    </xdr:from>
    <xdr:to>
      <xdr:col>22</xdr:col>
      <xdr:colOff>203200</xdr:colOff>
      <xdr:row>83</xdr:row>
      <xdr:rowOff>133350</xdr:rowOff>
    </xdr:to>
    <xdr:cxnSp macro="">
      <xdr:nvCxnSpPr>
        <xdr:cNvPr id="263" name="直線コネクタ 262"/>
        <xdr:cNvCxnSpPr/>
      </xdr:nvCxnSpPr>
      <xdr:spPr>
        <a:xfrm flipV="1">
          <a:off x="14401800" y="142993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87</xdr:row>
      <xdr:rowOff>58843</xdr:rowOff>
    </xdr:to>
    <xdr:cxnSp macro="">
      <xdr:nvCxnSpPr>
        <xdr:cNvPr id="266" name="直線コネクタ 265"/>
        <xdr:cNvCxnSpPr/>
      </xdr:nvCxnSpPr>
      <xdr:spPr>
        <a:xfrm flipV="1">
          <a:off x="13512800" y="1436370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6" name="円/楕円 275"/>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7"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26246</xdr:rowOff>
    </xdr:from>
    <xdr:to>
      <xdr:col>23</xdr:col>
      <xdr:colOff>457200</xdr:colOff>
      <xdr:row>83</xdr:row>
      <xdr:rowOff>127846</xdr:rowOff>
    </xdr:to>
    <xdr:sp macro="" textlink="">
      <xdr:nvSpPr>
        <xdr:cNvPr id="278" name="円/楕円 277"/>
        <xdr:cNvSpPr/>
      </xdr:nvSpPr>
      <xdr:spPr>
        <a:xfrm>
          <a:off x="16129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79" name="テキスト ボックス 278"/>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18204</xdr:rowOff>
    </xdr:from>
    <xdr:to>
      <xdr:col>22</xdr:col>
      <xdr:colOff>254000</xdr:colOff>
      <xdr:row>83</xdr:row>
      <xdr:rowOff>119804</xdr:rowOff>
    </xdr:to>
    <xdr:sp macro="" textlink="">
      <xdr:nvSpPr>
        <xdr:cNvPr id="280" name="円/楕円 279"/>
        <xdr:cNvSpPr/>
      </xdr:nvSpPr>
      <xdr:spPr>
        <a:xfrm>
          <a:off x="15240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129981</xdr:rowOff>
    </xdr:from>
    <xdr:ext cx="762000" cy="259045"/>
    <xdr:sp macro="" textlink="">
      <xdr:nvSpPr>
        <xdr:cNvPr id="281" name="テキスト ボックス 280"/>
        <xdr:cNvSpPr txBox="1"/>
      </xdr:nvSpPr>
      <xdr:spPr>
        <a:xfrm>
          <a:off x="14909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2" name="円/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84" name="円/楕円 283"/>
        <xdr:cNvSpPr/>
      </xdr:nvSpPr>
      <xdr:spPr>
        <a:xfrm>
          <a:off x="13462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85" name="テキスト ボックス 284"/>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近年の行財政計画の定員管理の適正化により、職員数は減少傾向にあるが、人口減少も著しいため類似団体平均を上回っている。効率よく業務遂行できるよう定員管理に努める。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115231</xdr:rowOff>
    </xdr:from>
    <xdr:to>
      <xdr:col>24</xdr:col>
      <xdr:colOff>558800</xdr:colOff>
      <xdr:row>62</xdr:row>
      <xdr:rowOff>152231</xdr:rowOff>
    </xdr:to>
    <xdr:cxnSp macro="">
      <xdr:nvCxnSpPr>
        <xdr:cNvPr id="320" name="直線コネクタ 319"/>
        <xdr:cNvCxnSpPr/>
      </xdr:nvCxnSpPr>
      <xdr:spPr>
        <a:xfrm>
          <a:off x="16179800" y="10745131"/>
          <a:ext cx="8382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84667</xdr:rowOff>
    </xdr:from>
    <xdr:to>
      <xdr:col>23</xdr:col>
      <xdr:colOff>406400</xdr:colOff>
      <xdr:row>62</xdr:row>
      <xdr:rowOff>115231</xdr:rowOff>
    </xdr:to>
    <xdr:cxnSp macro="">
      <xdr:nvCxnSpPr>
        <xdr:cNvPr id="323" name="直線コネクタ 322"/>
        <xdr:cNvCxnSpPr/>
      </xdr:nvCxnSpPr>
      <xdr:spPr>
        <a:xfrm>
          <a:off x="15290800" y="1071456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84667</xdr:rowOff>
    </xdr:from>
    <xdr:to>
      <xdr:col>22</xdr:col>
      <xdr:colOff>203200</xdr:colOff>
      <xdr:row>62</xdr:row>
      <xdr:rowOff>87884</xdr:rowOff>
    </xdr:to>
    <xdr:cxnSp macro="">
      <xdr:nvCxnSpPr>
        <xdr:cNvPr id="326" name="直線コネクタ 325"/>
        <xdr:cNvCxnSpPr/>
      </xdr:nvCxnSpPr>
      <xdr:spPr>
        <a:xfrm flipV="1">
          <a:off x="14401800" y="10714567"/>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63754</xdr:rowOff>
    </xdr:from>
    <xdr:to>
      <xdr:col>21</xdr:col>
      <xdr:colOff>0</xdr:colOff>
      <xdr:row>62</xdr:row>
      <xdr:rowOff>87884</xdr:rowOff>
    </xdr:to>
    <xdr:cxnSp macro="">
      <xdr:nvCxnSpPr>
        <xdr:cNvPr id="329" name="直線コネクタ 328"/>
        <xdr:cNvCxnSpPr/>
      </xdr:nvCxnSpPr>
      <xdr:spPr>
        <a:xfrm>
          <a:off x="13512800" y="106936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101431</xdr:rowOff>
    </xdr:from>
    <xdr:to>
      <xdr:col>24</xdr:col>
      <xdr:colOff>609600</xdr:colOff>
      <xdr:row>63</xdr:row>
      <xdr:rowOff>31581</xdr:rowOff>
    </xdr:to>
    <xdr:sp macro="" textlink="">
      <xdr:nvSpPr>
        <xdr:cNvPr id="339" name="円/楕円 338"/>
        <xdr:cNvSpPr/>
      </xdr:nvSpPr>
      <xdr:spPr>
        <a:xfrm>
          <a:off x="16967200" y="10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73508</xdr:rowOff>
    </xdr:from>
    <xdr:ext cx="762000" cy="259045"/>
    <xdr:sp macro="" textlink="">
      <xdr:nvSpPr>
        <xdr:cNvPr id="340" name="定員管理の状況該当値テキスト"/>
        <xdr:cNvSpPr txBox="1"/>
      </xdr:nvSpPr>
      <xdr:spPr>
        <a:xfrm>
          <a:off x="17106900" y="107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64431</xdr:rowOff>
    </xdr:from>
    <xdr:to>
      <xdr:col>23</xdr:col>
      <xdr:colOff>457200</xdr:colOff>
      <xdr:row>62</xdr:row>
      <xdr:rowOff>166031</xdr:rowOff>
    </xdr:to>
    <xdr:sp macro="" textlink="">
      <xdr:nvSpPr>
        <xdr:cNvPr id="341" name="円/楕円 340"/>
        <xdr:cNvSpPr/>
      </xdr:nvSpPr>
      <xdr:spPr>
        <a:xfrm>
          <a:off x="16129000" y="106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150808</xdr:rowOff>
    </xdr:from>
    <xdr:ext cx="736600" cy="259045"/>
    <xdr:sp macro="" textlink="">
      <xdr:nvSpPr>
        <xdr:cNvPr id="342" name="テキスト ボックス 341"/>
        <xdr:cNvSpPr txBox="1"/>
      </xdr:nvSpPr>
      <xdr:spPr>
        <a:xfrm>
          <a:off x="15798800" y="1078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33867</xdr:rowOff>
    </xdr:from>
    <xdr:to>
      <xdr:col>22</xdr:col>
      <xdr:colOff>254000</xdr:colOff>
      <xdr:row>62</xdr:row>
      <xdr:rowOff>135467</xdr:rowOff>
    </xdr:to>
    <xdr:sp macro="" textlink="">
      <xdr:nvSpPr>
        <xdr:cNvPr id="343" name="円/楕円 342"/>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120244</xdr:rowOff>
    </xdr:from>
    <xdr:ext cx="762000" cy="259045"/>
    <xdr:sp macro="" textlink="">
      <xdr:nvSpPr>
        <xdr:cNvPr id="344" name="テキスト ボックス 343"/>
        <xdr:cNvSpPr txBox="1"/>
      </xdr:nvSpPr>
      <xdr:spPr>
        <a:xfrm>
          <a:off x="14909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37084</xdr:rowOff>
    </xdr:from>
    <xdr:to>
      <xdr:col>21</xdr:col>
      <xdr:colOff>50800</xdr:colOff>
      <xdr:row>62</xdr:row>
      <xdr:rowOff>138684</xdr:rowOff>
    </xdr:to>
    <xdr:sp macro="" textlink="">
      <xdr:nvSpPr>
        <xdr:cNvPr id="345" name="円/楕円 344"/>
        <xdr:cNvSpPr/>
      </xdr:nvSpPr>
      <xdr:spPr>
        <a:xfrm>
          <a:off x="14351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123461</xdr:rowOff>
    </xdr:from>
    <xdr:ext cx="762000" cy="259045"/>
    <xdr:sp macro="" textlink="">
      <xdr:nvSpPr>
        <xdr:cNvPr id="346" name="テキスト ボックス 345"/>
        <xdr:cNvSpPr txBox="1"/>
      </xdr:nvSpPr>
      <xdr:spPr>
        <a:xfrm>
          <a:off x="14020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12954</xdr:rowOff>
    </xdr:from>
    <xdr:to>
      <xdr:col>19</xdr:col>
      <xdr:colOff>533400</xdr:colOff>
      <xdr:row>62</xdr:row>
      <xdr:rowOff>114554</xdr:rowOff>
    </xdr:to>
    <xdr:sp macro="" textlink="">
      <xdr:nvSpPr>
        <xdr:cNvPr id="347" name="円/楕円 346"/>
        <xdr:cNvSpPr/>
      </xdr:nvSpPr>
      <xdr:spPr>
        <a:xfrm>
          <a:off x="13462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99331</xdr:rowOff>
    </xdr:from>
    <xdr:ext cx="762000" cy="259045"/>
    <xdr:sp macro="" textlink="">
      <xdr:nvSpPr>
        <xdr:cNvPr id="348" name="テキスト ボックス 347"/>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昨年度比</a:t>
          </a:r>
          <a:r>
            <a:rPr kumimoji="1" lang="en-US" altLang="ja-JP" sz="1300">
              <a:latin typeface="ＭＳ Ｐゴシック"/>
            </a:rPr>
            <a:t>1.3</a:t>
          </a:r>
          <a:r>
            <a:rPr kumimoji="1" lang="ja-JP" altLang="en-US" sz="1300">
              <a:latin typeface="ＭＳ Ｐゴシック"/>
            </a:rPr>
            <a:t>ポイント減少したが、依然として類似団体平均を大きく上回っている状況である。今後も起債事業が見込まれる中、見通しを立てた借入を行う必要がある。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43</xdr:row>
      <xdr:rowOff>79163</xdr:rowOff>
    </xdr:to>
    <xdr:cxnSp macro="">
      <xdr:nvCxnSpPr>
        <xdr:cNvPr id="377" name="直線コネクタ 376"/>
        <xdr:cNvCxnSpPr/>
      </xdr:nvCxnSpPr>
      <xdr:spPr>
        <a:xfrm flipV="1">
          <a:off x="17018000" y="6269143"/>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8"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79" name="直線コネクタ 378"/>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80"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81" name="直線コネクタ 380"/>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154094</xdr:rowOff>
    </xdr:from>
    <xdr:to>
      <xdr:col>24</xdr:col>
      <xdr:colOff>558800</xdr:colOff>
      <xdr:row>43</xdr:row>
      <xdr:rowOff>87206</xdr:rowOff>
    </xdr:to>
    <xdr:cxnSp macro="">
      <xdr:nvCxnSpPr>
        <xdr:cNvPr id="382" name="直線コネクタ 381"/>
        <xdr:cNvCxnSpPr/>
      </xdr:nvCxnSpPr>
      <xdr:spPr>
        <a:xfrm flipV="1">
          <a:off x="16179800" y="73549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83"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84" name="フローチャート : 判断 38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87206</xdr:rowOff>
    </xdr:from>
    <xdr:to>
      <xdr:col>23</xdr:col>
      <xdr:colOff>406400</xdr:colOff>
      <xdr:row>43</xdr:row>
      <xdr:rowOff>167640</xdr:rowOff>
    </xdr:to>
    <xdr:cxnSp macro="">
      <xdr:nvCxnSpPr>
        <xdr:cNvPr id="385" name="直線コネクタ 384"/>
        <xdr:cNvCxnSpPr/>
      </xdr:nvCxnSpPr>
      <xdr:spPr>
        <a:xfrm flipV="1">
          <a:off x="15290800" y="74595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143087</xdr:rowOff>
    </xdr:from>
    <xdr:to>
      <xdr:col>23</xdr:col>
      <xdr:colOff>457200</xdr:colOff>
      <xdr:row>40</xdr:row>
      <xdr:rowOff>73237</xdr:rowOff>
    </xdr:to>
    <xdr:sp macro="" textlink="">
      <xdr:nvSpPr>
        <xdr:cNvPr id="386" name="フローチャート : 判断 385"/>
        <xdr:cNvSpPr/>
      </xdr:nvSpPr>
      <xdr:spPr>
        <a:xfrm>
          <a:off x="16129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83414</xdr:rowOff>
    </xdr:from>
    <xdr:ext cx="736600" cy="259045"/>
    <xdr:sp macro="" textlink="">
      <xdr:nvSpPr>
        <xdr:cNvPr id="387" name="テキスト ボックス 386"/>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43</xdr:row>
      <xdr:rowOff>167640</xdr:rowOff>
    </xdr:to>
    <xdr:cxnSp macro="">
      <xdr:nvCxnSpPr>
        <xdr:cNvPr id="388" name="直線コネクタ 387"/>
        <xdr:cNvCxnSpPr/>
      </xdr:nvCxnSpPr>
      <xdr:spPr>
        <a:xfrm>
          <a:off x="14401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9" name="フローチャート : 判断 388"/>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0" name="テキスト ボックス 389"/>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87206</xdr:rowOff>
    </xdr:from>
    <xdr:to>
      <xdr:col>21</xdr:col>
      <xdr:colOff>0</xdr:colOff>
      <xdr:row>43</xdr:row>
      <xdr:rowOff>143510</xdr:rowOff>
    </xdr:to>
    <xdr:cxnSp macro="">
      <xdr:nvCxnSpPr>
        <xdr:cNvPr id="391" name="直線コネクタ 390"/>
        <xdr:cNvCxnSpPr/>
      </xdr:nvCxnSpPr>
      <xdr:spPr>
        <a:xfrm>
          <a:off x="13512800" y="74595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116417</xdr:rowOff>
    </xdr:from>
    <xdr:to>
      <xdr:col>21</xdr:col>
      <xdr:colOff>50800</xdr:colOff>
      <xdr:row>41</xdr:row>
      <xdr:rowOff>46567</xdr:rowOff>
    </xdr:to>
    <xdr:sp macro="" textlink="">
      <xdr:nvSpPr>
        <xdr:cNvPr id="392" name="フローチャート : 判断 391"/>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393" name="テキスト ボックス 392"/>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394" name="フローチャート : 判断 393"/>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395" name="テキスト ボックス 394"/>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401" name="円/楕円 400"/>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170621</xdr:rowOff>
    </xdr:from>
    <xdr:ext cx="762000" cy="259045"/>
    <xdr:sp macro="" textlink="">
      <xdr:nvSpPr>
        <xdr:cNvPr id="402" name="公債費負担の状況該当値テキスト"/>
        <xdr:cNvSpPr txBox="1"/>
      </xdr:nvSpPr>
      <xdr:spPr>
        <a:xfrm>
          <a:off x="17106900" y="720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36406</xdr:rowOff>
    </xdr:from>
    <xdr:to>
      <xdr:col>23</xdr:col>
      <xdr:colOff>457200</xdr:colOff>
      <xdr:row>43</xdr:row>
      <xdr:rowOff>138006</xdr:rowOff>
    </xdr:to>
    <xdr:sp macro="" textlink="">
      <xdr:nvSpPr>
        <xdr:cNvPr id="403" name="円/楕円 402"/>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122783</xdr:rowOff>
    </xdr:from>
    <xdr:ext cx="736600" cy="259045"/>
    <xdr:sp macro="" textlink="">
      <xdr:nvSpPr>
        <xdr:cNvPr id="404" name="テキスト ボックス 403"/>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405" name="円/楕円 404"/>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406" name="テキスト ボックス 405"/>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7" name="円/楕円 406"/>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8" name="テキスト ボックス 407"/>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36406</xdr:rowOff>
    </xdr:from>
    <xdr:to>
      <xdr:col>19</xdr:col>
      <xdr:colOff>533400</xdr:colOff>
      <xdr:row>43</xdr:row>
      <xdr:rowOff>138006</xdr:rowOff>
    </xdr:to>
    <xdr:sp macro="" textlink="">
      <xdr:nvSpPr>
        <xdr:cNvPr id="409" name="円/楕円 408"/>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122783</xdr:rowOff>
    </xdr:from>
    <xdr:ext cx="762000" cy="259045"/>
    <xdr:sp macro="" textlink="">
      <xdr:nvSpPr>
        <xdr:cNvPr id="410" name="テキスト ボックス 409"/>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地方債残高及び一部事務組合に対する負担金の増加により昨年度比</a:t>
          </a:r>
          <a:r>
            <a:rPr kumimoji="1" lang="en-US" altLang="ja-JP" sz="1300">
              <a:latin typeface="ＭＳ Ｐゴシック"/>
            </a:rPr>
            <a:t>8.0</a:t>
          </a:r>
          <a:r>
            <a:rPr kumimoji="1" lang="ja-JP" altLang="en-US" sz="1300">
              <a:latin typeface="ＭＳ Ｐゴシック"/>
            </a:rPr>
            <a:t>ポイント悪化した。依然として類似団体平均を大きく上回っている状況であり、今後も起債事業が見込まれ、財政を圧迫する可能性が非常に大きい。新規事業においては、精査を行う必要がある。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37" name="直線コネクタ 436"/>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38"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39" name="直線コネクタ 438"/>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101193</xdr:rowOff>
    </xdr:from>
    <xdr:to>
      <xdr:col>24</xdr:col>
      <xdr:colOff>558800</xdr:colOff>
      <xdr:row>21</xdr:row>
      <xdr:rowOff>6960</xdr:rowOff>
    </xdr:to>
    <xdr:cxnSp macro="">
      <xdr:nvCxnSpPr>
        <xdr:cNvPr id="442" name="直線コネクタ 441"/>
        <xdr:cNvCxnSpPr/>
      </xdr:nvCxnSpPr>
      <xdr:spPr>
        <a:xfrm>
          <a:off x="16179800" y="3530193"/>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3"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4" name="フローチャート : 判断 443"/>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52934</xdr:rowOff>
    </xdr:from>
    <xdr:to>
      <xdr:col>23</xdr:col>
      <xdr:colOff>406400</xdr:colOff>
      <xdr:row>20</xdr:row>
      <xdr:rowOff>101193</xdr:rowOff>
    </xdr:to>
    <xdr:cxnSp macro="">
      <xdr:nvCxnSpPr>
        <xdr:cNvPr id="445" name="直線コネクタ 444"/>
        <xdr:cNvCxnSpPr/>
      </xdr:nvCxnSpPr>
      <xdr:spPr>
        <a:xfrm>
          <a:off x="15290800" y="348193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6" name="フローチャート : 判断 445"/>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7" name="テキスト ボックス 446"/>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43281</xdr:rowOff>
    </xdr:from>
    <xdr:to>
      <xdr:col>22</xdr:col>
      <xdr:colOff>203200</xdr:colOff>
      <xdr:row>20</xdr:row>
      <xdr:rowOff>52934</xdr:rowOff>
    </xdr:to>
    <xdr:cxnSp macro="">
      <xdr:nvCxnSpPr>
        <xdr:cNvPr id="448" name="直線コネクタ 447"/>
        <xdr:cNvCxnSpPr/>
      </xdr:nvCxnSpPr>
      <xdr:spPr>
        <a:xfrm>
          <a:off x="14401800" y="3472281"/>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49" name="フローチャート : 判断 448"/>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0" name="テキスト ボックス 449"/>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43281</xdr:rowOff>
    </xdr:from>
    <xdr:to>
      <xdr:col>21</xdr:col>
      <xdr:colOff>0</xdr:colOff>
      <xdr:row>20</xdr:row>
      <xdr:rowOff>167792</xdr:rowOff>
    </xdr:to>
    <xdr:cxnSp macro="">
      <xdr:nvCxnSpPr>
        <xdr:cNvPr id="451" name="直線コネクタ 450"/>
        <xdr:cNvCxnSpPr/>
      </xdr:nvCxnSpPr>
      <xdr:spPr>
        <a:xfrm flipV="1">
          <a:off x="13512800" y="3472281"/>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127610</xdr:rowOff>
    </xdr:from>
    <xdr:to>
      <xdr:col>24</xdr:col>
      <xdr:colOff>609600</xdr:colOff>
      <xdr:row>21</xdr:row>
      <xdr:rowOff>57760</xdr:rowOff>
    </xdr:to>
    <xdr:sp macro="" textlink="">
      <xdr:nvSpPr>
        <xdr:cNvPr id="461" name="円/楕円 460"/>
        <xdr:cNvSpPr/>
      </xdr:nvSpPr>
      <xdr:spPr>
        <a:xfrm>
          <a:off x="16967200" y="35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99687</xdr:rowOff>
    </xdr:from>
    <xdr:ext cx="762000" cy="259045"/>
    <xdr:sp macro="" textlink="">
      <xdr:nvSpPr>
        <xdr:cNvPr id="462" name="将来負担の状況該当値テキスト"/>
        <xdr:cNvSpPr txBox="1"/>
      </xdr:nvSpPr>
      <xdr:spPr>
        <a:xfrm>
          <a:off x="17106900" y="352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50393</xdr:rowOff>
    </xdr:from>
    <xdr:to>
      <xdr:col>23</xdr:col>
      <xdr:colOff>457200</xdr:colOff>
      <xdr:row>20</xdr:row>
      <xdr:rowOff>151993</xdr:rowOff>
    </xdr:to>
    <xdr:sp macro="" textlink="">
      <xdr:nvSpPr>
        <xdr:cNvPr id="463" name="円/楕円 462"/>
        <xdr:cNvSpPr/>
      </xdr:nvSpPr>
      <xdr:spPr>
        <a:xfrm>
          <a:off x="16129000" y="34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136770</xdr:rowOff>
    </xdr:from>
    <xdr:ext cx="736600" cy="259045"/>
    <xdr:sp macro="" textlink="">
      <xdr:nvSpPr>
        <xdr:cNvPr id="464" name="テキスト ボックス 463"/>
        <xdr:cNvSpPr txBox="1"/>
      </xdr:nvSpPr>
      <xdr:spPr>
        <a:xfrm>
          <a:off x="15798800" y="356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2134</xdr:rowOff>
    </xdr:from>
    <xdr:to>
      <xdr:col>22</xdr:col>
      <xdr:colOff>254000</xdr:colOff>
      <xdr:row>20</xdr:row>
      <xdr:rowOff>103734</xdr:rowOff>
    </xdr:to>
    <xdr:sp macro="" textlink="">
      <xdr:nvSpPr>
        <xdr:cNvPr id="465" name="円/楕円 464"/>
        <xdr:cNvSpPr/>
      </xdr:nvSpPr>
      <xdr:spPr>
        <a:xfrm>
          <a:off x="15240000" y="34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88511</xdr:rowOff>
    </xdr:from>
    <xdr:ext cx="762000" cy="259045"/>
    <xdr:sp macro="" textlink="">
      <xdr:nvSpPr>
        <xdr:cNvPr id="466" name="テキスト ボックス 465"/>
        <xdr:cNvSpPr txBox="1"/>
      </xdr:nvSpPr>
      <xdr:spPr>
        <a:xfrm>
          <a:off x="14909800" y="351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163931</xdr:rowOff>
    </xdr:from>
    <xdr:to>
      <xdr:col>21</xdr:col>
      <xdr:colOff>50800</xdr:colOff>
      <xdr:row>20</xdr:row>
      <xdr:rowOff>94081</xdr:rowOff>
    </xdr:to>
    <xdr:sp macro="" textlink="">
      <xdr:nvSpPr>
        <xdr:cNvPr id="467" name="円/楕円 466"/>
        <xdr:cNvSpPr/>
      </xdr:nvSpPr>
      <xdr:spPr>
        <a:xfrm>
          <a:off x="14351000" y="34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78858</xdr:rowOff>
    </xdr:from>
    <xdr:ext cx="762000" cy="259045"/>
    <xdr:sp macro="" textlink="">
      <xdr:nvSpPr>
        <xdr:cNvPr id="468" name="テキスト ボックス 467"/>
        <xdr:cNvSpPr txBox="1"/>
      </xdr:nvSpPr>
      <xdr:spPr>
        <a:xfrm>
          <a:off x="14020800" y="35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116992</xdr:rowOff>
    </xdr:from>
    <xdr:to>
      <xdr:col>19</xdr:col>
      <xdr:colOff>533400</xdr:colOff>
      <xdr:row>21</xdr:row>
      <xdr:rowOff>47142</xdr:rowOff>
    </xdr:to>
    <xdr:sp macro="" textlink="">
      <xdr:nvSpPr>
        <xdr:cNvPr id="469" name="円/楕円 468"/>
        <xdr:cNvSpPr/>
      </xdr:nvSpPr>
      <xdr:spPr>
        <a:xfrm>
          <a:off x="134620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31919</xdr:rowOff>
    </xdr:from>
    <xdr:ext cx="762000" cy="259045"/>
    <xdr:sp macro="" textlink="">
      <xdr:nvSpPr>
        <xdr:cNvPr id="470" name="テキスト ボックス 469"/>
        <xdr:cNvSpPr txBox="1"/>
      </xdr:nvSpPr>
      <xdr:spPr>
        <a:xfrm>
          <a:off x="13131800" y="36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5,796
5,771
61.99
4,311,300
4,075,500
230,463
2,598,362
4,514,298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前年度までは類似団体平均を上回っている状況であったが、今年度は下回った。今後も引き続き行財政計画の取組に準じ、人件費の適正化に努める。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37</xdr:row>
      <xdr:rowOff>123190</xdr:rowOff>
    </xdr:to>
    <xdr:cxnSp macro="">
      <xdr:nvCxnSpPr>
        <xdr:cNvPr id="66" name="直線コネクタ 65"/>
        <xdr:cNvCxnSpPr/>
      </xdr:nvCxnSpPr>
      <xdr:spPr>
        <a:xfrm flipV="1">
          <a:off x="3987800" y="6405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27940</xdr:rowOff>
    </xdr:to>
    <xdr:cxnSp macro="">
      <xdr:nvCxnSpPr>
        <xdr:cNvPr id="69" name="直線コネクタ 68"/>
        <xdr:cNvCxnSpPr/>
      </xdr:nvCxnSpPr>
      <xdr:spPr>
        <a:xfrm flipV="1">
          <a:off x="3098800" y="646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27940</xdr:rowOff>
    </xdr:to>
    <xdr:cxnSp macro="">
      <xdr:nvCxnSpPr>
        <xdr:cNvPr id="72" name="直線コネクタ 71"/>
        <xdr:cNvCxnSpPr/>
      </xdr:nvCxnSpPr>
      <xdr:spPr>
        <a:xfrm>
          <a:off x="2209800" y="6543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27940</xdr:rowOff>
    </xdr:to>
    <xdr:cxnSp macro="">
      <xdr:nvCxnSpPr>
        <xdr:cNvPr id="75" name="直線コネクタ 74"/>
        <xdr:cNvCxnSpPr/>
      </xdr:nvCxnSpPr>
      <xdr:spPr>
        <a:xfrm>
          <a:off x="1320800" y="650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5" name="円/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27957</xdr:rowOff>
    </xdr:from>
    <xdr:ext cx="762000" cy="259045"/>
    <xdr:sp macro="" textlink="">
      <xdr:nvSpPr>
        <xdr:cNvPr id="86" name="人件費該当値テキスト"/>
        <xdr:cNvSpPr txBox="1"/>
      </xdr:nvSpPr>
      <xdr:spPr>
        <a:xfrm>
          <a:off x="4914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91" name="円/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3" name="円/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各課との綿密な査定の結果、昨年度同様類似団体平均を下回る結果となった。今後も継続してさらなるコスト削減に努め、水準の適正化を図る。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108712</xdr:rowOff>
    </xdr:from>
    <xdr:to>
      <xdr:col>24</xdr:col>
      <xdr:colOff>31750</xdr:colOff>
      <xdr:row>16</xdr:row>
      <xdr:rowOff>140716</xdr:rowOff>
    </xdr:to>
    <xdr:cxnSp macro="">
      <xdr:nvCxnSpPr>
        <xdr:cNvPr id="124" name="直線コネクタ 123"/>
        <xdr:cNvCxnSpPr/>
      </xdr:nvCxnSpPr>
      <xdr:spPr>
        <a:xfrm>
          <a:off x="15671800" y="28519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108712</xdr:rowOff>
    </xdr:from>
    <xdr:to>
      <xdr:col>22</xdr:col>
      <xdr:colOff>565150</xdr:colOff>
      <xdr:row>16</xdr:row>
      <xdr:rowOff>113284</xdr:rowOff>
    </xdr:to>
    <xdr:cxnSp macro="">
      <xdr:nvCxnSpPr>
        <xdr:cNvPr id="127" name="直線コネクタ 126"/>
        <xdr:cNvCxnSpPr/>
      </xdr:nvCxnSpPr>
      <xdr:spPr>
        <a:xfrm flipV="1">
          <a:off x="14782800" y="2851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94996</xdr:rowOff>
    </xdr:from>
    <xdr:to>
      <xdr:col>21</xdr:col>
      <xdr:colOff>361950</xdr:colOff>
      <xdr:row>16</xdr:row>
      <xdr:rowOff>113284</xdr:rowOff>
    </xdr:to>
    <xdr:cxnSp macro="">
      <xdr:nvCxnSpPr>
        <xdr:cNvPr id="130" name="直線コネクタ 129"/>
        <xdr:cNvCxnSpPr/>
      </xdr:nvCxnSpPr>
      <xdr:spPr>
        <a:xfrm>
          <a:off x="13893800" y="2838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94996</xdr:rowOff>
    </xdr:from>
    <xdr:to>
      <xdr:col>20</xdr:col>
      <xdr:colOff>158750</xdr:colOff>
      <xdr:row>16</xdr:row>
      <xdr:rowOff>94996</xdr:rowOff>
    </xdr:to>
    <xdr:cxnSp macro="">
      <xdr:nvCxnSpPr>
        <xdr:cNvPr id="133" name="直線コネクタ 132"/>
        <xdr:cNvCxnSpPr/>
      </xdr:nvCxnSpPr>
      <xdr:spPr>
        <a:xfrm>
          <a:off x="13004800" y="283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43" name="円/楕円 142"/>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106443</xdr:rowOff>
    </xdr:from>
    <xdr:ext cx="762000" cy="259045"/>
    <xdr:sp macro="" textlink="">
      <xdr:nvSpPr>
        <xdr:cNvPr id="144" name="物件費該当値テキスト"/>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57912</xdr:rowOff>
    </xdr:from>
    <xdr:to>
      <xdr:col>22</xdr:col>
      <xdr:colOff>615950</xdr:colOff>
      <xdr:row>16</xdr:row>
      <xdr:rowOff>159512</xdr:rowOff>
    </xdr:to>
    <xdr:sp macro="" textlink="">
      <xdr:nvSpPr>
        <xdr:cNvPr id="145" name="円/楕円 144"/>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169689</xdr:rowOff>
    </xdr:from>
    <xdr:ext cx="736600" cy="259045"/>
    <xdr:sp macro="" textlink="">
      <xdr:nvSpPr>
        <xdr:cNvPr id="146" name="テキスト ボックス 145"/>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62484</xdr:rowOff>
    </xdr:from>
    <xdr:to>
      <xdr:col>21</xdr:col>
      <xdr:colOff>412750</xdr:colOff>
      <xdr:row>16</xdr:row>
      <xdr:rowOff>164084</xdr:rowOff>
    </xdr:to>
    <xdr:sp macro="" textlink="">
      <xdr:nvSpPr>
        <xdr:cNvPr id="147" name="円/楕円 146"/>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2811</xdr:rowOff>
    </xdr:from>
    <xdr:ext cx="762000" cy="259045"/>
    <xdr:sp macro="" textlink="">
      <xdr:nvSpPr>
        <xdr:cNvPr id="148" name="テキスト ボックス 147"/>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44196</xdr:rowOff>
    </xdr:from>
    <xdr:to>
      <xdr:col>20</xdr:col>
      <xdr:colOff>209550</xdr:colOff>
      <xdr:row>16</xdr:row>
      <xdr:rowOff>145796</xdr:rowOff>
    </xdr:to>
    <xdr:sp macro="" textlink="">
      <xdr:nvSpPr>
        <xdr:cNvPr id="149" name="円/楕円 148"/>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155973</xdr:rowOff>
    </xdr:from>
    <xdr:ext cx="762000" cy="259045"/>
    <xdr:sp macro="" textlink="">
      <xdr:nvSpPr>
        <xdr:cNvPr id="150" name="テキスト ボックス 149"/>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44196</xdr:rowOff>
    </xdr:from>
    <xdr:to>
      <xdr:col>19</xdr:col>
      <xdr:colOff>6350</xdr:colOff>
      <xdr:row>16</xdr:row>
      <xdr:rowOff>145796</xdr:rowOff>
    </xdr:to>
    <xdr:sp macro="" textlink="">
      <xdr:nvSpPr>
        <xdr:cNvPr id="151" name="円/楕円 150"/>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155973</xdr:rowOff>
    </xdr:from>
    <xdr:ext cx="762000" cy="259045"/>
    <xdr:sp macro="" textlink="">
      <xdr:nvSpPr>
        <xdr:cNvPr id="152" name="テキスト ボックス 151"/>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近年、類似団体平均を下回っている状況が続いている。少子高齢化が進行すると共に人口減少も進行しているので、今後も適正な水準を保てるよう資格審査等の適正化に努める。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127000</xdr:rowOff>
    </xdr:to>
    <xdr:cxnSp macro="">
      <xdr:nvCxnSpPr>
        <xdr:cNvPr id="185" name="直線コネクタ 184"/>
        <xdr:cNvCxnSpPr/>
      </xdr:nvCxnSpPr>
      <xdr:spPr>
        <a:xfrm>
          <a:off x="3987800" y="9328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88900</xdr:rowOff>
    </xdr:to>
    <xdr:cxnSp macro="">
      <xdr:nvCxnSpPr>
        <xdr:cNvPr id="188" name="直線コネクタ 187"/>
        <xdr:cNvCxnSpPr/>
      </xdr:nvCxnSpPr>
      <xdr:spPr>
        <a:xfrm flipV="1">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88900</xdr:rowOff>
    </xdr:to>
    <xdr:cxnSp macro="">
      <xdr:nvCxnSpPr>
        <xdr:cNvPr id="191" name="直線コネクタ 190"/>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107950</xdr:rowOff>
    </xdr:to>
    <xdr:cxnSp macro="">
      <xdr:nvCxnSpPr>
        <xdr:cNvPr id="194" name="直線コネクタ 193"/>
        <xdr:cNvCxnSpPr/>
      </xdr:nvCxnSpPr>
      <xdr:spPr>
        <a:xfrm flipV="1">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4" name="円/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6" name="円/楕円 205"/>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07" name="テキスト ボックス 20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8" name="円/楕円 207"/>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9" name="テキスト ボックス 20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0" name="円/楕円 209"/>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1" name="テキスト ボックス 21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2" name="円/楕円 211"/>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3" name="テキスト ボックス 212"/>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特別会計等への繰出金が影響し、類似団体平均を上回っている状況である。健全化に努める一方、厳しい財政状況ではあるが、一般会計の負担減につながるよう事務・事業の精査を行う。</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110998</xdr:rowOff>
    </xdr:from>
    <xdr:to>
      <xdr:col>24</xdr:col>
      <xdr:colOff>31750</xdr:colOff>
      <xdr:row>57</xdr:row>
      <xdr:rowOff>138430</xdr:rowOff>
    </xdr:to>
    <xdr:cxnSp macro="">
      <xdr:nvCxnSpPr>
        <xdr:cNvPr id="243" name="直線コネクタ 242"/>
        <xdr:cNvCxnSpPr/>
      </xdr:nvCxnSpPr>
      <xdr:spPr>
        <a:xfrm>
          <a:off x="15671800" y="98836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110998</xdr:rowOff>
    </xdr:from>
    <xdr:to>
      <xdr:col>22</xdr:col>
      <xdr:colOff>565150</xdr:colOff>
      <xdr:row>57</xdr:row>
      <xdr:rowOff>147574</xdr:rowOff>
    </xdr:to>
    <xdr:cxnSp macro="">
      <xdr:nvCxnSpPr>
        <xdr:cNvPr id="246" name="直線コネクタ 245"/>
        <xdr:cNvCxnSpPr/>
      </xdr:nvCxnSpPr>
      <xdr:spPr>
        <a:xfrm flipV="1">
          <a:off x="14782800" y="9883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88138</xdr:rowOff>
    </xdr:from>
    <xdr:to>
      <xdr:col>21</xdr:col>
      <xdr:colOff>361950</xdr:colOff>
      <xdr:row>57</xdr:row>
      <xdr:rowOff>147574</xdr:rowOff>
    </xdr:to>
    <xdr:cxnSp macro="">
      <xdr:nvCxnSpPr>
        <xdr:cNvPr id="249" name="直線コネクタ 248"/>
        <xdr:cNvCxnSpPr/>
      </xdr:nvCxnSpPr>
      <xdr:spPr>
        <a:xfrm>
          <a:off x="13893800" y="98607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88138</xdr:rowOff>
    </xdr:from>
    <xdr:to>
      <xdr:col>20</xdr:col>
      <xdr:colOff>158750</xdr:colOff>
      <xdr:row>57</xdr:row>
      <xdr:rowOff>161290</xdr:rowOff>
    </xdr:to>
    <xdr:cxnSp macro="">
      <xdr:nvCxnSpPr>
        <xdr:cNvPr id="252" name="直線コネクタ 251"/>
        <xdr:cNvCxnSpPr/>
      </xdr:nvCxnSpPr>
      <xdr:spPr>
        <a:xfrm flipV="1">
          <a:off x="13004800" y="9860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2" name="円/楕円 261"/>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3"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60198</xdr:rowOff>
    </xdr:from>
    <xdr:to>
      <xdr:col>22</xdr:col>
      <xdr:colOff>615950</xdr:colOff>
      <xdr:row>57</xdr:row>
      <xdr:rowOff>161798</xdr:rowOff>
    </xdr:to>
    <xdr:sp macro="" textlink="">
      <xdr:nvSpPr>
        <xdr:cNvPr id="264" name="円/楕円 263"/>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146575</xdr:rowOff>
    </xdr:from>
    <xdr:ext cx="736600" cy="259045"/>
    <xdr:sp macro="" textlink="">
      <xdr:nvSpPr>
        <xdr:cNvPr id="265" name="テキスト ボックス 264"/>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96774</xdr:rowOff>
    </xdr:from>
    <xdr:to>
      <xdr:col>21</xdr:col>
      <xdr:colOff>412750</xdr:colOff>
      <xdr:row>58</xdr:row>
      <xdr:rowOff>26924</xdr:rowOff>
    </xdr:to>
    <xdr:sp macro="" textlink="">
      <xdr:nvSpPr>
        <xdr:cNvPr id="266" name="円/楕円 265"/>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11701</xdr:rowOff>
    </xdr:from>
    <xdr:ext cx="762000" cy="259045"/>
    <xdr:sp macro="" textlink="">
      <xdr:nvSpPr>
        <xdr:cNvPr id="267" name="テキスト ボックス 266"/>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37338</xdr:rowOff>
    </xdr:from>
    <xdr:to>
      <xdr:col>20</xdr:col>
      <xdr:colOff>209550</xdr:colOff>
      <xdr:row>57</xdr:row>
      <xdr:rowOff>138938</xdr:rowOff>
    </xdr:to>
    <xdr:sp macro="" textlink="">
      <xdr:nvSpPr>
        <xdr:cNvPr id="268" name="円/楕円 267"/>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123715</xdr:rowOff>
    </xdr:from>
    <xdr:ext cx="762000" cy="259045"/>
    <xdr:sp macro="" textlink="">
      <xdr:nvSpPr>
        <xdr:cNvPr id="269" name="テキスト ボックス 268"/>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0" name="円/楕円 269"/>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1" name="テキスト ボックス 270"/>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類似団体平均を上回る結果が続いている。一部事務組合へ対する負担金及び補助金などが要因となっている。今後も一部事務組合に対する負担金は増加傾向にあり、水道事業会計への繰出金も大きく増加するので、より一層健全化に努める必要が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129286</xdr:rowOff>
    </xdr:from>
    <xdr:to>
      <xdr:col>24</xdr:col>
      <xdr:colOff>31750</xdr:colOff>
      <xdr:row>38</xdr:row>
      <xdr:rowOff>17272</xdr:rowOff>
    </xdr:to>
    <xdr:cxnSp macro="">
      <xdr:nvCxnSpPr>
        <xdr:cNvPr id="301" name="直線コネクタ 300"/>
        <xdr:cNvCxnSpPr/>
      </xdr:nvCxnSpPr>
      <xdr:spPr>
        <a:xfrm>
          <a:off x="15671800" y="64729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129286</xdr:rowOff>
    </xdr:to>
    <xdr:cxnSp macro="">
      <xdr:nvCxnSpPr>
        <xdr:cNvPr id="304" name="直線コネクタ 303"/>
        <xdr:cNvCxnSpPr/>
      </xdr:nvCxnSpPr>
      <xdr:spPr>
        <a:xfrm>
          <a:off x="14782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147574</xdr:rowOff>
    </xdr:to>
    <xdr:cxnSp macro="">
      <xdr:nvCxnSpPr>
        <xdr:cNvPr id="307" name="直線コネクタ 306"/>
        <xdr:cNvCxnSpPr/>
      </xdr:nvCxnSpPr>
      <xdr:spPr>
        <a:xfrm flipV="1">
          <a:off x="13893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147574</xdr:rowOff>
    </xdr:to>
    <xdr:cxnSp macro="">
      <xdr:nvCxnSpPr>
        <xdr:cNvPr id="310" name="直線コネクタ 309"/>
        <xdr:cNvCxnSpPr/>
      </xdr:nvCxnSpPr>
      <xdr:spPr>
        <a:xfrm>
          <a:off x="13004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0" name="円/楕円 319"/>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1"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22" name="円/楕円 321"/>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23" name="テキスト ボックス 322"/>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24" name="円/楕円 323"/>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25" name="テキスト ボックス 324"/>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26" name="円/楕円 325"/>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27" name="テキスト ボックス 326"/>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28" name="円/楕円 327"/>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29" name="テキスト ボックス 328"/>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引き続き類似団体平均を上回っている状況ではあるが、従前の数値と比べると適正な数値に近づいてきた。しかし、地方債及び公営企業債の負担は依然として非常に重たいものとなっている。今後も起債事業が見込まれているので、精査を行い、財政健全化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77</xdr:row>
      <xdr:rowOff>46989</xdr:rowOff>
    </xdr:to>
    <xdr:cxnSp macro="">
      <xdr:nvCxnSpPr>
        <xdr:cNvPr id="361" name="直線コネクタ 360"/>
        <xdr:cNvCxnSpPr/>
      </xdr:nvCxnSpPr>
      <xdr:spPr>
        <a:xfrm>
          <a:off x="3987800" y="13233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78</xdr:row>
      <xdr:rowOff>58420</xdr:rowOff>
    </xdr:to>
    <xdr:cxnSp macro="">
      <xdr:nvCxnSpPr>
        <xdr:cNvPr id="364" name="直線コネクタ 363"/>
        <xdr:cNvCxnSpPr/>
      </xdr:nvCxnSpPr>
      <xdr:spPr>
        <a:xfrm flipV="1">
          <a:off x="3098800" y="132334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81280</xdr:rowOff>
    </xdr:to>
    <xdr:cxnSp macro="">
      <xdr:nvCxnSpPr>
        <xdr:cNvPr id="367" name="直線コネクタ 366"/>
        <xdr:cNvCxnSpPr/>
      </xdr:nvCxnSpPr>
      <xdr:spPr>
        <a:xfrm flipV="1">
          <a:off x="2209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81280</xdr:rowOff>
    </xdr:to>
    <xdr:cxnSp macro="">
      <xdr:nvCxnSpPr>
        <xdr:cNvPr id="370" name="直線コネクタ 369"/>
        <xdr:cNvCxnSpPr/>
      </xdr:nvCxnSpPr>
      <xdr:spPr>
        <a:xfrm>
          <a:off x="1320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0" name="円/楕円 37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139716</xdr:rowOff>
    </xdr:from>
    <xdr:ext cx="762000" cy="259045"/>
    <xdr:sp macro="" textlink="">
      <xdr:nvSpPr>
        <xdr:cNvPr id="381"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82" name="円/楕円 381"/>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67327</xdr:rowOff>
    </xdr:from>
    <xdr:ext cx="736600" cy="259045"/>
    <xdr:sp macro="" textlink="">
      <xdr:nvSpPr>
        <xdr:cNvPr id="383" name="テキスト ボックス 382"/>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84" name="円/楕円 383"/>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85" name="テキスト ボックス 384"/>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6" name="円/楕円 385"/>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7" name="テキスト ボックス 386"/>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8" name="円/楕円 387"/>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9" name="テキスト ボックス 388"/>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昨年度比</a:t>
          </a:r>
          <a:r>
            <a:rPr kumimoji="1" lang="en-US" altLang="ja-JP" sz="1300">
              <a:latin typeface="ＭＳ Ｐゴシック"/>
            </a:rPr>
            <a:t>2.1</a:t>
          </a:r>
          <a:r>
            <a:rPr kumimoji="1" lang="ja-JP" altLang="en-US" sz="1300">
              <a:latin typeface="ＭＳ Ｐゴシック"/>
            </a:rPr>
            <a:t>ポイント悪化し、依然として類似団体平均を上回る結果となった。今後も経常経費の削減に努め、類似団体平均を下回る水準で町財政を運営できるよう努める。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24130</xdr:rowOff>
    </xdr:from>
    <xdr:to>
      <xdr:col>24</xdr:col>
      <xdr:colOff>31750</xdr:colOff>
      <xdr:row>78</xdr:row>
      <xdr:rowOff>104139</xdr:rowOff>
    </xdr:to>
    <xdr:cxnSp macro="">
      <xdr:nvCxnSpPr>
        <xdr:cNvPr id="422" name="直線コネクタ 421"/>
        <xdr:cNvCxnSpPr/>
      </xdr:nvCxnSpPr>
      <xdr:spPr>
        <a:xfrm>
          <a:off x="15671800" y="133972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24130</xdr:rowOff>
    </xdr:from>
    <xdr:to>
      <xdr:col>22</xdr:col>
      <xdr:colOff>565150</xdr:colOff>
      <xdr:row>78</xdr:row>
      <xdr:rowOff>77470</xdr:rowOff>
    </xdr:to>
    <xdr:cxnSp macro="">
      <xdr:nvCxnSpPr>
        <xdr:cNvPr id="425" name="直線コネクタ 424"/>
        <xdr:cNvCxnSpPr/>
      </xdr:nvCxnSpPr>
      <xdr:spPr>
        <a:xfrm flipV="1">
          <a:off x="14782800" y="133972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77470</xdr:rowOff>
    </xdr:to>
    <xdr:cxnSp macro="">
      <xdr:nvCxnSpPr>
        <xdr:cNvPr id="428" name="直線コネクタ 427"/>
        <xdr:cNvCxnSpPr/>
      </xdr:nvCxnSpPr>
      <xdr:spPr>
        <a:xfrm>
          <a:off x="13893800" y="13423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50800</xdr:rowOff>
    </xdr:to>
    <xdr:cxnSp macro="">
      <xdr:nvCxnSpPr>
        <xdr:cNvPr id="431" name="直線コネクタ 430"/>
        <xdr:cNvCxnSpPr/>
      </xdr:nvCxnSpPr>
      <xdr:spPr>
        <a:xfrm>
          <a:off x="13004800" y="1338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1" name="円/楕円 440"/>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42"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144780</xdr:rowOff>
    </xdr:from>
    <xdr:to>
      <xdr:col>22</xdr:col>
      <xdr:colOff>615950</xdr:colOff>
      <xdr:row>78</xdr:row>
      <xdr:rowOff>74930</xdr:rowOff>
    </xdr:to>
    <xdr:sp macro="" textlink="">
      <xdr:nvSpPr>
        <xdr:cNvPr id="443" name="円/楕円 442"/>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59707</xdr:rowOff>
    </xdr:from>
    <xdr:ext cx="736600" cy="259045"/>
    <xdr:sp macro="" textlink="">
      <xdr:nvSpPr>
        <xdr:cNvPr id="444" name="テキスト ボックス 443"/>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26670</xdr:rowOff>
    </xdr:from>
    <xdr:to>
      <xdr:col>21</xdr:col>
      <xdr:colOff>412750</xdr:colOff>
      <xdr:row>78</xdr:row>
      <xdr:rowOff>128270</xdr:rowOff>
    </xdr:to>
    <xdr:sp macro="" textlink="">
      <xdr:nvSpPr>
        <xdr:cNvPr id="445" name="円/楕円 444"/>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113047</xdr:rowOff>
    </xdr:from>
    <xdr:ext cx="762000" cy="259045"/>
    <xdr:sp macro="" textlink="">
      <xdr:nvSpPr>
        <xdr:cNvPr id="446" name="テキスト ボックス 445"/>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47" name="円/楕円 446"/>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48" name="テキスト ボックス 447"/>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49" name="円/楕円 448"/>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0" name="テキスト ボックス 449"/>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奈良県下市町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135359</xdr:rowOff>
    </xdr:from>
    <xdr:to>
      <xdr:col>4</xdr:col>
      <xdr:colOff>1117600</xdr:colOff>
      <xdr:row>14</xdr:row>
      <xdr:rowOff>167813</xdr:rowOff>
    </xdr:to>
    <xdr:cxnSp macro="">
      <xdr:nvCxnSpPr>
        <xdr:cNvPr id="50" name="直線コネクタ 49"/>
        <xdr:cNvCxnSpPr/>
      </xdr:nvCxnSpPr>
      <xdr:spPr bwMode="auto">
        <a:xfrm flipV="1">
          <a:off x="5003800" y="2583284"/>
          <a:ext cx="647700" cy="3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165306</xdr:rowOff>
    </xdr:from>
    <xdr:to>
      <xdr:col>4</xdr:col>
      <xdr:colOff>469900</xdr:colOff>
      <xdr:row>14</xdr:row>
      <xdr:rowOff>167813</xdr:rowOff>
    </xdr:to>
    <xdr:cxnSp macro="">
      <xdr:nvCxnSpPr>
        <xdr:cNvPr id="53" name="直線コネクタ 52"/>
        <xdr:cNvCxnSpPr/>
      </xdr:nvCxnSpPr>
      <xdr:spPr bwMode="auto">
        <a:xfrm>
          <a:off x="4305300" y="2613231"/>
          <a:ext cx="698500" cy="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165306</xdr:rowOff>
    </xdr:from>
    <xdr:to>
      <xdr:col>3</xdr:col>
      <xdr:colOff>904875</xdr:colOff>
      <xdr:row>15</xdr:row>
      <xdr:rowOff>8357</xdr:rowOff>
    </xdr:to>
    <xdr:cxnSp macro="">
      <xdr:nvCxnSpPr>
        <xdr:cNvPr id="56" name="直線コネクタ 55"/>
        <xdr:cNvCxnSpPr/>
      </xdr:nvCxnSpPr>
      <xdr:spPr bwMode="auto">
        <a:xfrm flipV="1">
          <a:off x="3606800" y="2613231"/>
          <a:ext cx="698500" cy="1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8357</xdr:rowOff>
    </xdr:from>
    <xdr:to>
      <xdr:col>3</xdr:col>
      <xdr:colOff>206375</xdr:colOff>
      <xdr:row>15</xdr:row>
      <xdr:rowOff>69317</xdr:rowOff>
    </xdr:to>
    <xdr:cxnSp macro="">
      <xdr:nvCxnSpPr>
        <xdr:cNvPr id="59" name="直線コネクタ 58"/>
        <xdr:cNvCxnSpPr/>
      </xdr:nvCxnSpPr>
      <xdr:spPr bwMode="auto">
        <a:xfrm flipV="1">
          <a:off x="2908300" y="2627732"/>
          <a:ext cx="698500" cy="60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84559</xdr:rowOff>
    </xdr:from>
    <xdr:to>
      <xdr:col>5</xdr:col>
      <xdr:colOff>34925</xdr:colOff>
      <xdr:row>15</xdr:row>
      <xdr:rowOff>14709</xdr:rowOff>
    </xdr:to>
    <xdr:sp macro="" textlink="">
      <xdr:nvSpPr>
        <xdr:cNvPr id="69" name="円/楕円 68"/>
        <xdr:cNvSpPr/>
      </xdr:nvSpPr>
      <xdr:spPr bwMode="auto">
        <a:xfrm>
          <a:off x="5600700" y="253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101086</xdr:rowOff>
    </xdr:from>
    <xdr:ext cx="762000" cy="259045"/>
    <xdr:sp macro="" textlink="">
      <xdr:nvSpPr>
        <xdr:cNvPr id="70" name="人口1人当たり決算額の推移該当値テキスト130"/>
        <xdr:cNvSpPr txBox="1"/>
      </xdr:nvSpPr>
      <xdr:spPr>
        <a:xfrm>
          <a:off x="5740400" y="237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177,653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117013</xdr:rowOff>
    </xdr:from>
    <xdr:to>
      <xdr:col>4</xdr:col>
      <xdr:colOff>520700</xdr:colOff>
      <xdr:row>15</xdr:row>
      <xdr:rowOff>47163</xdr:rowOff>
    </xdr:to>
    <xdr:sp macro="" textlink="">
      <xdr:nvSpPr>
        <xdr:cNvPr id="71" name="円/楕円 70"/>
        <xdr:cNvSpPr/>
      </xdr:nvSpPr>
      <xdr:spPr bwMode="auto">
        <a:xfrm>
          <a:off x="4953000" y="2564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57340</xdr:rowOff>
    </xdr:from>
    <xdr:ext cx="736600" cy="259045"/>
    <xdr:sp macro="" textlink="">
      <xdr:nvSpPr>
        <xdr:cNvPr id="72" name="テキスト ボックス 71"/>
        <xdr:cNvSpPr txBox="1"/>
      </xdr:nvSpPr>
      <xdr:spPr>
        <a:xfrm>
          <a:off x="4622800" y="233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173,394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114506</xdr:rowOff>
    </xdr:from>
    <xdr:to>
      <xdr:col>3</xdr:col>
      <xdr:colOff>955675</xdr:colOff>
      <xdr:row>15</xdr:row>
      <xdr:rowOff>44656</xdr:rowOff>
    </xdr:to>
    <xdr:sp macro="" textlink="">
      <xdr:nvSpPr>
        <xdr:cNvPr id="73" name="円/楕円 72"/>
        <xdr:cNvSpPr/>
      </xdr:nvSpPr>
      <xdr:spPr bwMode="auto">
        <a:xfrm>
          <a:off x="4254500" y="256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54833</xdr:rowOff>
    </xdr:from>
    <xdr:ext cx="762000" cy="259045"/>
    <xdr:sp macro="" textlink="">
      <xdr:nvSpPr>
        <xdr:cNvPr id="74" name="テキスト ボックス 73"/>
        <xdr:cNvSpPr txBox="1"/>
      </xdr:nvSpPr>
      <xdr:spPr>
        <a:xfrm>
          <a:off x="3924300" y="233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173,723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129007</xdr:rowOff>
    </xdr:from>
    <xdr:to>
      <xdr:col>3</xdr:col>
      <xdr:colOff>257175</xdr:colOff>
      <xdr:row>15</xdr:row>
      <xdr:rowOff>59157</xdr:rowOff>
    </xdr:to>
    <xdr:sp macro="" textlink="">
      <xdr:nvSpPr>
        <xdr:cNvPr id="75" name="円/楕円 74"/>
        <xdr:cNvSpPr/>
      </xdr:nvSpPr>
      <xdr:spPr bwMode="auto">
        <a:xfrm>
          <a:off x="3556000" y="257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69334</xdr:rowOff>
    </xdr:from>
    <xdr:ext cx="762000" cy="259045"/>
    <xdr:sp macro="" textlink="">
      <xdr:nvSpPr>
        <xdr:cNvPr id="76" name="テキスト ボックス 75"/>
        <xdr:cNvSpPr txBox="1"/>
      </xdr:nvSpPr>
      <xdr:spPr>
        <a:xfrm>
          <a:off x="3225800" y="234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171,820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18517</xdr:rowOff>
    </xdr:from>
    <xdr:to>
      <xdr:col>2</xdr:col>
      <xdr:colOff>692150</xdr:colOff>
      <xdr:row>15</xdr:row>
      <xdr:rowOff>120117</xdr:rowOff>
    </xdr:to>
    <xdr:sp macro="" textlink="">
      <xdr:nvSpPr>
        <xdr:cNvPr id="77" name="円/楕円 76"/>
        <xdr:cNvSpPr/>
      </xdr:nvSpPr>
      <xdr:spPr bwMode="auto">
        <a:xfrm>
          <a:off x="2857500" y="263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130294</xdr:rowOff>
    </xdr:from>
    <xdr:ext cx="762000" cy="259045"/>
    <xdr:sp macro="" textlink="">
      <xdr:nvSpPr>
        <xdr:cNvPr id="78" name="テキスト ボックス 77"/>
        <xdr:cNvSpPr txBox="1"/>
      </xdr:nvSpPr>
      <xdr:spPr>
        <a:xfrm>
          <a:off x="2527300" y="240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300965</xdr:rowOff>
    </xdr:from>
    <xdr:to>
      <xdr:col>4</xdr:col>
      <xdr:colOff>1117600</xdr:colOff>
      <xdr:row>35</xdr:row>
      <xdr:rowOff>4890</xdr:rowOff>
    </xdr:to>
    <xdr:cxnSp macro="">
      <xdr:nvCxnSpPr>
        <xdr:cNvPr id="112" name="直線コネクタ 111"/>
        <xdr:cNvCxnSpPr/>
      </xdr:nvCxnSpPr>
      <xdr:spPr bwMode="auto">
        <a:xfrm flipV="1">
          <a:off x="5003800" y="6568415"/>
          <a:ext cx="647700" cy="4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251187</xdr:rowOff>
    </xdr:from>
    <xdr:to>
      <xdr:col>4</xdr:col>
      <xdr:colOff>469900</xdr:colOff>
      <xdr:row>35</xdr:row>
      <xdr:rowOff>4890</xdr:rowOff>
    </xdr:to>
    <xdr:cxnSp macro="">
      <xdr:nvCxnSpPr>
        <xdr:cNvPr id="115" name="直線コネクタ 114"/>
        <xdr:cNvCxnSpPr/>
      </xdr:nvCxnSpPr>
      <xdr:spPr bwMode="auto">
        <a:xfrm>
          <a:off x="4305300" y="6518637"/>
          <a:ext cx="698500" cy="9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134906</xdr:rowOff>
    </xdr:from>
    <xdr:to>
      <xdr:col>3</xdr:col>
      <xdr:colOff>904875</xdr:colOff>
      <xdr:row>34</xdr:row>
      <xdr:rowOff>251187</xdr:rowOff>
    </xdr:to>
    <xdr:cxnSp macro="">
      <xdr:nvCxnSpPr>
        <xdr:cNvPr id="118" name="直線コネクタ 117"/>
        <xdr:cNvCxnSpPr/>
      </xdr:nvCxnSpPr>
      <xdr:spPr bwMode="auto">
        <a:xfrm>
          <a:off x="3606800" y="6402356"/>
          <a:ext cx="698500" cy="11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134906</xdr:rowOff>
    </xdr:from>
    <xdr:to>
      <xdr:col>3</xdr:col>
      <xdr:colOff>206375</xdr:colOff>
      <xdr:row>34</xdr:row>
      <xdr:rowOff>262141</xdr:rowOff>
    </xdr:to>
    <xdr:cxnSp macro="">
      <xdr:nvCxnSpPr>
        <xdr:cNvPr id="121" name="直線コネクタ 120"/>
        <xdr:cNvCxnSpPr/>
      </xdr:nvCxnSpPr>
      <xdr:spPr bwMode="auto">
        <a:xfrm flipV="1">
          <a:off x="2908300" y="6402356"/>
          <a:ext cx="698500" cy="127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250165</xdr:rowOff>
    </xdr:from>
    <xdr:to>
      <xdr:col>5</xdr:col>
      <xdr:colOff>34925</xdr:colOff>
      <xdr:row>35</xdr:row>
      <xdr:rowOff>8865</xdr:rowOff>
    </xdr:to>
    <xdr:sp macro="" textlink="">
      <xdr:nvSpPr>
        <xdr:cNvPr id="131" name="円/楕円 130"/>
        <xdr:cNvSpPr/>
      </xdr:nvSpPr>
      <xdr:spPr bwMode="auto">
        <a:xfrm>
          <a:off x="5600700" y="651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95242</xdr:rowOff>
    </xdr:from>
    <xdr:ext cx="762000" cy="259045"/>
    <xdr:sp macro="" textlink="">
      <xdr:nvSpPr>
        <xdr:cNvPr id="132" name="人口1人当たり決算額の推移該当値テキスト445"/>
        <xdr:cNvSpPr txBox="1"/>
      </xdr:nvSpPr>
      <xdr:spPr>
        <a:xfrm>
          <a:off x="5740400" y="636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51,868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296990</xdr:rowOff>
    </xdr:from>
    <xdr:to>
      <xdr:col>4</xdr:col>
      <xdr:colOff>520700</xdr:colOff>
      <xdr:row>35</xdr:row>
      <xdr:rowOff>55690</xdr:rowOff>
    </xdr:to>
    <xdr:sp macro="" textlink="">
      <xdr:nvSpPr>
        <xdr:cNvPr id="133" name="円/楕円 132"/>
        <xdr:cNvSpPr/>
      </xdr:nvSpPr>
      <xdr:spPr bwMode="auto">
        <a:xfrm>
          <a:off x="4953000" y="656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65867</xdr:rowOff>
    </xdr:from>
    <xdr:ext cx="736600" cy="259045"/>
    <xdr:sp macro="" textlink="">
      <xdr:nvSpPr>
        <xdr:cNvPr id="134" name="テキスト ボックス 133"/>
        <xdr:cNvSpPr txBox="1"/>
      </xdr:nvSpPr>
      <xdr:spPr>
        <a:xfrm>
          <a:off x="4622800" y="63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49,410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200387</xdr:rowOff>
    </xdr:from>
    <xdr:to>
      <xdr:col>3</xdr:col>
      <xdr:colOff>955675</xdr:colOff>
      <xdr:row>34</xdr:row>
      <xdr:rowOff>301987</xdr:rowOff>
    </xdr:to>
    <xdr:sp macro="" textlink="">
      <xdr:nvSpPr>
        <xdr:cNvPr id="135" name="円/楕円 134"/>
        <xdr:cNvSpPr/>
      </xdr:nvSpPr>
      <xdr:spPr bwMode="auto">
        <a:xfrm>
          <a:off x="4254500" y="646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312164</xdr:rowOff>
    </xdr:from>
    <xdr:ext cx="762000" cy="259045"/>
    <xdr:sp macro="" textlink="">
      <xdr:nvSpPr>
        <xdr:cNvPr id="136" name="テキスト ボックス 135"/>
        <xdr:cNvSpPr txBox="1"/>
      </xdr:nvSpPr>
      <xdr:spPr>
        <a:xfrm>
          <a:off x="3924300" y="623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84106</xdr:rowOff>
    </xdr:from>
    <xdr:to>
      <xdr:col>3</xdr:col>
      <xdr:colOff>257175</xdr:colOff>
      <xdr:row>34</xdr:row>
      <xdr:rowOff>185706</xdr:rowOff>
    </xdr:to>
    <xdr:sp macro="" textlink="">
      <xdr:nvSpPr>
        <xdr:cNvPr id="137" name="円/楕円 136"/>
        <xdr:cNvSpPr/>
      </xdr:nvSpPr>
      <xdr:spPr bwMode="auto">
        <a:xfrm>
          <a:off x="3556000" y="635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195883</xdr:rowOff>
    </xdr:from>
    <xdr:ext cx="762000" cy="259045"/>
    <xdr:sp macro="" textlink="">
      <xdr:nvSpPr>
        <xdr:cNvPr id="138" name="テキスト ボックス 137"/>
        <xdr:cNvSpPr txBox="1"/>
      </xdr:nvSpPr>
      <xdr:spPr>
        <a:xfrm>
          <a:off x="3225800" y="61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60,585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211341</xdr:rowOff>
    </xdr:from>
    <xdr:to>
      <xdr:col>2</xdr:col>
      <xdr:colOff>692150</xdr:colOff>
      <xdr:row>34</xdr:row>
      <xdr:rowOff>312941</xdr:rowOff>
    </xdr:to>
    <xdr:sp macro="" textlink="">
      <xdr:nvSpPr>
        <xdr:cNvPr id="139" name="円/楕円 138"/>
        <xdr:cNvSpPr/>
      </xdr:nvSpPr>
      <xdr:spPr bwMode="auto">
        <a:xfrm>
          <a:off x="2857500" y="647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323118</xdr:rowOff>
    </xdr:from>
    <xdr:ext cx="762000" cy="259045"/>
    <xdr:sp macro="" textlink="">
      <xdr:nvSpPr>
        <xdr:cNvPr id="140" name="テキスト ボックス 139"/>
        <xdr:cNvSpPr txBox="1"/>
      </xdr:nvSpPr>
      <xdr:spPr>
        <a:xfrm>
          <a:off x="2527300" y="624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5,796
5,771
61.99
4,311,300
4,075,500
230,463
2,598,362
4,514,298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6165</xdr:rowOff>
    </xdr:from>
    <xdr:to>
      <xdr:col>6</xdr:col>
      <xdr:colOff>511175</xdr:colOff>
      <xdr:row>35</xdr:row>
      <xdr:rowOff>54770</xdr:rowOff>
    </xdr:to>
    <xdr:cxnSp macro="">
      <xdr:nvCxnSpPr>
        <xdr:cNvPr id="63" name="直線コネクタ 62"/>
        <xdr:cNvCxnSpPr/>
      </xdr:nvCxnSpPr>
      <xdr:spPr>
        <a:xfrm>
          <a:off x="3797300" y="6006915"/>
          <a:ext cx="8382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6165</xdr:rowOff>
    </xdr:from>
    <xdr:to>
      <xdr:col>5</xdr:col>
      <xdr:colOff>358775</xdr:colOff>
      <xdr:row>35</xdr:row>
      <xdr:rowOff>8092</xdr:rowOff>
    </xdr:to>
    <xdr:cxnSp macro="">
      <xdr:nvCxnSpPr>
        <xdr:cNvPr id="66" name="直線コネクタ 65"/>
        <xdr:cNvCxnSpPr/>
      </xdr:nvCxnSpPr>
      <xdr:spPr>
        <a:xfrm flipV="1">
          <a:off x="2908300" y="6006915"/>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8092</xdr:rowOff>
    </xdr:from>
    <xdr:to>
      <xdr:col>4</xdr:col>
      <xdr:colOff>155575</xdr:colOff>
      <xdr:row>35</xdr:row>
      <xdr:rowOff>48151</xdr:rowOff>
    </xdr:to>
    <xdr:cxnSp macro="">
      <xdr:nvCxnSpPr>
        <xdr:cNvPr id="69" name="直線コネクタ 68"/>
        <xdr:cNvCxnSpPr/>
      </xdr:nvCxnSpPr>
      <xdr:spPr>
        <a:xfrm flipV="1">
          <a:off x="2019300" y="6008842"/>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48151</xdr:rowOff>
    </xdr:from>
    <xdr:to>
      <xdr:col>2</xdr:col>
      <xdr:colOff>638175</xdr:colOff>
      <xdr:row>35</xdr:row>
      <xdr:rowOff>126637</xdr:rowOff>
    </xdr:to>
    <xdr:cxnSp macro="">
      <xdr:nvCxnSpPr>
        <xdr:cNvPr id="72" name="直線コネクタ 71"/>
        <xdr:cNvCxnSpPr/>
      </xdr:nvCxnSpPr>
      <xdr:spPr>
        <a:xfrm flipV="1">
          <a:off x="1130300" y="6048901"/>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3970</xdr:rowOff>
    </xdr:from>
    <xdr:to>
      <xdr:col>6</xdr:col>
      <xdr:colOff>561975</xdr:colOff>
      <xdr:row>35</xdr:row>
      <xdr:rowOff>105570</xdr:rowOff>
    </xdr:to>
    <xdr:sp macro="" textlink="">
      <xdr:nvSpPr>
        <xdr:cNvPr id="82" name="円/楕円 81"/>
        <xdr:cNvSpPr/>
      </xdr:nvSpPr>
      <xdr:spPr>
        <a:xfrm>
          <a:off x="4584700" y="60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26847</xdr:rowOff>
    </xdr:from>
    <xdr:ext cx="599010" cy="259045"/>
    <xdr:sp macro="" textlink="">
      <xdr:nvSpPr>
        <xdr:cNvPr id="83" name="人件費該当値テキスト"/>
        <xdr:cNvSpPr txBox="1"/>
      </xdr:nvSpPr>
      <xdr:spPr>
        <a:xfrm>
          <a:off x="4686300" y="585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126815</xdr:rowOff>
    </xdr:from>
    <xdr:to>
      <xdr:col>5</xdr:col>
      <xdr:colOff>409575</xdr:colOff>
      <xdr:row>35</xdr:row>
      <xdr:rowOff>56965</xdr:rowOff>
    </xdr:to>
    <xdr:sp macro="" textlink="">
      <xdr:nvSpPr>
        <xdr:cNvPr id="84" name="円/楕円 83"/>
        <xdr:cNvSpPr/>
      </xdr:nvSpPr>
      <xdr:spPr>
        <a:xfrm>
          <a:off x="3746500" y="59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73492</xdr:rowOff>
    </xdr:from>
    <xdr:ext cx="599010" cy="259045"/>
    <xdr:sp macro="" textlink="">
      <xdr:nvSpPr>
        <xdr:cNvPr id="85" name="テキスト ボックス 84"/>
        <xdr:cNvSpPr txBox="1"/>
      </xdr:nvSpPr>
      <xdr:spPr>
        <a:xfrm>
          <a:off x="3497794" y="57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128742</xdr:rowOff>
    </xdr:from>
    <xdr:to>
      <xdr:col>4</xdr:col>
      <xdr:colOff>206375</xdr:colOff>
      <xdr:row>35</xdr:row>
      <xdr:rowOff>58892</xdr:rowOff>
    </xdr:to>
    <xdr:sp macro="" textlink="">
      <xdr:nvSpPr>
        <xdr:cNvPr id="86" name="円/楕円 85"/>
        <xdr:cNvSpPr/>
      </xdr:nvSpPr>
      <xdr:spPr>
        <a:xfrm>
          <a:off x="2857500" y="5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75419</xdr:rowOff>
    </xdr:from>
    <xdr:ext cx="599010" cy="259045"/>
    <xdr:sp macro="" textlink="">
      <xdr:nvSpPr>
        <xdr:cNvPr id="87" name="テキスト ボックス 86"/>
        <xdr:cNvSpPr txBox="1"/>
      </xdr:nvSpPr>
      <xdr:spPr>
        <a:xfrm>
          <a:off x="2608794" y="573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131,340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168801</xdr:rowOff>
    </xdr:from>
    <xdr:to>
      <xdr:col>3</xdr:col>
      <xdr:colOff>3175</xdr:colOff>
      <xdr:row>35</xdr:row>
      <xdr:rowOff>98951</xdr:rowOff>
    </xdr:to>
    <xdr:sp macro="" textlink="">
      <xdr:nvSpPr>
        <xdr:cNvPr id="88" name="円/楕円 87"/>
        <xdr:cNvSpPr/>
      </xdr:nvSpPr>
      <xdr:spPr>
        <a:xfrm>
          <a:off x="1968500" y="59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115478</xdr:rowOff>
    </xdr:from>
    <xdr:ext cx="599010" cy="259045"/>
    <xdr:sp macro="" textlink="">
      <xdr:nvSpPr>
        <xdr:cNvPr id="89" name="テキスト ボックス 88"/>
        <xdr:cNvSpPr txBox="1"/>
      </xdr:nvSpPr>
      <xdr:spPr>
        <a:xfrm>
          <a:off x="1719794" y="577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127,660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75837</xdr:rowOff>
    </xdr:from>
    <xdr:to>
      <xdr:col>1</xdr:col>
      <xdr:colOff>485775</xdr:colOff>
      <xdr:row>36</xdr:row>
      <xdr:rowOff>5987</xdr:rowOff>
    </xdr:to>
    <xdr:sp macro="" textlink="">
      <xdr:nvSpPr>
        <xdr:cNvPr id="90" name="円/楕円 89"/>
        <xdr:cNvSpPr/>
      </xdr:nvSpPr>
      <xdr:spPr>
        <a:xfrm>
          <a:off x="1079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22514</xdr:rowOff>
    </xdr:from>
    <xdr:ext cx="599010" cy="259045"/>
    <xdr:sp macro="" textlink="">
      <xdr:nvSpPr>
        <xdr:cNvPr id="91" name="テキスト ボックス 90"/>
        <xdr:cNvSpPr txBox="1"/>
      </xdr:nvSpPr>
      <xdr:spPr>
        <a:xfrm>
          <a:off x="830794" y="585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20417</xdr:rowOff>
    </xdr:from>
    <xdr:to>
      <xdr:col>6</xdr:col>
      <xdr:colOff>511175</xdr:colOff>
      <xdr:row>56</xdr:row>
      <xdr:rowOff>33341</xdr:rowOff>
    </xdr:to>
    <xdr:cxnSp macro="">
      <xdr:nvCxnSpPr>
        <xdr:cNvPr id="118" name="直線コネクタ 117"/>
        <xdr:cNvCxnSpPr/>
      </xdr:nvCxnSpPr>
      <xdr:spPr>
        <a:xfrm flipV="1">
          <a:off x="3797300" y="9621617"/>
          <a:ext cx="838200" cy="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33341</xdr:rowOff>
    </xdr:from>
    <xdr:to>
      <xdr:col>5</xdr:col>
      <xdr:colOff>358775</xdr:colOff>
      <xdr:row>56</xdr:row>
      <xdr:rowOff>53161</xdr:rowOff>
    </xdr:to>
    <xdr:cxnSp macro="">
      <xdr:nvCxnSpPr>
        <xdr:cNvPr id="121" name="直線コネクタ 120"/>
        <xdr:cNvCxnSpPr/>
      </xdr:nvCxnSpPr>
      <xdr:spPr>
        <a:xfrm flipV="1">
          <a:off x="2908300" y="9634541"/>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53161</xdr:rowOff>
    </xdr:from>
    <xdr:to>
      <xdr:col>4</xdr:col>
      <xdr:colOff>155575</xdr:colOff>
      <xdr:row>56</xdr:row>
      <xdr:rowOff>127826</xdr:rowOff>
    </xdr:to>
    <xdr:cxnSp macro="">
      <xdr:nvCxnSpPr>
        <xdr:cNvPr id="124" name="直線コネクタ 123"/>
        <xdr:cNvCxnSpPr/>
      </xdr:nvCxnSpPr>
      <xdr:spPr>
        <a:xfrm flipV="1">
          <a:off x="2019300" y="9654361"/>
          <a:ext cx="889000" cy="7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93569</xdr:rowOff>
    </xdr:from>
    <xdr:to>
      <xdr:col>2</xdr:col>
      <xdr:colOff>638175</xdr:colOff>
      <xdr:row>56</xdr:row>
      <xdr:rowOff>127826</xdr:rowOff>
    </xdr:to>
    <xdr:cxnSp macro="">
      <xdr:nvCxnSpPr>
        <xdr:cNvPr id="127" name="直線コネクタ 126"/>
        <xdr:cNvCxnSpPr/>
      </xdr:nvCxnSpPr>
      <xdr:spPr>
        <a:xfrm>
          <a:off x="1130300" y="9694769"/>
          <a:ext cx="889000" cy="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141067</xdr:rowOff>
    </xdr:from>
    <xdr:to>
      <xdr:col>6</xdr:col>
      <xdr:colOff>561975</xdr:colOff>
      <xdr:row>56</xdr:row>
      <xdr:rowOff>71217</xdr:rowOff>
    </xdr:to>
    <xdr:sp macro="" textlink="">
      <xdr:nvSpPr>
        <xdr:cNvPr id="137" name="円/楕円 136"/>
        <xdr:cNvSpPr/>
      </xdr:nvSpPr>
      <xdr:spPr>
        <a:xfrm>
          <a:off x="4584700" y="957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119494</xdr:rowOff>
    </xdr:from>
    <xdr:ext cx="599010" cy="259045"/>
    <xdr:sp macro="" textlink="">
      <xdr:nvSpPr>
        <xdr:cNvPr id="138" name="物件費該当値テキスト"/>
        <xdr:cNvSpPr txBox="1"/>
      </xdr:nvSpPr>
      <xdr:spPr>
        <a:xfrm>
          <a:off x="4686300" y="954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101,090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153991</xdr:rowOff>
    </xdr:from>
    <xdr:to>
      <xdr:col>5</xdr:col>
      <xdr:colOff>409575</xdr:colOff>
      <xdr:row>56</xdr:row>
      <xdr:rowOff>84141</xdr:rowOff>
    </xdr:to>
    <xdr:sp macro="" textlink="">
      <xdr:nvSpPr>
        <xdr:cNvPr id="139" name="円/楕円 138"/>
        <xdr:cNvSpPr/>
      </xdr:nvSpPr>
      <xdr:spPr>
        <a:xfrm>
          <a:off x="3746500" y="95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75268</xdr:rowOff>
    </xdr:from>
    <xdr:ext cx="534377" cy="259045"/>
    <xdr:sp macro="" textlink="">
      <xdr:nvSpPr>
        <xdr:cNvPr id="140" name="テキスト ボックス 139"/>
        <xdr:cNvSpPr txBox="1"/>
      </xdr:nvSpPr>
      <xdr:spPr>
        <a:xfrm>
          <a:off x="3530111" y="967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2361</xdr:rowOff>
    </xdr:from>
    <xdr:to>
      <xdr:col>4</xdr:col>
      <xdr:colOff>206375</xdr:colOff>
      <xdr:row>56</xdr:row>
      <xdr:rowOff>103961</xdr:rowOff>
    </xdr:to>
    <xdr:sp macro="" textlink="">
      <xdr:nvSpPr>
        <xdr:cNvPr id="141" name="円/楕円 140"/>
        <xdr:cNvSpPr/>
      </xdr:nvSpPr>
      <xdr:spPr>
        <a:xfrm>
          <a:off x="2857500" y="96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95088</xdr:rowOff>
    </xdr:from>
    <xdr:ext cx="534377" cy="259045"/>
    <xdr:sp macro="" textlink="">
      <xdr:nvSpPr>
        <xdr:cNvPr id="142" name="テキスト ボックス 141"/>
        <xdr:cNvSpPr txBox="1"/>
      </xdr:nvSpPr>
      <xdr:spPr>
        <a:xfrm>
          <a:off x="2641111" y="96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77026</xdr:rowOff>
    </xdr:from>
    <xdr:to>
      <xdr:col>3</xdr:col>
      <xdr:colOff>3175</xdr:colOff>
      <xdr:row>57</xdr:row>
      <xdr:rowOff>7176</xdr:rowOff>
    </xdr:to>
    <xdr:sp macro="" textlink="">
      <xdr:nvSpPr>
        <xdr:cNvPr id="143" name="円/楕円 142"/>
        <xdr:cNvSpPr/>
      </xdr:nvSpPr>
      <xdr:spPr>
        <a:xfrm>
          <a:off x="1968500" y="96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169753</xdr:rowOff>
    </xdr:from>
    <xdr:ext cx="534377" cy="259045"/>
    <xdr:sp macro="" textlink="">
      <xdr:nvSpPr>
        <xdr:cNvPr id="144" name="テキスト ボックス 143"/>
        <xdr:cNvSpPr txBox="1"/>
      </xdr:nvSpPr>
      <xdr:spPr>
        <a:xfrm>
          <a:off x="1752111" y="97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42769</xdr:rowOff>
    </xdr:from>
    <xdr:to>
      <xdr:col>1</xdr:col>
      <xdr:colOff>485775</xdr:colOff>
      <xdr:row>56</xdr:row>
      <xdr:rowOff>144369</xdr:rowOff>
    </xdr:to>
    <xdr:sp macro="" textlink="">
      <xdr:nvSpPr>
        <xdr:cNvPr id="145" name="円/楕円 144"/>
        <xdr:cNvSpPr/>
      </xdr:nvSpPr>
      <xdr:spPr>
        <a:xfrm>
          <a:off x="1079500" y="96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135496</xdr:rowOff>
    </xdr:from>
    <xdr:ext cx="534377" cy="259045"/>
    <xdr:sp macro="" textlink="">
      <xdr:nvSpPr>
        <xdr:cNvPr id="146" name="テキスト ボックス 145"/>
        <xdr:cNvSpPr txBox="1"/>
      </xdr:nvSpPr>
      <xdr:spPr>
        <a:xfrm>
          <a:off x="863111" y="9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91336</xdr:rowOff>
    </xdr:from>
    <xdr:to>
      <xdr:col>6</xdr:col>
      <xdr:colOff>511175</xdr:colOff>
      <xdr:row>77</xdr:row>
      <xdr:rowOff>147276</xdr:rowOff>
    </xdr:to>
    <xdr:cxnSp macro="">
      <xdr:nvCxnSpPr>
        <xdr:cNvPr id="177" name="直線コネクタ 176"/>
        <xdr:cNvCxnSpPr/>
      </xdr:nvCxnSpPr>
      <xdr:spPr>
        <a:xfrm>
          <a:off x="3797300" y="13292986"/>
          <a:ext cx="838200" cy="5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91336</xdr:rowOff>
    </xdr:from>
    <xdr:to>
      <xdr:col>5</xdr:col>
      <xdr:colOff>358775</xdr:colOff>
      <xdr:row>78</xdr:row>
      <xdr:rowOff>108088</xdr:rowOff>
    </xdr:to>
    <xdr:cxnSp macro="">
      <xdr:nvCxnSpPr>
        <xdr:cNvPr id="180" name="直線コネクタ 179"/>
        <xdr:cNvCxnSpPr/>
      </xdr:nvCxnSpPr>
      <xdr:spPr>
        <a:xfrm flipV="1">
          <a:off x="2908300" y="13292986"/>
          <a:ext cx="889000" cy="1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108088</xdr:rowOff>
    </xdr:from>
    <xdr:to>
      <xdr:col>4</xdr:col>
      <xdr:colOff>155575</xdr:colOff>
      <xdr:row>78</xdr:row>
      <xdr:rowOff>123241</xdr:rowOff>
    </xdr:to>
    <xdr:cxnSp macro="">
      <xdr:nvCxnSpPr>
        <xdr:cNvPr id="183" name="直線コネクタ 182"/>
        <xdr:cNvCxnSpPr/>
      </xdr:nvCxnSpPr>
      <xdr:spPr>
        <a:xfrm flipV="1">
          <a:off x="2019300" y="13481188"/>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65275</xdr:rowOff>
    </xdr:from>
    <xdr:to>
      <xdr:col>2</xdr:col>
      <xdr:colOff>638175</xdr:colOff>
      <xdr:row>78</xdr:row>
      <xdr:rowOff>123241</xdr:rowOff>
    </xdr:to>
    <xdr:cxnSp macro="">
      <xdr:nvCxnSpPr>
        <xdr:cNvPr id="186" name="直線コネクタ 185"/>
        <xdr:cNvCxnSpPr/>
      </xdr:nvCxnSpPr>
      <xdr:spPr>
        <a:xfrm>
          <a:off x="1130300" y="13438375"/>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96476</xdr:rowOff>
    </xdr:from>
    <xdr:to>
      <xdr:col>6</xdr:col>
      <xdr:colOff>561975</xdr:colOff>
      <xdr:row>78</xdr:row>
      <xdr:rowOff>26626</xdr:rowOff>
    </xdr:to>
    <xdr:sp macro="" textlink="">
      <xdr:nvSpPr>
        <xdr:cNvPr id="196" name="円/楕円 195"/>
        <xdr:cNvSpPr/>
      </xdr:nvSpPr>
      <xdr:spPr>
        <a:xfrm>
          <a:off x="4584700" y="132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74903</xdr:rowOff>
    </xdr:from>
    <xdr:ext cx="469744" cy="259045"/>
    <xdr:sp macro="" textlink="">
      <xdr:nvSpPr>
        <xdr:cNvPr id="197" name="維持補修費該当値テキスト"/>
        <xdr:cNvSpPr txBox="1"/>
      </xdr:nvSpPr>
      <xdr:spPr>
        <a:xfrm>
          <a:off x="4686300" y="1327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40536</xdr:rowOff>
    </xdr:from>
    <xdr:to>
      <xdr:col>5</xdr:col>
      <xdr:colOff>409575</xdr:colOff>
      <xdr:row>77</xdr:row>
      <xdr:rowOff>142136</xdr:rowOff>
    </xdr:to>
    <xdr:sp macro="" textlink="">
      <xdr:nvSpPr>
        <xdr:cNvPr id="198" name="円/楕円 197"/>
        <xdr:cNvSpPr/>
      </xdr:nvSpPr>
      <xdr:spPr>
        <a:xfrm>
          <a:off x="3746500" y="132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158663</xdr:rowOff>
    </xdr:from>
    <xdr:ext cx="534377" cy="259045"/>
    <xdr:sp macro="" textlink="">
      <xdr:nvSpPr>
        <xdr:cNvPr id="199" name="テキスト ボックス 198"/>
        <xdr:cNvSpPr txBox="1"/>
      </xdr:nvSpPr>
      <xdr:spPr>
        <a:xfrm>
          <a:off x="3530111" y="130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57288</xdr:rowOff>
    </xdr:from>
    <xdr:to>
      <xdr:col>4</xdr:col>
      <xdr:colOff>206375</xdr:colOff>
      <xdr:row>78</xdr:row>
      <xdr:rowOff>158888</xdr:rowOff>
    </xdr:to>
    <xdr:sp macro="" textlink="">
      <xdr:nvSpPr>
        <xdr:cNvPr id="200" name="円/楕円 199"/>
        <xdr:cNvSpPr/>
      </xdr:nvSpPr>
      <xdr:spPr>
        <a:xfrm>
          <a:off x="2857500" y="134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150015</xdr:rowOff>
    </xdr:from>
    <xdr:ext cx="469744" cy="259045"/>
    <xdr:sp macro="" textlink="">
      <xdr:nvSpPr>
        <xdr:cNvPr id="201" name="テキスト ボックス 200"/>
        <xdr:cNvSpPr txBox="1"/>
      </xdr:nvSpPr>
      <xdr:spPr>
        <a:xfrm>
          <a:off x="2673427" y="1352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72441</xdr:rowOff>
    </xdr:from>
    <xdr:to>
      <xdr:col>3</xdr:col>
      <xdr:colOff>3175</xdr:colOff>
      <xdr:row>79</xdr:row>
      <xdr:rowOff>2591</xdr:rowOff>
    </xdr:to>
    <xdr:sp macro="" textlink="">
      <xdr:nvSpPr>
        <xdr:cNvPr id="202" name="円/楕円 201"/>
        <xdr:cNvSpPr/>
      </xdr:nvSpPr>
      <xdr:spPr>
        <a:xfrm>
          <a:off x="1968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165168</xdr:rowOff>
    </xdr:from>
    <xdr:ext cx="469744" cy="259045"/>
    <xdr:sp macro="" textlink="">
      <xdr:nvSpPr>
        <xdr:cNvPr id="203" name="テキスト ボックス 202"/>
        <xdr:cNvSpPr txBox="1"/>
      </xdr:nvSpPr>
      <xdr:spPr>
        <a:xfrm>
          <a:off x="1784427" y="1353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14475</xdr:rowOff>
    </xdr:from>
    <xdr:to>
      <xdr:col>1</xdr:col>
      <xdr:colOff>485775</xdr:colOff>
      <xdr:row>78</xdr:row>
      <xdr:rowOff>116075</xdr:rowOff>
    </xdr:to>
    <xdr:sp macro="" textlink="">
      <xdr:nvSpPr>
        <xdr:cNvPr id="204" name="円/楕円 203"/>
        <xdr:cNvSpPr/>
      </xdr:nvSpPr>
      <xdr:spPr>
        <a:xfrm>
          <a:off x="1079500" y="1338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107202</xdr:rowOff>
    </xdr:from>
    <xdr:ext cx="469744" cy="259045"/>
    <xdr:sp macro="" textlink="">
      <xdr:nvSpPr>
        <xdr:cNvPr id="205" name="テキスト ボックス 204"/>
        <xdr:cNvSpPr txBox="1"/>
      </xdr:nvSpPr>
      <xdr:spPr>
        <a:xfrm>
          <a:off x="895427" y="1348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58776</xdr:rowOff>
    </xdr:from>
    <xdr:to>
      <xdr:col>6</xdr:col>
      <xdr:colOff>511175</xdr:colOff>
      <xdr:row>98</xdr:row>
      <xdr:rowOff>19265</xdr:rowOff>
    </xdr:to>
    <xdr:cxnSp macro="">
      <xdr:nvCxnSpPr>
        <xdr:cNvPr id="235" name="直線コネクタ 234"/>
        <xdr:cNvCxnSpPr/>
      </xdr:nvCxnSpPr>
      <xdr:spPr>
        <a:xfrm flipV="1">
          <a:off x="3797300" y="16689426"/>
          <a:ext cx="838200" cy="1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19265</xdr:rowOff>
    </xdr:from>
    <xdr:to>
      <xdr:col>5</xdr:col>
      <xdr:colOff>358775</xdr:colOff>
      <xdr:row>98</xdr:row>
      <xdr:rowOff>43993</xdr:rowOff>
    </xdr:to>
    <xdr:cxnSp macro="">
      <xdr:nvCxnSpPr>
        <xdr:cNvPr id="238" name="直線コネクタ 237"/>
        <xdr:cNvCxnSpPr/>
      </xdr:nvCxnSpPr>
      <xdr:spPr>
        <a:xfrm flipV="1">
          <a:off x="2908300" y="16821365"/>
          <a:ext cx="8890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43993</xdr:rowOff>
    </xdr:from>
    <xdr:to>
      <xdr:col>4</xdr:col>
      <xdr:colOff>155575</xdr:colOff>
      <xdr:row>98</xdr:row>
      <xdr:rowOff>148730</xdr:rowOff>
    </xdr:to>
    <xdr:cxnSp macro="">
      <xdr:nvCxnSpPr>
        <xdr:cNvPr id="241" name="直線コネクタ 240"/>
        <xdr:cNvCxnSpPr/>
      </xdr:nvCxnSpPr>
      <xdr:spPr>
        <a:xfrm flipV="1">
          <a:off x="2019300" y="16846093"/>
          <a:ext cx="889000" cy="10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122269</xdr:rowOff>
    </xdr:from>
    <xdr:to>
      <xdr:col>2</xdr:col>
      <xdr:colOff>638175</xdr:colOff>
      <xdr:row>98</xdr:row>
      <xdr:rowOff>148730</xdr:rowOff>
    </xdr:to>
    <xdr:cxnSp macro="">
      <xdr:nvCxnSpPr>
        <xdr:cNvPr id="244" name="直線コネクタ 243"/>
        <xdr:cNvCxnSpPr/>
      </xdr:nvCxnSpPr>
      <xdr:spPr>
        <a:xfrm>
          <a:off x="1130300" y="16924369"/>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7976</xdr:rowOff>
    </xdr:from>
    <xdr:to>
      <xdr:col>6</xdr:col>
      <xdr:colOff>561975</xdr:colOff>
      <xdr:row>97</xdr:row>
      <xdr:rowOff>109576</xdr:rowOff>
    </xdr:to>
    <xdr:sp macro="" textlink="">
      <xdr:nvSpPr>
        <xdr:cNvPr id="254" name="円/楕円 253"/>
        <xdr:cNvSpPr/>
      </xdr:nvSpPr>
      <xdr:spPr>
        <a:xfrm>
          <a:off x="4584700" y="166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157853</xdr:rowOff>
    </xdr:from>
    <xdr:ext cx="534377" cy="259045"/>
    <xdr:sp macro="" textlink="">
      <xdr:nvSpPr>
        <xdr:cNvPr id="255" name="扶助費該当値テキスト"/>
        <xdr:cNvSpPr txBox="1"/>
      </xdr:nvSpPr>
      <xdr:spPr>
        <a:xfrm>
          <a:off x="4686300" y="1661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139915</xdr:rowOff>
    </xdr:from>
    <xdr:to>
      <xdr:col>5</xdr:col>
      <xdr:colOff>409575</xdr:colOff>
      <xdr:row>98</xdr:row>
      <xdr:rowOff>70065</xdr:rowOff>
    </xdr:to>
    <xdr:sp macro="" textlink="">
      <xdr:nvSpPr>
        <xdr:cNvPr id="256" name="円/楕円 255"/>
        <xdr:cNvSpPr/>
      </xdr:nvSpPr>
      <xdr:spPr>
        <a:xfrm>
          <a:off x="3746500" y="167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61192</xdr:rowOff>
    </xdr:from>
    <xdr:ext cx="534377" cy="259045"/>
    <xdr:sp macro="" textlink="">
      <xdr:nvSpPr>
        <xdr:cNvPr id="257" name="テキスト ボックス 256"/>
        <xdr:cNvSpPr txBox="1"/>
      </xdr:nvSpPr>
      <xdr:spPr>
        <a:xfrm>
          <a:off x="3530111" y="168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164643</xdr:rowOff>
    </xdr:from>
    <xdr:to>
      <xdr:col>4</xdr:col>
      <xdr:colOff>206375</xdr:colOff>
      <xdr:row>98</xdr:row>
      <xdr:rowOff>94793</xdr:rowOff>
    </xdr:to>
    <xdr:sp macro="" textlink="">
      <xdr:nvSpPr>
        <xdr:cNvPr id="258" name="円/楕円 257"/>
        <xdr:cNvSpPr/>
      </xdr:nvSpPr>
      <xdr:spPr>
        <a:xfrm>
          <a:off x="2857500" y="167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85920</xdr:rowOff>
    </xdr:from>
    <xdr:ext cx="534377" cy="259045"/>
    <xdr:sp macro="" textlink="">
      <xdr:nvSpPr>
        <xdr:cNvPr id="259" name="テキスト ボックス 258"/>
        <xdr:cNvSpPr txBox="1"/>
      </xdr:nvSpPr>
      <xdr:spPr>
        <a:xfrm>
          <a:off x="2641111" y="168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97930</xdr:rowOff>
    </xdr:from>
    <xdr:to>
      <xdr:col>3</xdr:col>
      <xdr:colOff>3175</xdr:colOff>
      <xdr:row>99</xdr:row>
      <xdr:rowOff>28080</xdr:rowOff>
    </xdr:to>
    <xdr:sp macro="" textlink="">
      <xdr:nvSpPr>
        <xdr:cNvPr id="260" name="円/楕円 259"/>
        <xdr:cNvSpPr/>
      </xdr:nvSpPr>
      <xdr:spPr>
        <a:xfrm>
          <a:off x="1968500" y="169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19207</xdr:rowOff>
    </xdr:from>
    <xdr:ext cx="534377" cy="259045"/>
    <xdr:sp macro="" textlink="">
      <xdr:nvSpPr>
        <xdr:cNvPr id="261" name="テキスト ボックス 260"/>
        <xdr:cNvSpPr txBox="1"/>
      </xdr:nvSpPr>
      <xdr:spPr>
        <a:xfrm>
          <a:off x="1752111" y="169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71469</xdr:rowOff>
    </xdr:from>
    <xdr:to>
      <xdr:col>1</xdr:col>
      <xdr:colOff>485775</xdr:colOff>
      <xdr:row>99</xdr:row>
      <xdr:rowOff>1619</xdr:rowOff>
    </xdr:to>
    <xdr:sp macro="" textlink="">
      <xdr:nvSpPr>
        <xdr:cNvPr id="262" name="円/楕円 261"/>
        <xdr:cNvSpPr/>
      </xdr:nvSpPr>
      <xdr:spPr>
        <a:xfrm>
          <a:off x="1079500" y="168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164196</xdr:rowOff>
    </xdr:from>
    <xdr:ext cx="534377" cy="259045"/>
    <xdr:sp macro="" textlink="">
      <xdr:nvSpPr>
        <xdr:cNvPr id="263" name="テキスト ボックス 262"/>
        <xdr:cNvSpPr txBox="1"/>
      </xdr:nvSpPr>
      <xdr:spPr>
        <a:xfrm>
          <a:off x="863111" y="1696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104618</xdr:rowOff>
    </xdr:from>
    <xdr:to>
      <xdr:col>15</xdr:col>
      <xdr:colOff>180975</xdr:colOff>
      <xdr:row>36</xdr:row>
      <xdr:rowOff>20531</xdr:rowOff>
    </xdr:to>
    <xdr:cxnSp macro="">
      <xdr:nvCxnSpPr>
        <xdr:cNvPr id="292" name="直線コネクタ 291"/>
        <xdr:cNvCxnSpPr/>
      </xdr:nvCxnSpPr>
      <xdr:spPr>
        <a:xfrm>
          <a:off x="9639300" y="6105368"/>
          <a:ext cx="838200" cy="8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104618</xdr:rowOff>
    </xdr:from>
    <xdr:to>
      <xdr:col>14</xdr:col>
      <xdr:colOff>28575</xdr:colOff>
      <xdr:row>36</xdr:row>
      <xdr:rowOff>137521</xdr:rowOff>
    </xdr:to>
    <xdr:cxnSp macro="">
      <xdr:nvCxnSpPr>
        <xdr:cNvPr id="295" name="直線コネクタ 294"/>
        <xdr:cNvCxnSpPr/>
      </xdr:nvCxnSpPr>
      <xdr:spPr>
        <a:xfrm flipV="1">
          <a:off x="8750300" y="6105368"/>
          <a:ext cx="889000" cy="20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137521</xdr:rowOff>
    </xdr:from>
    <xdr:to>
      <xdr:col>12</xdr:col>
      <xdr:colOff>511175</xdr:colOff>
      <xdr:row>37</xdr:row>
      <xdr:rowOff>36323</xdr:rowOff>
    </xdr:to>
    <xdr:cxnSp macro="">
      <xdr:nvCxnSpPr>
        <xdr:cNvPr id="298" name="直線コネクタ 297"/>
        <xdr:cNvCxnSpPr/>
      </xdr:nvCxnSpPr>
      <xdr:spPr>
        <a:xfrm flipV="1">
          <a:off x="7861300" y="6309721"/>
          <a:ext cx="889000" cy="7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36323</xdr:rowOff>
    </xdr:from>
    <xdr:to>
      <xdr:col>11</xdr:col>
      <xdr:colOff>307975</xdr:colOff>
      <xdr:row>37</xdr:row>
      <xdr:rowOff>75642</xdr:rowOff>
    </xdr:to>
    <xdr:cxnSp macro="">
      <xdr:nvCxnSpPr>
        <xdr:cNvPr id="301" name="直線コネクタ 300"/>
        <xdr:cNvCxnSpPr/>
      </xdr:nvCxnSpPr>
      <xdr:spPr>
        <a:xfrm flipV="1">
          <a:off x="6972300" y="6379973"/>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141181</xdr:rowOff>
    </xdr:from>
    <xdr:to>
      <xdr:col>15</xdr:col>
      <xdr:colOff>231775</xdr:colOff>
      <xdr:row>36</xdr:row>
      <xdr:rowOff>71331</xdr:rowOff>
    </xdr:to>
    <xdr:sp macro="" textlink="">
      <xdr:nvSpPr>
        <xdr:cNvPr id="311" name="円/楕円 310"/>
        <xdr:cNvSpPr/>
      </xdr:nvSpPr>
      <xdr:spPr>
        <a:xfrm>
          <a:off x="10426700" y="61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164058</xdr:rowOff>
    </xdr:from>
    <xdr:ext cx="599010" cy="259045"/>
    <xdr:sp macro="" textlink="">
      <xdr:nvSpPr>
        <xdr:cNvPr id="312" name="補助費等該当値テキスト"/>
        <xdr:cNvSpPr txBox="1"/>
      </xdr:nvSpPr>
      <xdr:spPr>
        <a:xfrm>
          <a:off x="10528300" y="599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53818</xdr:rowOff>
    </xdr:from>
    <xdr:to>
      <xdr:col>14</xdr:col>
      <xdr:colOff>79375</xdr:colOff>
      <xdr:row>35</xdr:row>
      <xdr:rowOff>155418</xdr:rowOff>
    </xdr:to>
    <xdr:sp macro="" textlink="">
      <xdr:nvSpPr>
        <xdr:cNvPr id="313" name="円/楕円 312"/>
        <xdr:cNvSpPr/>
      </xdr:nvSpPr>
      <xdr:spPr>
        <a:xfrm>
          <a:off x="9588500" y="60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495</xdr:rowOff>
    </xdr:from>
    <xdr:ext cx="599010" cy="259045"/>
    <xdr:sp macro="" textlink="">
      <xdr:nvSpPr>
        <xdr:cNvPr id="314" name="テキスト ボックス 313"/>
        <xdr:cNvSpPr txBox="1"/>
      </xdr:nvSpPr>
      <xdr:spPr>
        <a:xfrm>
          <a:off x="9339794" y="582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164,208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86721</xdr:rowOff>
    </xdr:from>
    <xdr:to>
      <xdr:col>12</xdr:col>
      <xdr:colOff>561975</xdr:colOff>
      <xdr:row>37</xdr:row>
      <xdr:rowOff>16871</xdr:rowOff>
    </xdr:to>
    <xdr:sp macro="" textlink="">
      <xdr:nvSpPr>
        <xdr:cNvPr id="315" name="円/楕円 314"/>
        <xdr:cNvSpPr/>
      </xdr:nvSpPr>
      <xdr:spPr>
        <a:xfrm>
          <a:off x="8699500" y="62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33398</xdr:rowOff>
    </xdr:from>
    <xdr:ext cx="599010" cy="259045"/>
    <xdr:sp macro="" textlink="">
      <xdr:nvSpPr>
        <xdr:cNvPr id="316" name="テキスト ボックス 315"/>
        <xdr:cNvSpPr txBox="1"/>
      </xdr:nvSpPr>
      <xdr:spPr>
        <a:xfrm>
          <a:off x="8450794" y="603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156973</xdr:rowOff>
    </xdr:from>
    <xdr:to>
      <xdr:col>11</xdr:col>
      <xdr:colOff>358775</xdr:colOff>
      <xdr:row>37</xdr:row>
      <xdr:rowOff>87123</xdr:rowOff>
    </xdr:to>
    <xdr:sp macro="" textlink="">
      <xdr:nvSpPr>
        <xdr:cNvPr id="317" name="円/楕円 316"/>
        <xdr:cNvSpPr/>
      </xdr:nvSpPr>
      <xdr:spPr>
        <a:xfrm>
          <a:off x="7810500" y="63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103650</xdr:rowOff>
    </xdr:from>
    <xdr:ext cx="534377" cy="259045"/>
    <xdr:sp macro="" textlink="">
      <xdr:nvSpPr>
        <xdr:cNvPr id="318" name="テキスト ボックス 317"/>
        <xdr:cNvSpPr txBox="1"/>
      </xdr:nvSpPr>
      <xdr:spPr>
        <a:xfrm>
          <a:off x="7594111" y="610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24842</xdr:rowOff>
    </xdr:from>
    <xdr:to>
      <xdr:col>10</xdr:col>
      <xdr:colOff>155575</xdr:colOff>
      <xdr:row>37</xdr:row>
      <xdr:rowOff>126442</xdr:rowOff>
    </xdr:to>
    <xdr:sp macro="" textlink="">
      <xdr:nvSpPr>
        <xdr:cNvPr id="319" name="円/楕円 318"/>
        <xdr:cNvSpPr/>
      </xdr:nvSpPr>
      <xdr:spPr>
        <a:xfrm>
          <a:off x="6921500" y="63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117569</xdr:rowOff>
    </xdr:from>
    <xdr:ext cx="534377" cy="259045"/>
    <xdr:sp macro="" textlink="">
      <xdr:nvSpPr>
        <xdr:cNvPr id="320" name="テキスト ボックス 319"/>
        <xdr:cNvSpPr txBox="1"/>
      </xdr:nvSpPr>
      <xdr:spPr>
        <a:xfrm>
          <a:off x="6705111" y="646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169343</xdr:rowOff>
    </xdr:from>
    <xdr:to>
      <xdr:col>15</xdr:col>
      <xdr:colOff>180975</xdr:colOff>
      <xdr:row>59</xdr:row>
      <xdr:rowOff>28518</xdr:rowOff>
    </xdr:to>
    <xdr:cxnSp macro="">
      <xdr:nvCxnSpPr>
        <xdr:cNvPr id="351" name="直線コネクタ 350"/>
        <xdr:cNvCxnSpPr/>
      </xdr:nvCxnSpPr>
      <xdr:spPr>
        <a:xfrm>
          <a:off x="9639300" y="10113443"/>
          <a:ext cx="8382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72560</xdr:rowOff>
    </xdr:from>
    <xdr:to>
      <xdr:col>14</xdr:col>
      <xdr:colOff>28575</xdr:colOff>
      <xdr:row>58</xdr:row>
      <xdr:rowOff>169343</xdr:rowOff>
    </xdr:to>
    <xdr:cxnSp macro="">
      <xdr:nvCxnSpPr>
        <xdr:cNvPr id="354" name="直線コネクタ 353"/>
        <xdr:cNvCxnSpPr/>
      </xdr:nvCxnSpPr>
      <xdr:spPr>
        <a:xfrm>
          <a:off x="8750300" y="10016660"/>
          <a:ext cx="889000" cy="9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72560</xdr:rowOff>
    </xdr:from>
    <xdr:to>
      <xdr:col>12</xdr:col>
      <xdr:colOff>511175</xdr:colOff>
      <xdr:row>58</xdr:row>
      <xdr:rowOff>124792</xdr:rowOff>
    </xdr:to>
    <xdr:cxnSp macro="">
      <xdr:nvCxnSpPr>
        <xdr:cNvPr id="357" name="直線コネクタ 356"/>
        <xdr:cNvCxnSpPr/>
      </xdr:nvCxnSpPr>
      <xdr:spPr>
        <a:xfrm flipV="1">
          <a:off x="7861300" y="10016660"/>
          <a:ext cx="889000" cy="5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124792</xdr:rowOff>
    </xdr:from>
    <xdr:to>
      <xdr:col>11</xdr:col>
      <xdr:colOff>307975</xdr:colOff>
      <xdr:row>59</xdr:row>
      <xdr:rowOff>39677</xdr:rowOff>
    </xdr:to>
    <xdr:cxnSp macro="">
      <xdr:nvCxnSpPr>
        <xdr:cNvPr id="360" name="直線コネクタ 359"/>
        <xdr:cNvCxnSpPr/>
      </xdr:nvCxnSpPr>
      <xdr:spPr>
        <a:xfrm flipV="1">
          <a:off x="6972300" y="10068892"/>
          <a:ext cx="889000" cy="8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149168</xdr:rowOff>
    </xdr:from>
    <xdr:to>
      <xdr:col>15</xdr:col>
      <xdr:colOff>231775</xdr:colOff>
      <xdr:row>59</xdr:row>
      <xdr:rowOff>79318</xdr:rowOff>
    </xdr:to>
    <xdr:sp macro="" textlink="">
      <xdr:nvSpPr>
        <xdr:cNvPr id="370" name="円/楕円 369"/>
        <xdr:cNvSpPr/>
      </xdr:nvSpPr>
      <xdr:spPr>
        <a:xfrm>
          <a:off x="10426700" y="100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64095</xdr:rowOff>
    </xdr:from>
    <xdr:ext cx="534377" cy="259045"/>
    <xdr:sp macro="" textlink="">
      <xdr:nvSpPr>
        <xdr:cNvPr id="371" name="普通建設事業費該当値テキスト"/>
        <xdr:cNvSpPr txBox="1"/>
      </xdr:nvSpPr>
      <xdr:spPr>
        <a:xfrm>
          <a:off x="10528300" y="100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118543</xdr:rowOff>
    </xdr:from>
    <xdr:to>
      <xdr:col>14</xdr:col>
      <xdr:colOff>79375</xdr:colOff>
      <xdr:row>59</xdr:row>
      <xdr:rowOff>48693</xdr:rowOff>
    </xdr:to>
    <xdr:sp macro="" textlink="">
      <xdr:nvSpPr>
        <xdr:cNvPr id="372" name="円/楕円 371"/>
        <xdr:cNvSpPr/>
      </xdr:nvSpPr>
      <xdr:spPr>
        <a:xfrm>
          <a:off x="9588500" y="100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39820</xdr:rowOff>
    </xdr:from>
    <xdr:ext cx="534377" cy="259045"/>
    <xdr:sp macro="" textlink="">
      <xdr:nvSpPr>
        <xdr:cNvPr id="373" name="テキスト ボックス 372"/>
        <xdr:cNvSpPr txBox="1"/>
      </xdr:nvSpPr>
      <xdr:spPr>
        <a:xfrm>
          <a:off x="9372111" y="101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21760</xdr:rowOff>
    </xdr:from>
    <xdr:to>
      <xdr:col>12</xdr:col>
      <xdr:colOff>561975</xdr:colOff>
      <xdr:row>58</xdr:row>
      <xdr:rowOff>123360</xdr:rowOff>
    </xdr:to>
    <xdr:sp macro="" textlink="">
      <xdr:nvSpPr>
        <xdr:cNvPr id="374" name="円/楕円 373"/>
        <xdr:cNvSpPr/>
      </xdr:nvSpPr>
      <xdr:spPr>
        <a:xfrm>
          <a:off x="8699500" y="99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114487</xdr:rowOff>
    </xdr:from>
    <xdr:ext cx="534377" cy="259045"/>
    <xdr:sp macro="" textlink="">
      <xdr:nvSpPr>
        <xdr:cNvPr id="375" name="テキスト ボックス 374"/>
        <xdr:cNvSpPr txBox="1"/>
      </xdr:nvSpPr>
      <xdr:spPr>
        <a:xfrm>
          <a:off x="8483111" y="100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73992</xdr:rowOff>
    </xdr:from>
    <xdr:to>
      <xdr:col>11</xdr:col>
      <xdr:colOff>358775</xdr:colOff>
      <xdr:row>59</xdr:row>
      <xdr:rowOff>4142</xdr:rowOff>
    </xdr:to>
    <xdr:sp macro="" textlink="">
      <xdr:nvSpPr>
        <xdr:cNvPr id="376" name="円/楕円 375"/>
        <xdr:cNvSpPr/>
      </xdr:nvSpPr>
      <xdr:spPr>
        <a:xfrm>
          <a:off x="7810500" y="100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166719</xdr:rowOff>
    </xdr:from>
    <xdr:ext cx="534377" cy="259045"/>
    <xdr:sp macro="" textlink="">
      <xdr:nvSpPr>
        <xdr:cNvPr id="377" name="テキスト ボックス 376"/>
        <xdr:cNvSpPr txBox="1"/>
      </xdr:nvSpPr>
      <xdr:spPr>
        <a:xfrm>
          <a:off x="7594111" y="1011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160327</xdr:rowOff>
    </xdr:from>
    <xdr:to>
      <xdr:col>10</xdr:col>
      <xdr:colOff>155575</xdr:colOff>
      <xdr:row>59</xdr:row>
      <xdr:rowOff>90477</xdr:rowOff>
    </xdr:to>
    <xdr:sp macro="" textlink="">
      <xdr:nvSpPr>
        <xdr:cNvPr id="378" name="円/楕円 377"/>
        <xdr:cNvSpPr/>
      </xdr:nvSpPr>
      <xdr:spPr>
        <a:xfrm>
          <a:off x="6921500" y="101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81604</xdr:rowOff>
    </xdr:from>
    <xdr:ext cx="534377" cy="259045"/>
    <xdr:sp macro="" textlink="">
      <xdr:nvSpPr>
        <xdr:cNvPr id="379" name="テキスト ボックス 378"/>
        <xdr:cNvSpPr txBox="1"/>
      </xdr:nvSpPr>
      <xdr:spPr>
        <a:xfrm>
          <a:off x="6705111" y="101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120876</xdr:rowOff>
    </xdr:from>
    <xdr:to>
      <xdr:col>15</xdr:col>
      <xdr:colOff>180975</xdr:colOff>
      <xdr:row>78</xdr:row>
      <xdr:rowOff>127113</xdr:rowOff>
    </xdr:to>
    <xdr:cxnSp macro="">
      <xdr:nvCxnSpPr>
        <xdr:cNvPr id="406" name="直線コネクタ 405"/>
        <xdr:cNvCxnSpPr/>
      </xdr:nvCxnSpPr>
      <xdr:spPr>
        <a:xfrm>
          <a:off x="9639300" y="13493976"/>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120876</xdr:rowOff>
    </xdr:from>
    <xdr:to>
      <xdr:col>14</xdr:col>
      <xdr:colOff>28575</xdr:colOff>
      <xdr:row>78</xdr:row>
      <xdr:rowOff>129907</xdr:rowOff>
    </xdr:to>
    <xdr:cxnSp macro="">
      <xdr:nvCxnSpPr>
        <xdr:cNvPr id="409" name="直線コネクタ 408"/>
        <xdr:cNvCxnSpPr/>
      </xdr:nvCxnSpPr>
      <xdr:spPr>
        <a:xfrm flipV="1">
          <a:off x="8750300" y="13493976"/>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76313</xdr:rowOff>
    </xdr:from>
    <xdr:to>
      <xdr:col>15</xdr:col>
      <xdr:colOff>231775</xdr:colOff>
      <xdr:row>79</xdr:row>
      <xdr:rowOff>6463</xdr:rowOff>
    </xdr:to>
    <xdr:sp macro="" textlink="">
      <xdr:nvSpPr>
        <xdr:cNvPr id="419" name="円/楕円 418"/>
        <xdr:cNvSpPr/>
      </xdr:nvSpPr>
      <xdr:spPr>
        <a:xfrm>
          <a:off x="10426700" y="134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162690</xdr:rowOff>
    </xdr:from>
    <xdr:ext cx="469744" cy="259045"/>
    <xdr:sp macro="" textlink="">
      <xdr:nvSpPr>
        <xdr:cNvPr id="420" name="普通建設事業費 （ うち新規整備　）該当値テキスト"/>
        <xdr:cNvSpPr txBox="1"/>
      </xdr:nvSpPr>
      <xdr:spPr>
        <a:xfrm>
          <a:off x="10528300" y="1336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70076</xdr:rowOff>
    </xdr:from>
    <xdr:to>
      <xdr:col>14</xdr:col>
      <xdr:colOff>79375</xdr:colOff>
      <xdr:row>79</xdr:row>
      <xdr:rowOff>226</xdr:rowOff>
    </xdr:to>
    <xdr:sp macro="" textlink="">
      <xdr:nvSpPr>
        <xdr:cNvPr id="421" name="円/楕円 420"/>
        <xdr:cNvSpPr/>
      </xdr:nvSpPr>
      <xdr:spPr>
        <a:xfrm>
          <a:off x="9588500" y="134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162803</xdr:rowOff>
    </xdr:from>
    <xdr:ext cx="469744" cy="259045"/>
    <xdr:sp macro="" textlink="">
      <xdr:nvSpPr>
        <xdr:cNvPr id="422" name="テキスト ボックス 421"/>
        <xdr:cNvSpPr txBox="1"/>
      </xdr:nvSpPr>
      <xdr:spPr>
        <a:xfrm>
          <a:off x="9404427" y="1353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79107</xdr:rowOff>
    </xdr:from>
    <xdr:to>
      <xdr:col>12</xdr:col>
      <xdr:colOff>561975</xdr:colOff>
      <xdr:row>79</xdr:row>
      <xdr:rowOff>9257</xdr:rowOff>
    </xdr:to>
    <xdr:sp macro="" textlink="">
      <xdr:nvSpPr>
        <xdr:cNvPr id="423" name="円/楕円 422"/>
        <xdr:cNvSpPr/>
      </xdr:nvSpPr>
      <xdr:spPr>
        <a:xfrm>
          <a:off x="8699500" y="134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384</xdr:rowOff>
    </xdr:from>
    <xdr:ext cx="469744" cy="259045"/>
    <xdr:sp macro="" textlink="">
      <xdr:nvSpPr>
        <xdr:cNvPr id="424" name="テキスト ボックス 423"/>
        <xdr:cNvSpPr txBox="1"/>
      </xdr:nvSpPr>
      <xdr:spPr>
        <a:xfrm>
          <a:off x="8515427" y="1354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34151</xdr:rowOff>
    </xdr:from>
    <xdr:to>
      <xdr:col>15</xdr:col>
      <xdr:colOff>180975</xdr:colOff>
      <xdr:row>98</xdr:row>
      <xdr:rowOff>65711</xdr:rowOff>
    </xdr:to>
    <xdr:cxnSp macro="">
      <xdr:nvCxnSpPr>
        <xdr:cNvPr id="451" name="直線コネクタ 450"/>
        <xdr:cNvCxnSpPr/>
      </xdr:nvCxnSpPr>
      <xdr:spPr>
        <a:xfrm>
          <a:off x="9639300" y="16836251"/>
          <a:ext cx="838200" cy="3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76245</xdr:rowOff>
    </xdr:from>
    <xdr:to>
      <xdr:col>14</xdr:col>
      <xdr:colOff>28575</xdr:colOff>
      <xdr:row>98</xdr:row>
      <xdr:rowOff>34151</xdr:rowOff>
    </xdr:to>
    <xdr:cxnSp macro="">
      <xdr:nvCxnSpPr>
        <xdr:cNvPr id="454" name="直線コネクタ 453"/>
        <xdr:cNvCxnSpPr/>
      </xdr:nvCxnSpPr>
      <xdr:spPr>
        <a:xfrm>
          <a:off x="8750300" y="16706895"/>
          <a:ext cx="889000" cy="1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14911</xdr:rowOff>
    </xdr:from>
    <xdr:to>
      <xdr:col>15</xdr:col>
      <xdr:colOff>231775</xdr:colOff>
      <xdr:row>98</xdr:row>
      <xdr:rowOff>116511</xdr:rowOff>
    </xdr:to>
    <xdr:sp macro="" textlink="">
      <xdr:nvSpPr>
        <xdr:cNvPr id="464" name="円/楕円 463"/>
        <xdr:cNvSpPr/>
      </xdr:nvSpPr>
      <xdr:spPr>
        <a:xfrm>
          <a:off x="10426700" y="168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101288</xdr:rowOff>
    </xdr:from>
    <xdr:ext cx="534377" cy="259045"/>
    <xdr:sp macro="" textlink="">
      <xdr:nvSpPr>
        <xdr:cNvPr id="465" name="普通建設事業費 （ うち更新整備　）該当値テキスト"/>
        <xdr:cNvSpPr txBox="1"/>
      </xdr:nvSpPr>
      <xdr:spPr>
        <a:xfrm>
          <a:off x="10528300" y="167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154801</xdr:rowOff>
    </xdr:from>
    <xdr:to>
      <xdr:col>14</xdr:col>
      <xdr:colOff>79375</xdr:colOff>
      <xdr:row>98</xdr:row>
      <xdr:rowOff>84951</xdr:rowOff>
    </xdr:to>
    <xdr:sp macro="" textlink="">
      <xdr:nvSpPr>
        <xdr:cNvPr id="466" name="円/楕円 465"/>
        <xdr:cNvSpPr/>
      </xdr:nvSpPr>
      <xdr:spPr>
        <a:xfrm>
          <a:off x="9588500" y="167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76078</xdr:rowOff>
    </xdr:from>
    <xdr:ext cx="534377" cy="259045"/>
    <xdr:sp macro="" textlink="">
      <xdr:nvSpPr>
        <xdr:cNvPr id="467" name="テキスト ボックス 466"/>
        <xdr:cNvSpPr txBox="1"/>
      </xdr:nvSpPr>
      <xdr:spPr>
        <a:xfrm>
          <a:off x="9372111" y="168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25445</xdr:rowOff>
    </xdr:from>
    <xdr:to>
      <xdr:col>12</xdr:col>
      <xdr:colOff>561975</xdr:colOff>
      <xdr:row>97</xdr:row>
      <xdr:rowOff>127045</xdr:rowOff>
    </xdr:to>
    <xdr:sp macro="" textlink="">
      <xdr:nvSpPr>
        <xdr:cNvPr id="468" name="円/楕円 467"/>
        <xdr:cNvSpPr/>
      </xdr:nvSpPr>
      <xdr:spPr>
        <a:xfrm>
          <a:off x="8699500" y="166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143572</xdr:rowOff>
    </xdr:from>
    <xdr:ext cx="534377" cy="259045"/>
    <xdr:sp macro="" textlink="">
      <xdr:nvSpPr>
        <xdr:cNvPr id="469" name="テキスト ボックス 468"/>
        <xdr:cNvSpPr txBox="1"/>
      </xdr:nvSpPr>
      <xdr:spPr>
        <a:xfrm>
          <a:off x="8483111" y="1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160503</xdr:rowOff>
    </xdr:from>
    <xdr:to>
      <xdr:col>23</xdr:col>
      <xdr:colOff>517525</xdr:colOff>
      <xdr:row>38</xdr:row>
      <xdr:rowOff>170662</xdr:rowOff>
    </xdr:to>
    <xdr:cxnSp macro="">
      <xdr:nvCxnSpPr>
        <xdr:cNvPr id="498" name="直線コネクタ 497"/>
        <xdr:cNvCxnSpPr/>
      </xdr:nvCxnSpPr>
      <xdr:spPr>
        <a:xfrm flipV="1">
          <a:off x="15481300" y="6675603"/>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38202</xdr:rowOff>
    </xdr:from>
    <xdr:to>
      <xdr:col>22</xdr:col>
      <xdr:colOff>365125</xdr:colOff>
      <xdr:row>38</xdr:row>
      <xdr:rowOff>170662</xdr:rowOff>
    </xdr:to>
    <xdr:cxnSp macro="">
      <xdr:nvCxnSpPr>
        <xdr:cNvPr id="501" name="直線コネクタ 500"/>
        <xdr:cNvCxnSpPr/>
      </xdr:nvCxnSpPr>
      <xdr:spPr>
        <a:xfrm>
          <a:off x="14592300" y="6553302"/>
          <a:ext cx="889000" cy="1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38202</xdr:rowOff>
    </xdr:from>
    <xdr:to>
      <xdr:col>21</xdr:col>
      <xdr:colOff>161925</xdr:colOff>
      <xdr:row>39</xdr:row>
      <xdr:rowOff>1295</xdr:rowOff>
    </xdr:to>
    <xdr:cxnSp macro="">
      <xdr:nvCxnSpPr>
        <xdr:cNvPr id="504" name="直線コネクタ 503"/>
        <xdr:cNvCxnSpPr/>
      </xdr:nvCxnSpPr>
      <xdr:spPr>
        <a:xfrm flipV="1">
          <a:off x="13703300" y="6553302"/>
          <a:ext cx="889000" cy="1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102036</xdr:rowOff>
    </xdr:from>
    <xdr:ext cx="534377" cy="259045"/>
    <xdr:sp macro="" textlink="">
      <xdr:nvSpPr>
        <xdr:cNvPr id="506" name="テキスト ボックス 505"/>
        <xdr:cNvSpPr txBox="1"/>
      </xdr:nvSpPr>
      <xdr:spPr>
        <a:xfrm>
          <a:off x="14325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154737</xdr:rowOff>
    </xdr:from>
    <xdr:to>
      <xdr:col>19</xdr:col>
      <xdr:colOff>644525</xdr:colOff>
      <xdr:row>39</xdr:row>
      <xdr:rowOff>1295</xdr:rowOff>
    </xdr:to>
    <xdr:cxnSp macro="">
      <xdr:nvCxnSpPr>
        <xdr:cNvPr id="507" name="直線コネクタ 506"/>
        <xdr:cNvCxnSpPr/>
      </xdr:nvCxnSpPr>
      <xdr:spPr>
        <a:xfrm>
          <a:off x="12814300" y="6669837"/>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109703</xdr:rowOff>
    </xdr:from>
    <xdr:to>
      <xdr:col>23</xdr:col>
      <xdr:colOff>568325</xdr:colOff>
      <xdr:row>39</xdr:row>
      <xdr:rowOff>39853</xdr:rowOff>
    </xdr:to>
    <xdr:sp macro="" textlink="">
      <xdr:nvSpPr>
        <xdr:cNvPr id="517" name="円/楕円 516"/>
        <xdr:cNvSpPr/>
      </xdr:nvSpPr>
      <xdr:spPr>
        <a:xfrm>
          <a:off x="16268700" y="66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24630</xdr:rowOff>
    </xdr:from>
    <xdr:ext cx="469744" cy="259045"/>
    <xdr:sp macro="" textlink="">
      <xdr:nvSpPr>
        <xdr:cNvPr id="518" name="災害復旧事業費該当値テキスト"/>
        <xdr:cNvSpPr txBox="1"/>
      </xdr:nvSpPr>
      <xdr:spPr>
        <a:xfrm>
          <a:off x="16370300" y="65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119862</xdr:rowOff>
    </xdr:from>
    <xdr:to>
      <xdr:col>22</xdr:col>
      <xdr:colOff>415925</xdr:colOff>
      <xdr:row>39</xdr:row>
      <xdr:rowOff>50012</xdr:rowOff>
    </xdr:to>
    <xdr:sp macro="" textlink="">
      <xdr:nvSpPr>
        <xdr:cNvPr id="519" name="円/楕円 518"/>
        <xdr:cNvSpPr/>
      </xdr:nvSpPr>
      <xdr:spPr>
        <a:xfrm>
          <a:off x="15430500" y="66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41139</xdr:rowOff>
    </xdr:from>
    <xdr:ext cx="469744" cy="259045"/>
    <xdr:sp macro="" textlink="">
      <xdr:nvSpPr>
        <xdr:cNvPr id="520" name="テキスト ボックス 519"/>
        <xdr:cNvSpPr txBox="1"/>
      </xdr:nvSpPr>
      <xdr:spPr>
        <a:xfrm>
          <a:off x="15246427" y="672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158852</xdr:rowOff>
    </xdr:from>
    <xdr:to>
      <xdr:col>21</xdr:col>
      <xdr:colOff>212725</xdr:colOff>
      <xdr:row>38</xdr:row>
      <xdr:rowOff>89002</xdr:rowOff>
    </xdr:to>
    <xdr:sp macro="" textlink="">
      <xdr:nvSpPr>
        <xdr:cNvPr id="521" name="円/楕円 520"/>
        <xdr:cNvSpPr/>
      </xdr:nvSpPr>
      <xdr:spPr>
        <a:xfrm>
          <a:off x="14541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105529</xdr:rowOff>
    </xdr:from>
    <xdr:ext cx="534377" cy="259045"/>
    <xdr:sp macro="" textlink="">
      <xdr:nvSpPr>
        <xdr:cNvPr id="522" name="テキスト ボックス 521"/>
        <xdr:cNvSpPr txBox="1"/>
      </xdr:nvSpPr>
      <xdr:spPr>
        <a:xfrm>
          <a:off x="14325111" y="62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121945</xdr:rowOff>
    </xdr:from>
    <xdr:to>
      <xdr:col>20</xdr:col>
      <xdr:colOff>9525</xdr:colOff>
      <xdr:row>39</xdr:row>
      <xdr:rowOff>52095</xdr:rowOff>
    </xdr:to>
    <xdr:sp macro="" textlink="">
      <xdr:nvSpPr>
        <xdr:cNvPr id="523" name="円/楕円 522"/>
        <xdr:cNvSpPr/>
      </xdr:nvSpPr>
      <xdr:spPr>
        <a:xfrm>
          <a:off x="13652500" y="66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43222</xdr:rowOff>
    </xdr:from>
    <xdr:ext cx="469744" cy="259045"/>
    <xdr:sp macro="" textlink="">
      <xdr:nvSpPr>
        <xdr:cNvPr id="524" name="テキスト ボックス 523"/>
        <xdr:cNvSpPr txBox="1"/>
      </xdr:nvSpPr>
      <xdr:spPr>
        <a:xfrm>
          <a:off x="13468427" y="67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103937</xdr:rowOff>
    </xdr:from>
    <xdr:to>
      <xdr:col>18</xdr:col>
      <xdr:colOff>492125</xdr:colOff>
      <xdr:row>39</xdr:row>
      <xdr:rowOff>34087</xdr:rowOff>
    </xdr:to>
    <xdr:sp macro="" textlink="">
      <xdr:nvSpPr>
        <xdr:cNvPr id="525" name="円/楕円 524"/>
        <xdr:cNvSpPr/>
      </xdr:nvSpPr>
      <xdr:spPr>
        <a:xfrm>
          <a:off x="12763500" y="66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25214</xdr:rowOff>
    </xdr:from>
    <xdr:ext cx="469744" cy="259045"/>
    <xdr:sp macro="" textlink="">
      <xdr:nvSpPr>
        <xdr:cNvPr id="526" name="テキスト ボックス 525"/>
        <xdr:cNvSpPr txBox="1"/>
      </xdr:nvSpPr>
      <xdr:spPr>
        <a:xfrm>
          <a:off x="12579427" y="67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30183</xdr:rowOff>
    </xdr:from>
    <xdr:to>
      <xdr:col>23</xdr:col>
      <xdr:colOff>517525</xdr:colOff>
      <xdr:row>75</xdr:row>
      <xdr:rowOff>37505</xdr:rowOff>
    </xdr:to>
    <xdr:cxnSp macro="">
      <xdr:nvCxnSpPr>
        <xdr:cNvPr id="600" name="直線コネクタ 599"/>
        <xdr:cNvCxnSpPr/>
      </xdr:nvCxnSpPr>
      <xdr:spPr>
        <a:xfrm flipV="1">
          <a:off x="15481300" y="12888933"/>
          <a:ext cx="8382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88454</xdr:rowOff>
    </xdr:from>
    <xdr:to>
      <xdr:col>22</xdr:col>
      <xdr:colOff>365125</xdr:colOff>
      <xdr:row>75</xdr:row>
      <xdr:rowOff>37505</xdr:rowOff>
    </xdr:to>
    <xdr:cxnSp macro="">
      <xdr:nvCxnSpPr>
        <xdr:cNvPr id="603" name="直線コネクタ 602"/>
        <xdr:cNvCxnSpPr/>
      </xdr:nvCxnSpPr>
      <xdr:spPr>
        <a:xfrm>
          <a:off x="14592300" y="12775754"/>
          <a:ext cx="889000" cy="1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88454</xdr:rowOff>
    </xdr:from>
    <xdr:to>
      <xdr:col>21</xdr:col>
      <xdr:colOff>161925</xdr:colOff>
      <xdr:row>74</xdr:row>
      <xdr:rowOff>103604</xdr:rowOff>
    </xdr:to>
    <xdr:cxnSp macro="">
      <xdr:nvCxnSpPr>
        <xdr:cNvPr id="606" name="直線コネクタ 605"/>
        <xdr:cNvCxnSpPr/>
      </xdr:nvCxnSpPr>
      <xdr:spPr>
        <a:xfrm flipV="1">
          <a:off x="13703300" y="12775754"/>
          <a:ext cx="889000" cy="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103604</xdr:rowOff>
    </xdr:from>
    <xdr:to>
      <xdr:col>19</xdr:col>
      <xdr:colOff>644525</xdr:colOff>
      <xdr:row>74</xdr:row>
      <xdr:rowOff>151273</xdr:rowOff>
    </xdr:to>
    <xdr:cxnSp macro="">
      <xdr:nvCxnSpPr>
        <xdr:cNvPr id="609" name="直線コネクタ 608"/>
        <xdr:cNvCxnSpPr/>
      </xdr:nvCxnSpPr>
      <xdr:spPr>
        <a:xfrm flipV="1">
          <a:off x="12814300" y="12790904"/>
          <a:ext cx="889000" cy="4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150833</xdr:rowOff>
    </xdr:from>
    <xdr:to>
      <xdr:col>23</xdr:col>
      <xdr:colOff>568325</xdr:colOff>
      <xdr:row>75</xdr:row>
      <xdr:rowOff>80983</xdr:rowOff>
    </xdr:to>
    <xdr:sp macro="" textlink="">
      <xdr:nvSpPr>
        <xdr:cNvPr id="619" name="円/楕円 618"/>
        <xdr:cNvSpPr/>
      </xdr:nvSpPr>
      <xdr:spPr>
        <a:xfrm>
          <a:off x="16268700" y="128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2260</xdr:rowOff>
    </xdr:from>
    <xdr:ext cx="534377" cy="259045"/>
    <xdr:sp macro="" textlink="">
      <xdr:nvSpPr>
        <xdr:cNvPr id="620" name="公債費該当値テキスト"/>
        <xdr:cNvSpPr txBox="1"/>
      </xdr:nvSpPr>
      <xdr:spPr>
        <a:xfrm>
          <a:off x="16370300" y="1268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89,163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158155</xdr:rowOff>
    </xdr:from>
    <xdr:to>
      <xdr:col>22</xdr:col>
      <xdr:colOff>415925</xdr:colOff>
      <xdr:row>75</xdr:row>
      <xdr:rowOff>88305</xdr:rowOff>
    </xdr:to>
    <xdr:sp macro="" textlink="">
      <xdr:nvSpPr>
        <xdr:cNvPr id="621" name="円/楕円 620"/>
        <xdr:cNvSpPr/>
      </xdr:nvSpPr>
      <xdr:spPr>
        <a:xfrm>
          <a:off x="15430500" y="128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104832</xdr:rowOff>
    </xdr:from>
    <xdr:ext cx="534377" cy="259045"/>
    <xdr:sp macro="" textlink="">
      <xdr:nvSpPr>
        <xdr:cNvPr id="622" name="テキスト ボックス 621"/>
        <xdr:cNvSpPr txBox="1"/>
      </xdr:nvSpPr>
      <xdr:spPr>
        <a:xfrm>
          <a:off x="15214111" y="1262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37654</xdr:rowOff>
    </xdr:from>
    <xdr:to>
      <xdr:col>21</xdr:col>
      <xdr:colOff>212725</xdr:colOff>
      <xdr:row>74</xdr:row>
      <xdr:rowOff>139254</xdr:rowOff>
    </xdr:to>
    <xdr:sp macro="" textlink="">
      <xdr:nvSpPr>
        <xdr:cNvPr id="623" name="円/楕円 622"/>
        <xdr:cNvSpPr/>
      </xdr:nvSpPr>
      <xdr:spPr>
        <a:xfrm>
          <a:off x="14541500" y="127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155781</xdr:rowOff>
    </xdr:from>
    <xdr:ext cx="599010" cy="259045"/>
    <xdr:sp macro="" textlink="">
      <xdr:nvSpPr>
        <xdr:cNvPr id="624" name="テキスト ボックス 623"/>
        <xdr:cNvSpPr txBox="1"/>
      </xdr:nvSpPr>
      <xdr:spPr>
        <a:xfrm>
          <a:off x="14292794" y="1250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108,967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52804</xdr:rowOff>
    </xdr:from>
    <xdr:to>
      <xdr:col>20</xdr:col>
      <xdr:colOff>9525</xdr:colOff>
      <xdr:row>74</xdr:row>
      <xdr:rowOff>154404</xdr:rowOff>
    </xdr:to>
    <xdr:sp macro="" textlink="">
      <xdr:nvSpPr>
        <xdr:cNvPr id="625" name="円/楕円 624"/>
        <xdr:cNvSpPr/>
      </xdr:nvSpPr>
      <xdr:spPr>
        <a:xfrm>
          <a:off x="13652500" y="127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170931</xdr:rowOff>
    </xdr:from>
    <xdr:ext cx="599010" cy="259045"/>
    <xdr:sp macro="" textlink="">
      <xdr:nvSpPr>
        <xdr:cNvPr id="626" name="テキスト ボックス 625"/>
        <xdr:cNvSpPr txBox="1"/>
      </xdr:nvSpPr>
      <xdr:spPr>
        <a:xfrm>
          <a:off x="13403794" y="1251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100473</xdr:rowOff>
    </xdr:from>
    <xdr:to>
      <xdr:col>18</xdr:col>
      <xdr:colOff>492125</xdr:colOff>
      <xdr:row>75</xdr:row>
      <xdr:rowOff>30623</xdr:rowOff>
    </xdr:to>
    <xdr:sp macro="" textlink="">
      <xdr:nvSpPr>
        <xdr:cNvPr id="627" name="円/楕円 626"/>
        <xdr:cNvSpPr/>
      </xdr:nvSpPr>
      <xdr:spPr>
        <a:xfrm>
          <a:off x="12763500" y="1278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47150</xdr:rowOff>
    </xdr:from>
    <xdr:ext cx="534377" cy="259045"/>
    <xdr:sp macro="" textlink="">
      <xdr:nvSpPr>
        <xdr:cNvPr id="628" name="テキスト ボックス 627"/>
        <xdr:cNvSpPr txBox="1"/>
      </xdr:nvSpPr>
      <xdr:spPr>
        <a:xfrm>
          <a:off x="12547111" y="125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27519</xdr:rowOff>
    </xdr:from>
    <xdr:to>
      <xdr:col>23</xdr:col>
      <xdr:colOff>517525</xdr:colOff>
      <xdr:row>98</xdr:row>
      <xdr:rowOff>28728</xdr:rowOff>
    </xdr:to>
    <xdr:cxnSp macro="">
      <xdr:nvCxnSpPr>
        <xdr:cNvPr id="655" name="直線コネクタ 654"/>
        <xdr:cNvCxnSpPr/>
      </xdr:nvCxnSpPr>
      <xdr:spPr>
        <a:xfrm flipV="1">
          <a:off x="15481300" y="16829619"/>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28728</xdr:rowOff>
    </xdr:from>
    <xdr:to>
      <xdr:col>22</xdr:col>
      <xdr:colOff>365125</xdr:colOff>
      <xdr:row>98</xdr:row>
      <xdr:rowOff>83263</xdr:rowOff>
    </xdr:to>
    <xdr:cxnSp macro="">
      <xdr:nvCxnSpPr>
        <xdr:cNvPr id="658" name="直線コネクタ 657"/>
        <xdr:cNvCxnSpPr/>
      </xdr:nvCxnSpPr>
      <xdr:spPr>
        <a:xfrm flipV="1">
          <a:off x="14592300" y="16830828"/>
          <a:ext cx="889000" cy="5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67030</xdr:rowOff>
    </xdr:from>
    <xdr:to>
      <xdr:col>21</xdr:col>
      <xdr:colOff>161925</xdr:colOff>
      <xdr:row>98</xdr:row>
      <xdr:rowOff>83263</xdr:rowOff>
    </xdr:to>
    <xdr:cxnSp macro="">
      <xdr:nvCxnSpPr>
        <xdr:cNvPr id="661" name="直線コネクタ 660"/>
        <xdr:cNvCxnSpPr/>
      </xdr:nvCxnSpPr>
      <xdr:spPr>
        <a:xfrm>
          <a:off x="13703300" y="16869130"/>
          <a:ext cx="889000" cy="1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67030</xdr:rowOff>
    </xdr:from>
    <xdr:to>
      <xdr:col>19</xdr:col>
      <xdr:colOff>644525</xdr:colOff>
      <xdr:row>98</xdr:row>
      <xdr:rowOff>76130</xdr:rowOff>
    </xdr:to>
    <xdr:cxnSp macro="">
      <xdr:nvCxnSpPr>
        <xdr:cNvPr id="664" name="直線コネクタ 663"/>
        <xdr:cNvCxnSpPr/>
      </xdr:nvCxnSpPr>
      <xdr:spPr>
        <a:xfrm flipV="1">
          <a:off x="12814300" y="16869130"/>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148169</xdr:rowOff>
    </xdr:from>
    <xdr:to>
      <xdr:col>23</xdr:col>
      <xdr:colOff>568325</xdr:colOff>
      <xdr:row>98</xdr:row>
      <xdr:rowOff>78319</xdr:rowOff>
    </xdr:to>
    <xdr:sp macro="" textlink="">
      <xdr:nvSpPr>
        <xdr:cNvPr id="674" name="円/楕円 673"/>
        <xdr:cNvSpPr/>
      </xdr:nvSpPr>
      <xdr:spPr>
        <a:xfrm>
          <a:off x="16268700" y="167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125496</xdr:rowOff>
    </xdr:from>
    <xdr:ext cx="534377" cy="259045"/>
    <xdr:sp macro="" textlink="">
      <xdr:nvSpPr>
        <xdr:cNvPr id="675" name="積立金該当値テキスト"/>
        <xdr:cNvSpPr txBox="1"/>
      </xdr:nvSpPr>
      <xdr:spPr>
        <a:xfrm>
          <a:off x="16370300" y="167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149378</xdr:rowOff>
    </xdr:from>
    <xdr:to>
      <xdr:col>22</xdr:col>
      <xdr:colOff>415925</xdr:colOff>
      <xdr:row>98</xdr:row>
      <xdr:rowOff>79528</xdr:rowOff>
    </xdr:to>
    <xdr:sp macro="" textlink="">
      <xdr:nvSpPr>
        <xdr:cNvPr id="676" name="円/楕円 675"/>
        <xdr:cNvSpPr/>
      </xdr:nvSpPr>
      <xdr:spPr>
        <a:xfrm>
          <a:off x="15430500" y="167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96055</xdr:rowOff>
    </xdr:from>
    <xdr:ext cx="534377" cy="259045"/>
    <xdr:sp macro="" textlink="">
      <xdr:nvSpPr>
        <xdr:cNvPr id="677" name="テキスト ボックス 676"/>
        <xdr:cNvSpPr txBox="1"/>
      </xdr:nvSpPr>
      <xdr:spPr>
        <a:xfrm>
          <a:off x="15214111" y="165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32463</xdr:rowOff>
    </xdr:from>
    <xdr:to>
      <xdr:col>21</xdr:col>
      <xdr:colOff>212725</xdr:colOff>
      <xdr:row>98</xdr:row>
      <xdr:rowOff>134063</xdr:rowOff>
    </xdr:to>
    <xdr:sp macro="" textlink="">
      <xdr:nvSpPr>
        <xdr:cNvPr id="678" name="円/楕円 677"/>
        <xdr:cNvSpPr/>
      </xdr:nvSpPr>
      <xdr:spPr>
        <a:xfrm>
          <a:off x="14541500" y="16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125190</xdr:rowOff>
    </xdr:from>
    <xdr:ext cx="534377" cy="259045"/>
    <xdr:sp macro="" textlink="">
      <xdr:nvSpPr>
        <xdr:cNvPr id="679" name="テキスト ボックス 678"/>
        <xdr:cNvSpPr txBox="1"/>
      </xdr:nvSpPr>
      <xdr:spPr>
        <a:xfrm>
          <a:off x="14325111" y="169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16230</xdr:rowOff>
    </xdr:from>
    <xdr:to>
      <xdr:col>20</xdr:col>
      <xdr:colOff>9525</xdr:colOff>
      <xdr:row>98</xdr:row>
      <xdr:rowOff>117830</xdr:rowOff>
    </xdr:to>
    <xdr:sp macro="" textlink="">
      <xdr:nvSpPr>
        <xdr:cNvPr id="680" name="円/楕円 679"/>
        <xdr:cNvSpPr/>
      </xdr:nvSpPr>
      <xdr:spPr>
        <a:xfrm>
          <a:off x="13652500" y="168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108957</xdr:rowOff>
    </xdr:from>
    <xdr:ext cx="534377" cy="259045"/>
    <xdr:sp macro="" textlink="">
      <xdr:nvSpPr>
        <xdr:cNvPr id="681" name="テキスト ボックス 680"/>
        <xdr:cNvSpPr txBox="1"/>
      </xdr:nvSpPr>
      <xdr:spPr>
        <a:xfrm>
          <a:off x="13436111" y="1691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25330</xdr:rowOff>
    </xdr:from>
    <xdr:to>
      <xdr:col>18</xdr:col>
      <xdr:colOff>492125</xdr:colOff>
      <xdr:row>98</xdr:row>
      <xdr:rowOff>126930</xdr:rowOff>
    </xdr:to>
    <xdr:sp macro="" textlink="">
      <xdr:nvSpPr>
        <xdr:cNvPr id="682" name="円/楕円 681"/>
        <xdr:cNvSpPr/>
      </xdr:nvSpPr>
      <xdr:spPr>
        <a:xfrm>
          <a:off x="12763500" y="168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118057</xdr:rowOff>
    </xdr:from>
    <xdr:ext cx="534377" cy="259045"/>
    <xdr:sp macro="" textlink="">
      <xdr:nvSpPr>
        <xdr:cNvPr id="683" name="テキスト ボックス 682"/>
        <xdr:cNvSpPr txBox="1"/>
      </xdr:nvSpPr>
      <xdr:spPr>
        <a:xfrm>
          <a:off x="12547111" y="169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4" name="直線コネクタ 69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5" name="テキスト ボックス 69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6" name="直線コネクタ 69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7" name="テキスト ボックス 69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8" name="直線コネクタ 69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9" name="テキスト ボックス 69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0" name="直線コネクタ 69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1" name="テキスト ボックス 70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2" name="直線コネクタ 70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3" name="テキスト ボックス 70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4" name="直線コネクタ 70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5" name="テキスト ボックス 70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162234</xdr:rowOff>
    </xdr:from>
    <xdr:to>
      <xdr:col>32</xdr:col>
      <xdr:colOff>186689</xdr:colOff>
      <xdr:row>39</xdr:row>
      <xdr:rowOff>98878</xdr:rowOff>
    </xdr:to>
    <xdr:cxnSp macro="">
      <xdr:nvCxnSpPr>
        <xdr:cNvPr id="709" name="直線コネクタ 708"/>
        <xdr:cNvCxnSpPr/>
      </xdr:nvCxnSpPr>
      <xdr:spPr>
        <a:xfrm flipV="1">
          <a:off x="22159595" y="5477184"/>
          <a:ext cx="1269" cy="130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1" name="直線コネクタ 71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108911</xdr:rowOff>
    </xdr:from>
    <xdr:ext cx="534377" cy="259045"/>
    <xdr:sp macro="" textlink="">
      <xdr:nvSpPr>
        <xdr:cNvPr id="712" name="投資及び出資金最大値テキスト"/>
        <xdr:cNvSpPr txBox="1"/>
      </xdr:nvSpPr>
      <xdr:spPr>
        <a:xfrm>
          <a:off x="22212300" y="52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31</xdr:row>
      <xdr:rowOff>162234</xdr:rowOff>
    </xdr:from>
    <xdr:to>
      <xdr:col>32</xdr:col>
      <xdr:colOff>276225</xdr:colOff>
      <xdr:row>31</xdr:row>
      <xdr:rowOff>162234</xdr:rowOff>
    </xdr:to>
    <xdr:cxnSp macro="">
      <xdr:nvCxnSpPr>
        <xdr:cNvPr id="713" name="直線コネクタ 712"/>
        <xdr:cNvCxnSpPr/>
      </xdr:nvCxnSpPr>
      <xdr:spPr>
        <a:xfrm>
          <a:off x="22072600" y="547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4" name="直線コネクタ 71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131153</xdr:rowOff>
    </xdr:from>
    <xdr:ext cx="469744" cy="259045"/>
    <xdr:sp macro="" textlink="">
      <xdr:nvSpPr>
        <xdr:cNvPr id="715" name="投資及び出資金平均値テキスト"/>
        <xdr:cNvSpPr txBox="1"/>
      </xdr:nvSpPr>
      <xdr:spPr>
        <a:xfrm>
          <a:off x="22212300" y="6474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108276</xdr:rowOff>
    </xdr:from>
    <xdr:to>
      <xdr:col>32</xdr:col>
      <xdr:colOff>238125</xdr:colOff>
      <xdr:row>39</xdr:row>
      <xdr:rowOff>38426</xdr:rowOff>
    </xdr:to>
    <xdr:sp macro="" textlink="">
      <xdr:nvSpPr>
        <xdr:cNvPr id="716" name="フローチャート : 判断 715"/>
        <xdr:cNvSpPr/>
      </xdr:nvSpPr>
      <xdr:spPr>
        <a:xfrm>
          <a:off x="22110700" y="662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7" name="直線コネクタ 71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121339</xdr:rowOff>
    </xdr:from>
    <xdr:to>
      <xdr:col>31</xdr:col>
      <xdr:colOff>85725</xdr:colOff>
      <xdr:row>39</xdr:row>
      <xdr:rowOff>51489</xdr:rowOff>
    </xdr:to>
    <xdr:sp macro="" textlink="">
      <xdr:nvSpPr>
        <xdr:cNvPr id="718" name="フローチャート : 判断 717"/>
        <xdr:cNvSpPr/>
      </xdr:nvSpPr>
      <xdr:spPr>
        <a:xfrm>
          <a:off x="21272500" y="663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68016</xdr:rowOff>
    </xdr:from>
    <xdr:ext cx="378565" cy="259045"/>
    <xdr:sp macro="" textlink="">
      <xdr:nvSpPr>
        <xdr:cNvPr id="719" name="テキスト ボックス 718"/>
        <xdr:cNvSpPr txBox="1"/>
      </xdr:nvSpPr>
      <xdr:spPr>
        <a:xfrm>
          <a:off x="21134017" y="6411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0" name="直線コネクタ 71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98697</xdr:rowOff>
    </xdr:from>
    <xdr:to>
      <xdr:col>29</xdr:col>
      <xdr:colOff>568325</xdr:colOff>
      <xdr:row>39</xdr:row>
      <xdr:rowOff>28847</xdr:rowOff>
    </xdr:to>
    <xdr:sp macro="" textlink="">
      <xdr:nvSpPr>
        <xdr:cNvPr id="721" name="フローチャート : 判断 720"/>
        <xdr:cNvSpPr/>
      </xdr:nvSpPr>
      <xdr:spPr>
        <a:xfrm>
          <a:off x="20383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45374</xdr:rowOff>
    </xdr:from>
    <xdr:ext cx="469744" cy="259045"/>
    <xdr:sp macro="" textlink="">
      <xdr:nvSpPr>
        <xdr:cNvPr id="722" name="テキスト ボックス 721"/>
        <xdr:cNvSpPr txBox="1"/>
      </xdr:nvSpPr>
      <xdr:spPr>
        <a:xfrm>
          <a:off x="20199427" y="63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135128</xdr:rowOff>
    </xdr:from>
    <xdr:to>
      <xdr:col>28</xdr:col>
      <xdr:colOff>314325</xdr:colOff>
      <xdr:row>39</xdr:row>
      <xdr:rowOff>98878</xdr:rowOff>
    </xdr:to>
    <xdr:cxnSp macro="">
      <xdr:nvCxnSpPr>
        <xdr:cNvPr id="723" name="直線コネクタ 722"/>
        <xdr:cNvCxnSpPr/>
      </xdr:nvCxnSpPr>
      <xdr:spPr>
        <a:xfrm>
          <a:off x="18656300" y="5278628"/>
          <a:ext cx="889000" cy="150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46772</xdr:rowOff>
    </xdr:from>
    <xdr:to>
      <xdr:col>28</xdr:col>
      <xdr:colOff>365125</xdr:colOff>
      <xdr:row>38</xdr:row>
      <xdr:rowOff>148372</xdr:rowOff>
    </xdr:to>
    <xdr:sp macro="" textlink="">
      <xdr:nvSpPr>
        <xdr:cNvPr id="724" name="フローチャート : 判断 723"/>
        <xdr:cNvSpPr/>
      </xdr:nvSpPr>
      <xdr:spPr>
        <a:xfrm>
          <a:off x="19494500" y="656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164899</xdr:rowOff>
    </xdr:from>
    <xdr:ext cx="469744" cy="259045"/>
    <xdr:sp macro="" textlink="">
      <xdr:nvSpPr>
        <xdr:cNvPr id="725" name="テキスト ボックス 724"/>
        <xdr:cNvSpPr txBox="1"/>
      </xdr:nvSpPr>
      <xdr:spPr>
        <a:xfrm>
          <a:off x="19310427" y="633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75293</xdr:rowOff>
    </xdr:from>
    <xdr:to>
      <xdr:col>27</xdr:col>
      <xdr:colOff>161925</xdr:colOff>
      <xdr:row>39</xdr:row>
      <xdr:rowOff>5443</xdr:rowOff>
    </xdr:to>
    <xdr:sp macro="" textlink="">
      <xdr:nvSpPr>
        <xdr:cNvPr id="726" name="フローチャート : 判断 725"/>
        <xdr:cNvSpPr/>
      </xdr:nvSpPr>
      <xdr:spPr>
        <a:xfrm>
          <a:off x="18605500" y="659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168020</xdr:rowOff>
    </xdr:from>
    <xdr:ext cx="469744" cy="259045"/>
    <xdr:sp macro="" textlink="">
      <xdr:nvSpPr>
        <xdr:cNvPr id="727" name="テキスト ボックス 726"/>
        <xdr:cNvSpPr txBox="1"/>
      </xdr:nvSpPr>
      <xdr:spPr>
        <a:xfrm>
          <a:off x="18421427"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3" name="円/楕円 73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5" name="円/楕円 73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6" name="テキスト ボックス 73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7" name="円/楕円 73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8" name="テキスト ボックス 73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9" name="円/楕円 73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0" name="テキスト ボックス 73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84328</xdr:rowOff>
    </xdr:from>
    <xdr:to>
      <xdr:col>27</xdr:col>
      <xdr:colOff>161925</xdr:colOff>
      <xdr:row>31</xdr:row>
      <xdr:rowOff>14478</xdr:rowOff>
    </xdr:to>
    <xdr:sp macro="" textlink="">
      <xdr:nvSpPr>
        <xdr:cNvPr id="741" name="円/楕円 740"/>
        <xdr:cNvSpPr/>
      </xdr:nvSpPr>
      <xdr:spPr>
        <a:xfrm>
          <a:off x="18605500" y="52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31005</xdr:rowOff>
    </xdr:from>
    <xdr:ext cx="534377" cy="259045"/>
    <xdr:sp macro="" textlink="">
      <xdr:nvSpPr>
        <xdr:cNvPr id="742" name="テキスト ボックス 741"/>
        <xdr:cNvSpPr txBox="1"/>
      </xdr:nvSpPr>
      <xdr:spPr>
        <a:xfrm>
          <a:off x="18389111" y="500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6" name="直線コネクタ 765"/>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9"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0" name="直線コネクタ 769"/>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37516</xdr:rowOff>
    </xdr:from>
    <xdr:to>
      <xdr:col>32</xdr:col>
      <xdr:colOff>187325</xdr:colOff>
      <xdr:row>59</xdr:row>
      <xdr:rowOff>37592</xdr:rowOff>
    </xdr:to>
    <xdr:cxnSp macro="">
      <xdr:nvCxnSpPr>
        <xdr:cNvPr id="771" name="直線コネクタ 770"/>
        <xdr:cNvCxnSpPr/>
      </xdr:nvCxnSpPr>
      <xdr:spPr>
        <a:xfrm>
          <a:off x="21323300" y="10153066"/>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2"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3" name="フローチャート : 判断 772"/>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37516</xdr:rowOff>
    </xdr:from>
    <xdr:to>
      <xdr:col>31</xdr:col>
      <xdr:colOff>34925</xdr:colOff>
      <xdr:row>59</xdr:row>
      <xdr:rowOff>40945</xdr:rowOff>
    </xdr:to>
    <xdr:cxnSp macro="">
      <xdr:nvCxnSpPr>
        <xdr:cNvPr id="774" name="直線コネクタ 773"/>
        <xdr:cNvCxnSpPr/>
      </xdr:nvCxnSpPr>
      <xdr:spPr>
        <a:xfrm flipV="1">
          <a:off x="20434300" y="1015306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5" name="フローチャート : 判断 774"/>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6" name="テキスト ボックス 775"/>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40945</xdr:rowOff>
    </xdr:from>
    <xdr:to>
      <xdr:col>29</xdr:col>
      <xdr:colOff>517525</xdr:colOff>
      <xdr:row>59</xdr:row>
      <xdr:rowOff>44450</xdr:rowOff>
    </xdr:to>
    <xdr:cxnSp macro="">
      <xdr:nvCxnSpPr>
        <xdr:cNvPr id="777" name="直線コネクタ 776"/>
        <xdr:cNvCxnSpPr/>
      </xdr:nvCxnSpPr>
      <xdr:spPr>
        <a:xfrm flipV="1">
          <a:off x="19545300" y="1015649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8" name="フローチャート : 判断 777"/>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9" name="テキスト ボックス 778"/>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1" name="フローチャート : 判断 780"/>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2" name="テキスト ボックス 781"/>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3" name="フローチャート : 判断 782"/>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4" name="テキスト ボックス 783"/>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158242</xdr:rowOff>
    </xdr:from>
    <xdr:to>
      <xdr:col>32</xdr:col>
      <xdr:colOff>238125</xdr:colOff>
      <xdr:row>59</xdr:row>
      <xdr:rowOff>88392</xdr:rowOff>
    </xdr:to>
    <xdr:sp macro="" textlink="">
      <xdr:nvSpPr>
        <xdr:cNvPr id="790" name="円/楕円 789"/>
        <xdr:cNvSpPr/>
      </xdr:nvSpPr>
      <xdr:spPr>
        <a:xfrm>
          <a:off x="221107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73169</xdr:rowOff>
    </xdr:from>
    <xdr:ext cx="313932" cy="259045"/>
    <xdr:sp macro="" textlink="">
      <xdr:nvSpPr>
        <xdr:cNvPr id="791" name="貸付金該当値テキスト"/>
        <xdr:cNvSpPr txBox="1"/>
      </xdr:nvSpPr>
      <xdr:spPr>
        <a:xfrm>
          <a:off x="22212300" y="10017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158166</xdr:rowOff>
    </xdr:from>
    <xdr:to>
      <xdr:col>31</xdr:col>
      <xdr:colOff>85725</xdr:colOff>
      <xdr:row>59</xdr:row>
      <xdr:rowOff>88316</xdr:rowOff>
    </xdr:to>
    <xdr:sp macro="" textlink="">
      <xdr:nvSpPr>
        <xdr:cNvPr id="792" name="円/楕円 791"/>
        <xdr:cNvSpPr/>
      </xdr:nvSpPr>
      <xdr:spPr>
        <a:xfrm>
          <a:off x="21272500" y="101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79443</xdr:rowOff>
    </xdr:from>
    <xdr:ext cx="313932" cy="259045"/>
    <xdr:sp macro="" textlink="">
      <xdr:nvSpPr>
        <xdr:cNvPr id="793" name="テキスト ボックス 792"/>
        <xdr:cNvSpPr txBox="1"/>
      </xdr:nvSpPr>
      <xdr:spPr>
        <a:xfrm>
          <a:off x="21166333" y="10194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161595</xdr:rowOff>
    </xdr:from>
    <xdr:to>
      <xdr:col>29</xdr:col>
      <xdr:colOff>568325</xdr:colOff>
      <xdr:row>59</xdr:row>
      <xdr:rowOff>91745</xdr:rowOff>
    </xdr:to>
    <xdr:sp macro="" textlink="">
      <xdr:nvSpPr>
        <xdr:cNvPr id="794" name="円/楕円 793"/>
        <xdr:cNvSpPr/>
      </xdr:nvSpPr>
      <xdr:spPr>
        <a:xfrm>
          <a:off x="20383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82872</xdr:rowOff>
    </xdr:from>
    <xdr:ext cx="313932" cy="259045"/>
    <xdr:sp macro="" textlink="">
      <xdr:nvSpPr>
        <xdr:cNvPr id="795" name="テキスト ボックス 794"/>
        <xdr:cNvSpPr txBox="1"/>
      </xdr:nvSpPr>
      <xdr:spPr>
        <a:xfrm>
          <a:off x="20277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4" name="直線コネクタ 823"/>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5"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6" name="直線コネクタ 825"/>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7"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8" name="直線コネクタ 827"/>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143028</xdr:rowOff>
    </xdr:from>
    <xdr:to>
      <xdr:col>32</xdr:col>
      <xdr:colOff>187325</xdr:colOff>
      <xdr:row>74</xdr:row>
      <xdr:rowOff>7150</xdr:rowOff>
    </xdr:to>
    <xdr:cxnSp macro="">
      <xdr:nvCxnSpPr>
        <xdr:cNvPr id="829" name="直線コネクタ 828"/>
        <xdr:cNvCxnSpPr/>
      </xdr:nvCxnSpPr>
      <xdr:spPr>
        <a:xfrm flipV="1">
          <a:off x="21323300" y="12658878"/>
          <a:ext cx="838200" cy="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30"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1" name="フローチャート : 判断 830"/>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7150</xdr:rowOff>
    </xdr:from>
    <xdr:to>
      <xdr:col>31</xdr:col>
      <xdr:colOff>34925</xdr:colOff>
      <xdr:row>74</xdr:row>
      <xdr:rowOff>74752</xdr:rowOff>
    </xdr:to>
    <xdr:cxnSp macro="">
      <xdr:nvCxnSpPr>
        <xdr:cNvPr id="832" name="直線コネクタ 831"/>
        <xdr:cNvCxnSpPr/>
      </xdr:nvCxnSpPr>
      <xdr:spPr>
        <a:xfrm flipV="1">
          <a:off x="20434300" y="12694450"/>
          <a:ext cx="8890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3" name="フローチャート : 判断 832"/>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4" name="テキスト ボックス 833"/>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74752</xdr:rowOff>
    </xdr:from>
    <xdr:to>
      <xdr:col>29</xdr:col>
      <xdr:colOff>517525</xdr:colOff>
      <xdr:row>74</xdr:row>
      <xdr:rowOff>134620</xdr:rowOff>
    </xdr:to>
    <xdr:cxnSp macro="">
      <xdr:nvCxnSpPr>
        <xdr:cNvPr id="835" name="直線コネクタ 834"/>
        <xdr:cNvCxnSpPr/>
      </xdr:nvCxnSpPr>
      <xdr:spPr>
        <a:xfrm flipV="1">
          <a:off x="19545300" y="12762052"/>
          <a:ext cx="889000" cy="5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6" name="フローチャート : 判断 835"/>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7" name="テキスト ボックス 836"/>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129946</xdr:rowOff>
    </xdr:from>
    <xdr:to>
      <xdr:col>28</xdr:col>
      <xdr:colOff>314325</xdr:colOff>
      <xdr:row>74</xdr:row>
      <xdr:rowOff>134620</xdr:rowOff>
    </xdr:to>
    <xdr:cxnSp macro="">
      <xdr:nvCxnSpPr>
        <xdr:cNvPr id="838" name="直線コネクタ 837"/>
        <xdr:cNvCxnSpPr/>
      </xdr:nvCxnSpPr>
      <xdr:spPr>
        <a:xfrm>
          <a:off x="18656300" y="12817246"/>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9" name="フローチャート : 判断 838"/>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40" name="テキスト ボックス 839"/>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1" name="フローチャート : 判断 840"/>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2" name="テキスト ボックス 841"/>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92228</xdr:rowOff>
    </xdr:from>
    <xdr:to>
      <xdr:col>32</xdr:col>
      <xdr:colOff>238125</xdr:colOff>
      <xdr:row>74</xdr:row>
      <xdr:rowOff>22378</xdr:rowOff>
    </xdr:to>
    <xdr:sp macro="" textlink="">
      <xdr:nvSpPr>
        <xdr:cNvPr id="848" name="円/楕円 847"/>
        <xdr:cNvSpPr/>
      </xdr:nvSpPr>
      <xdr:spPr>
        <a:xfrm>
          <a:off x="22110700" y="126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115105</xdr:rowOff>
    </xdr:from>
    <xdr:ext cx="599010" cy="259045"/>
    <xdr:sp macro="" textlink="">
      <xdr:nvSpPr>
        <xdr:cNvPr id="849" name="繰出金該当値テキスト"/>
        <xdr:cNvSpPr txBox="1"/>
      </xdr:nvSpPr>
      <xdr:spPr>
        <a:xfrm>
          <a:off x="22212300" y="1245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103,238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127800</xdr:rowOff>
    </xdr:from>
    <xdr:to>
      <xdr:col>31</xdr:col>
      <xdr:colOff>85725</xdr:colOff>
      <xdr:row>74</xdr:row>
      <xdr:rowOff>57950</xdr:rowOff>
    </xdr:to>
    <xdr:sp macro="" textlink="">
      <xdr:nvSpPr>
        <xdr:cNvPr id="850" name="円/楕円 849"/>
        <xdr:cNvSpPr/>
      </xdr:nvSpPr>
      <xdr:spPr>
        <a:xfrm>
          <a:off x="21272500" y="126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74477</xdr:rowOff>
    </xdr:from>
    <xdr:ext cx="599010" cy="259045"/>
    <xdr:sp macro="" textlink="">
      <xdr:nvSpPr>
        <xdr:cNvPr id="851" name="テキスト ボックス 850"/>
        <xdr:cNvSpPr txBox="1"/>
      </xdr:nvSpPr>
      <xdr:spPr>
        <a:xfrm>
          <a:off x="21023794" y="1241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100,437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23952</xdr:rowOff>
    </xdr:from>
    <xdr:to>
      <xdr:col>29</xdr:col>
      <xdr:colOff>568325</xdr:colOff>
      <xdr:row>74</xdr:row>
      <xdr:rowOff>125552</xdr:rowOff>
    </xdr:to>
    <xdr:sp macro="" textlink="">
      <xdr:nvSpPr>
        <xdr:cNvPr id="852" name="円/楕円 851"/>
        <xdr:cNvSpPr/>
      </xdr:nvSpPr>
      <xdr:spPr>
        <a:xfrm>
          <a:off x="20383500" y="127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142079</xdr:rowOff>
    </xdr:from>
    <xdr:ext cx="534377" cy="259045"/>
    <xdr:sp macro="" textlink="">
      <xdr:nvSpPr>
        <xdr:cNvPr id="853" name="テキスト ボックス 852"/>
        <xdr:cNvSpPr txBox="1"/>
      </xdr:nvSpPr>
      <xdr:spPr>
        <a:xfrm>
          <a:off x="20167111" y="124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83820</xdr:rowOff>
    </xdr:from>
    <xdr:to>
      <xdr:col>28</xdr:col>
      <xdr:colOff>365125</xdr:colOff>
      <xdr:row>75</xdr:row>
      <xdr:rowOff>13970</xdr:rowOff>
    </xdr:to>
    <xdr:sp macro="" textlink="">
      <xdr:nvSpPr>
        <xdr:cNvPr id="854" name="円/楕円 853"/>
        <xdr:cNvSpPr/>
      </xdr:nvSpPr>
      <xdr:spPr>
        <a:xfrm>
          <a:off x="194945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30497</xdr:rowOff>
    </xdr:from>
    <xdr:ext cx="534377" cy="259045"/>
    <xdr:sp macro="" textlink="">
      <xdr:nvSpPr>
        <xdr:cNvPr id="855" name="テキスト ボックス 854"/>
        <xdr:cNvSpPr txBox="1"/>
      </xdr:nvSpPr>
      <xdr:spPr>
        <a:xfrm>
          <a:off x="19278111" y="1254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79146</xdr:rowOff>
    </xdr:from>
    <xdr:to>
      <xdr:col>27</xdr:col>
      <xdr:colOff>161925</xdr:colOff>
      <xdr:row>75</xdr:row>
      <xdr:rowOff>9296</xdr:rowOff>
    </xdr:to>
    <xdr:sp macro="" textlink="">
      <xdr:nvSpPr>
        <xdr:cNvPr id="856" name="円/楕円 855"/>
        <xdr:cNvSpPr/>
      </xdr:nvSpPr>
      <xdr:spPr>
        <a:xfrm>
          <a:off x="18605500" y="127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25823</xdr:rowOff>
    </xdr:from>
    <xdr:ext cx="534377" cy="259045"/>
    <xdr:sp macro="" textlink="">
      <xdr:nvSpPr>
        <xdr:cNvPr id="857" name="テキスト ボックス 856"/>
        <xdr:cNvSpPr txBox="1"/>
      </xdr:nvSpPr>
      <xdr:spPr>
        <a:xfrm>
          <a:off x="18389111" y="125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a:t>
          </a:r>
          <a:r>
            <a:rPr kumimoji="1" lang="en-US" altLang="ja-JP" sz="1300">
              <a:latin typeface="ＭＳ Ｐゴシック"/>
            </a:rPr>
            <a:t>28</a:t>
          </a:r>
          <a:r>
            <a:rPr kumimoji="1" lang="ja-JP" altLang="en-US" sz="1300">
              <a:latin typeface="ＭＳ Ｐゴシック"/>
            </a:rPr>
            <a:t>年度決算は</a:t>
          </a:r>
          <a:r>
            <a:rPr kumimoji="1" lang="en-US" altLang="ja-JP" sz="1300">
              <a:latin typeface="ＭＳ Ｐゴシック"/>
            </a:rPr>
            <a:t>14</a:t>
          </a:r>
          <a:r>
            <a:rPr kumimoji="1" lang="ja-JP" altLang="en-US" sz="1300">
              <a:latin typeface="ＭＳ Ｐゴシック"/>
            </a:rPr>
            <a:t>項目中</a:t>
          </a:r>
          <a:r>
            <a:rPr kumimoji="1" lang="en-US" altLang="ja-JP" sz="1300">
              <a:latin typeface="ＭＳ Ｐゴシック"/>
            </a:rPr>
            <a:t>9</a:t>
          </a:r>
          <a:r>
            <a:rPr kumimoji="1" lang="ja-JP" altLang="en-US" sz="1300">
              <a:latin typeface="ＭＳ Ｐゴシック"/>
            </a:rPr>
            <a:t>項目類似団体平均を下回る結果となった。</a:t>
          </a:r>
          <a:endParaRPr kumimoji="1" lang="en-US" altLang="ja-JP" sz="1300">
            <a:latin typeface="ＭＳ Ｐゴシック"/>
          </a:endParaRPr>
        </a:p>
        <a:p>
          <a:r>
            <a:rPr lang="ja-JP" altLang="ja-JP" sz="1300">
              <a:solidFill>
                <a:schemeClr val="dk1"/>
              </a:solidFill>
              <a:effectLst/>
              <a:latin typeface="+mn-lt"/>
              <a:ea typeface="+mn-ea"/>
              <a:cs typeface="+mn-cs"/>
            </a:rPr>
            <a:t>昨年度に比べ維持補修費及び積立金が類似団体平均を下回った。</a:t>
          </a:r>
        </a:p>
        <a:p>
          <a:r>
            <a:rPr lang="ja-JP" altLang="ja-JP" sz="1300">
              <a:solidFill>
                <a:schemeClr val="dk1"/>
              </a:solidFill>
              <a:effectLst/>
              <a:latin typeface="+mn-lt"/>
              <a:ea typeface="+mn-ea"/>
              <a:cs typeface="+mn-cs"/>
            </a:rPr>
            <a:t>以前として補助費等及び繰出金については類似団体の中でも高い位置であり、今後精査を行っていく必要がある。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5,796
5,771
61.99
4,311,300
4,075,500
230,463
2,598,362
4,514,298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70485</xdr:rowOff>
    </xdr:from>
    <xdr:to>
      <xdr:col>6</xdr:col>
      <xdr:colOff>511175</xdr:colOff>
      <xdr:row>36</xdr:row>
      <xdr:rowOff>63119</xdr:rowOff>
    </xdr:to>
    <xdr:cxnSp macro="">
      <xdr:nvCxnSpPr>
        <xdr:cNvPr id="61" name="直線コネクタ 60"/>
        <xdr:cNvCxnSpPr/>
      </xdr:nvCxnSpPr>
      <xdr:spPr>
        <a:xfrm>
          <a:off x="3797300" y="6071235"/>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33147</xdr:rowOff>
    </xdr:from>
    <xdr:to>
      <xdr:col>5</xdr:col>
      <xdr:colOff>358775</xdr:colOff>
      <xdr:row>35</xdr:row>
      <xdr:rowOff>70485</xdr:rowOff>
    </xdr:to>
    <xdr:cxnSp macro="">
      <xdr:nvCxnSpPr>
        <xdr:cNvPr id="64" name="直線コネクタ 63"/>
        <xdr:cNvCxnSpPr/>
      </xdr:nvCxnSpPr>
      <xdr:spPr>
        <a:xfrm>
          <a:off x="2908300" y="6033897"/>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118618</xdr:rowOff>
    </xdr:from>
    <xdr:to>
      <xdr:col>4</xdr:col>
      <xdr:colOff>155575</xdr:colOff>
      <xdr:row>35</xdr:row>
      <xdr:rowOff>33147</xdr:rowOff>
    </xdr:to>
    <xdr:cxnSp macro="">
      <xdr:nvCxnSpPr>
        <xdr:cNvPr id="67" name="直線コネクタ 66"/>
        <xdr:cNvCxnSpPr/>
      </xdr:nvCxnSpPr>
      <xdr:spPr>
        <a:xfrm>
          <a:off x="2019300" y="5947918"/>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118618</xdr:rowOff>
    </xdr:from>
    <xdr:to>
      <xdr:col>2</xdr:col>
      <xdr:colOff>638175</xdr:colOff>
      <xdr:row>35</xdr:row>
      <xdr:rowOff>48895</xdr:rowOff>
    </xdr:to>
    <xdr:cxnSp macro="">
      <xdr:nvCxnSpPr>
        <xdr:cNvPr id="70" name="直線コネクタ 69"/>
        <xdr:cNvCxnSpPr/>
      </xdr:nvCxnSpPr>
      <xdr:spPr>
        <a:xfrm flipV="1">
          <a:off x="1130300" y="5947918"/>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12319</xdr:rowOff>
    </xdr:from>
    <xdr:to>
      <xdr:col>6</xdr:col>
      <xdr:colOff>561975</xdr:colOff>
      <xdr:row>36</xdr:row>
      <xdr:rowOff>113919</xdr:rowOff>
    </xdr:to>
    <xdr:sp macro="" textlink="">
      <xdr:nvSpPr>
        <xdr:cNvPr id="80" name="円/楕円 79"/>
        <xdr:cNvSpPr/>
      </xdr:nvSpPr>
      <xdr:spPr>
        <a:xfrm>
          <a:off x="45847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35196</xdr:rowOff>
    </xdr:from>
    <xdr:ext cx="469744" cy="259045"/>
    <xdr:sp macro="" textlink="">
      <xdr:nvSpPr>
        <xdr:cNvPr id="81" name="議会費該当値テキスト"/>
        <xdr:cNvSpPr txBox="1"/>
      </xdr:nvSpPr>
      <xdr:spPr>
        <a:xfrm>
          <a:off x="4686300"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19685</xdr:rowOff>
    </xdr:from>
    <xdr:to>
      <xdr:col>5</xdr:col>
      <xdr:colOff>409575</xdr:colOff>
      <xdr:row>35</xdr:row>
      <xdr:rowOff>121285</xdr:rowOff>
    </xdr:to>
    <xdr:sp macro="" textlink="">
      <xdr:nvSpPr>
        <xdr:cNvPr id="82" name="円/楕円 81"/>
        <xdr:cNvSpPr/>
      </xdr:nvSpPr>
      <xdr:spPr>
        <a:xfrm>
          <a:off x="3746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137812</xdr:rowOff>
    </xdr:from>
    <xdr:ext cx="534377" cy="259045"/>
    <xdr:sp macro="" textlink="">
      <xdr:nvSpPr>
        <xdr:cNvPr id="83" name="テキスト ボックス 82"/>
        <xdr:cNvSpPr txBox="1"/>
      </xdr:nvSpPr>
      <xdr:spPr>
        <a:xfrm>
          <a:off x="3530111" y="579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153797</xdr:rowOff>
    </xdr:from>
    <xdr:to>
      <xdr:col>4</xdr:col>
      <xdr:colOff>206375</xdr:colOff>
      <xdr:row>35</xdr:row>
      <xdr:rowOff>83947</xdr:rowOff>
    </xdr:to>
    <xdr:sp macro="" textlink="">
      <xdr:nvSpPr>
        <xdr:cNvPr id="84" name="円/楕円 83"/>
        <xdr:cNvSpPr/>
      </xdr:nvSpPr>
      <xdr:spPr>
        <a:xfrm>
          <a:off x="2857500" y="59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100474</xdr:rowOff>
    </xdr:from>
    <xdr:ext cx="534377" cy="259045"/>
    <xdr:sp macro="" textlink="">
      <xdr:nvSpPr>
        <xdr:cNvPr id="85" name="テキスト ボックス 84"/>
        <xdr:cNvSpPr txBox="1"/>
      </xdr:nvSpPr>
      <xdr:spPr>
        <a:xfrm>
          <a:off x="2641111" y="57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67818</xdr:rowOff>
    </xdr:from>
    <xdr:to>
      <xdr:col>3</xdr:col>
      <xdr:colOff>3175</xdr:colOff>
      <xdr:row>34</xdr:row>
      <xdr:rowOff>169418</xdr:rowOff>
    </xdr:to>
    <xdr:sp macro="" textlink="">
      <xdr:nvSpPr>
        <xdr:cNvPr id="86" name="円/楕円 85"/>
        <xdr:cNvSpPr/>
      </xdr:nvSpPr>
      <xdr:spPr>
        <a:xfrm>
          <a:off x="1968500" y="58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14495</xdr:rowOff>
    </xdr:from>
    <xdr:ext cx="534377" cy="259045"/>
    <xdr:sp macro="" textlink="">
      <xdr:nvSpPr>
        <xdr:cNvPr id="87" name="テキスト ボックス 86"/>
        <xdr:cNvSpPr txBox="1"/>
      </xdr:nvSpPr>
      <xdr:spPr>
        <a:xfrm>
          <a:off x="1752111" y="567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169545</xdr:rowOff>
    </xdr:from>
    <xdr:to>
      <xdr:col>1</xdr:col>
      <xdr:colOff>485775</xdr:colOff>
      <xdr:row>35</xdr:row>
      <xdr:rowOff>99695</xdr:rowOff>
    </xdr:to>
    <xdr:sp macro="" textlink="">
      <xdr:nvSpPr>
        <xdr:cNvPr id="88" name="円/楕円 87"/>
        <xdr:cNvSpPr/>
      </xdr:nvSpPr>
      <xdr:spPr>
        <a:xfrm>
          <a:off x="10795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116222</xdr:rowOff>
    </xdr:from>
    <xdr:ext cx="534377" cy="259045"/>
    <xdr:sp macro="" textlink="">
      <xdr:nvSpPr>
        <xdr:cNvPr id="89" name="テキスト ボックス 88"/>
        <xdr:cNvSpPr txBox="1"/>
      </xdr:nvSpPr>
      <xdr:spPr>
        <a:xfrm>
          <a:off x="863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39301</xdr:rowOff>
    </xdr:from>
    <xdr:to>
      <xdr:col>6</xdr:col>
      <xdr:colOff>511175</xdr:colOff>
      <xdr:row>58</xdr:row>
      <xdr:rowOff>80757</xdr:rowOff>
    </xdr:to>
    <xdr:cxnSp macro="">
      <xdr:nvCxnSpPr>
        <xdr:cNvPr id="120" name="直線コネクタ 119"/>
        <xdr:cNvCxnSpPr/>
      </xdr:nvCxnSpPr>
      <xdr:spPr>
        <a:xfrm>
          <a:off x="3797300" y="9983401"/>
          <a:ext cx="838200" cy="4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39301</xdr:rowOff>
    </xdr:from>
    <xdr:to>
      <xdr:col>5</xdr:col>
      <xdr:colOff>358775</xdr:colOff>
      <xdr:row>58</xdr:row>
      <xdr:rowOff>71739</xdr:rowOff>
    </xdr:to>
    <xdr:cxnSp macro="">
      <xdr:nvCxnSpPr>
        <xdr:cNvPr id="123" name="直線コネクタ 122"/>
        <xdr:cNvCxnSpPr/>
      </xdr:nvCxnSpPr>
      <xdr:spPr>
        <a:xfrm flipV="1">
          <a:off x="2908300" y="9983401"/>
          <a:ext cx="889000" cy="3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71739</xdr:rowOff>
    </xdr:from>
    <xdr:to>
      <xdr:col>4</xdr:col>
      <xdr:colOff>155575</xdr:colOff>
      <xdr:row>58</xdr:row>
      <xdr:rowOff>96944</xdr:rowOff>
    </xdr:to>
    <xdr:cxnSp macro="">
      <xdr:nvCxnSpPr>
        <xdr:cNvPr id="126" name="直線コネクタ 125"/>
        <xdr:cNvCxnSpPr/>
      </xdr:nvCxnSpPr>
      <xdr:spPr>
        <a:xfrm flipV="1">
          <a:off x="2019300" y="10015839"/>
          <a:ext cx="889000" cy="2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96219</xdr:rowOff>
    </xdr:from>
    <xdr:to>
      <xdr:col>2</xdr:col>
      <xdr:colOff>638175</xdr:colOff>
      <xdr:row>58</xdr:row>
      <xdr:rowOff>96944</xdr:rowOff>
    </xdr:to>
    <xdr:cxnSp macro="">
      <xdr:nvCxnSpPr>
        <xdr:cNvPr id="129" name="直線コネクタ 128"/>
        <xdr:cNvCxnSpPr/>
      </xdr:nvCxnSpPr>
      <xdr:spPr>
        <a:xfrm>
          <a:off x="1130300" y="10040319"/>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29957</xdr:rowOff>
    </xdr:from>
    <xdr:to>
      <xdr:col>6</xdr:col>
      <xdr:colOff>561975</xdr:colOff>
      <xdr:row>58</xdr:row>
      <xdr:rowOff>131557</xdr:rowOff>
    </xdr:to>
    <xdr:sp macro="" textlink="">
      <xdr:nvSpPr>
        <xdr:cNvPr id="139" name="円/楕円 138"/>
        <xdr:cNvSpPr/>
      </xdr:nvSpPr>
      <xdr:spPr>
        <a:xfrm>
          <a:off x="4584700" y="99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116334</xdr:rowOff>
    </xdr:from>
    <xdr:ext cx="599010" cy="259045"/>
    <xdr:sp macro="" textlink="">
      <xdr:nvSpPr>
        <xdr:cNvPr id="140" name="総務費該当値テキスト"/>
        <xdr:cNvSpPr txBox="1"/>
      </xdr:nvSpPr>
      <xdr:spPr>
        <a:xfrm>
          <a:off x="4686300" y="988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159951</xdr:rowOff>
    </xdr:from>
    <xdr:to>
      <xdr:col>5</xdr:col>
      <xdr:colOff>409575</xdr:colOff>
      <xdr:row>58</xdr:row>
      <xdr:rowOff>90101</xdr:rowOff>
    </xdr:to>
    <xdr:sp macro="" textlink="">
      <xdr:nvSpPr>
        <xdr:cNvPr id="141" name="円/楕円 140"/>
        <xdr:cNvSpPr/>
      </xdr:nvSpPr>
      <xdr:spPr>
        <a:xfrm>
          <a:off x="3746500" y="99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81228</xdr:rowOff>
    </xdr:from>
    <xdr:ext cx="599010" cy="259045"/>
    <xdr:sp macro="" textlink="">
      <xdr:nvSpPr>
        <xdr:cNvPr id="142" name="テキスト ボックス 141"/>
        <xdr:cNvSpPr txBox="1"/>
      </xdr:nvSpPr>
      <xdr:spPr>
        <a:xfrm>
          <a:off x="3497794" y="100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20939</xdr:rowOff>
    </xdr:from>
    <xdr:to>
      <xdr:col>4</xdr:col>
      <xdr:colOff>206375</xdr:colOff>
      <xdr:row>58</xdr:row>
      <xdr:rowOff>122539</xdr:rowOff>
    </xdr:to>
    <xdr:sp macro="" textlink="">
      <xdr:nvSpPr>
        <xdr:cNvPr id="143" name="円/楕円 142"/>
        <xdr:cNvSpPr/>
      </xdr:nvSpPr>
      <xdr:spPr>
        <a:xfrm>
          <a:off x="2857500" y="996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113666</xdr:rowOff>
    </xdr:from>
    <xdr:ext cx="599010" cy="259045"/>
    <xdr:sp macro="" textlink="">
      <xdr:nvSpPr>
        <xdr:cNvPr id="144" name="テキスト ボックス 143"/>
        <xdr:cNvSpPr txBox="1"/>
      </xdr:nvSpPr>
      <xdr:spPr>
        <a:xfrm>
          <a:off x="2608794" y="1005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46144</xdr:rowOff>
    </xdr:from>
    <xdr:to>
      <xdr:col>3</xdr:col>
      <xdr:colOff>3175</xdr:colOff>
      <xdr:row>58</xdr:row>
      <xdr:rowOff>147744</xdr:rowOff>
    </xdr:to>
    <xdr:sp macro="" textlink="">
      <xdr:nvSpPr>
        <xdr:cNvPr id="145" name="円/楕円 144"/>
        <xdr:cNvSpPr/>
      </xdr:nvSpPr>
      <xdr:spPr>
        <a:xfrm>
          <a:off x="1968500" y="999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138871</xdr:rowOff>
    </xdr:from>
    <xdr:ext cx="599010" cy="259045"/>
    <xdr:sp macro="" textlink="">
      <xdr:nvSpPr>
        <xdr:cNvPr id="146" name="テキスト ボックス 145"/>
        <xdr:cNvSpPr txBox="1"/>
      </xdr:nvSpPr>
      <xdr:spPr>
        <a:xfrm>
          <a:off x="1719794" y="1008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45419</xdr:rowOff>
    </xdr:from>
    <xdr:to>
      <xdr:col>1</xdr:col>
      <xdr:colOff>485775</xdr:colOff>
      <xdr:row>58</xdr:row>
      <xdr:rowOff>147019</xdr:rowOff>
    </xdr:to>
    <xdr:sp macro="" textlink="">
      <xdr:nvSpPr>
        <xdr:cNvPr id="147" name="円/楕円 146"/>
        <xdr:cNvSpPr/>
      </xdr:nvSpPr>
      <xdr:spPr>
        <a:xfrm>
          <a:off x="1079500" y="99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138146</xdr:rowOff>
    </xdr:from>
    <xdr:ext cx="599010" cy="259045"/>
    <xdr:sp macro="" textlink="">
      <xdr:nvSpPr>
        <xdr:cNvPr id="148" name="テキスト ボックス 147"/>
        <xdr:cNvSpPr txBox="1"/>
      </xdr:nvSpPr>
      <xdr:spPr>
        <a:xfrm>
          <a:off x="830794" y="1008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125375</xdr:rowOff>
    </xdr:from>
    <xdr:to>
      <xdr:col>6</xdr:col>
      <xdr:colOff>511175</xdr:colOff>
      <xdr:row>75</xdr:row>
      <xdr:rowOff>69966</xdr:rowOff>
    </xdr:to>
    <xdr:cxnSp macro="">
      <xdr:nvCxnSpPr>
        <xdr:cNvPr id="180" name="直線コネクタ 179"/>
        <xdr:cNvCxnSpPr/>
      </xdr:nvCxnSpPr>
      <xdr:spPr>
        <a:xfrm flipV="1">
          <a:off x="3797300" y="12812675"/>
          <a:ext cx="838200" cy="1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69966</xdr:rowOff>
    </xdr:from>
    <xdr:to>
      <xdr:col>5</xdr:col>
      <xdr:colOff>358775</xdr:colOff>
      <xdr:row>75</xdr:row>
      <xdr:rowOff>151740</xdr:rowOff>
    </xdr:to>
    <xdr:cxnSp macro="">
      <xdr:nvCxnSpPr>
        <xdr:cNvPr id="183" name="直線コネクタ 182"/>
        <xdr:cNvCxnSpPr/>
      </xdr:nvCxnSpPr>
      <xdr:spPr>
        <a:xfrm flipV="1">
          <a:off x="2908300" y="12928716"/>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151740</xdr:rowOff>
    </xdr:from>
    <xdr:to>
      <xdr:col>4</xdr:col>
      <xdr:colOff>155575</xdr:colOff>
      <xdr:row>76</xdr:row>
      <xdr:rowOff>131504</xdr:rowOff>
    </xdr:to>
    <xdr:cxnSp macro="">
      <xdr:nvCxnSpPr>
        <xdr:cNvPr id="186" name="直線コネクタ 185"/>
        <xdr:cNvCxnSpPr/>
      </xdr:nvCxnSpPr>
      <xdr:spPr>
        <a:xfrm flipV="1">
          <a:off x="2019300" y="13010490"/>
          <a:ext cx="889000" cy="1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80732</xdr:rowOff>
    </xdr:from>
    <xdr:to>
      <xdr:col>2</xdr:col>
      <xdr:colOff>638175</xdr:colOff>
      <xdr:row>76</xdr:row>
      <xdr:rowOff>131504</xdr:rowOff>
    </xdr:to>
    <xdr:cxnSp macro="">
      <xdr:nvCxnSpPr>
        <xdr:cNvPr id="189" name="直線コネクタ 188"/>
        <xdr:cNvCxnSpPr/>
      </xdr:nvCxnSpPr>
      <xdr:spPr>
        <a:xfrm>
          <a:off x="1130300" y="13110932"/>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74575</xdr:rowOff>
    </xdr:from>
    <xdr:to>
      <xdr:col>6</xdr:col>
      <xdr:colOff>561975</xdr:colOff>
      <xdr:row>75</xdr:row>
      <xdr:rowOff>4725</xdr:rowOff>
    </xdr:to>
    <xdr:sp macro="" textlink="">
      <xdr:nvSpPr>
        <xdr:cNvPr id="199" name="円/楕円 198"/>
        <xdr:cNvSpPr/>
      </xdr:nvSpPr>
      <xdr:spPr>
        <a:xfrm>
          <a:off x="4584700" y="127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97452</xdr:rowOff>
    </xdr:from>
    <xdr:ext cx="599010" cy="259045"/>
    <xdr:sp macro="" textlink="">
      <xdr:nvSpPr>
        <xdr:cNvPr id="200" name="民生費該当値テキスト"/>
        <xdr:cNvSpPr txBox="1"/>
      </xdr:nvSpPr>
      <xdr:spPr>
        <a:xfrm>
          <a:off x="4686300" y="126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166,316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19166</xdr:rowOff>
    </xdr:from>
    <xdr:to>
      <xdr:col>5</xdr:col>
      <xdr:colOff>409575</xdr:colOff>
      <xdr:row>75</xdr:row>
      <xdr:rowOff>120766</xdr:rowOff>
    </xdr:to>
    <xdr:sp macro="" textlink="">
      <xdr:nvSpPr>
        <xdr:cNvPr id="201" name="円/楕円 200"/>
        <xdr:cNvSpPr/>
      </xdr:nvSpPr>
      <xdr:spPr>
        <a:xfrm>
          <a:off x="3746500" y="128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137293</xdr:rowOff>
    </xdr:from>
    <xdr:ext cx="599010" cy="259045"/>
    <xdr:sp macro="" textlink="">
      <xdr:nvSpPr>
        <xdr:cNvPr id="202" name="テキスト ボックス 201"/>
        <xdr:cNvSpPr txBox="1"/>
      </xdr:nvSpPr>
      <xdr:spPr>
        <a:xfrm>
          <a:off x="3497794" y="1265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155,656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100940</xdr:rowOff>
    </xdr:from>
    <xdr:to>
      <xdr:col>4</xdr:col>
      <xdr:colOff>206375</xdr:colOff>
      <xdr:row>76</xdr:row>
      <xdr:rowOff>31090</xdr:rowOff>
    </xdr:to>
    <xdr:sp macro="" textlink="">
      <xdr:nvSpPr>
        <xdr:cNvPr id="203" name="円/楕円 202"/>
        <xdr:cNvSpPr/>
      </xdr:nvSpPr>
      <xdr:spPr>
        <a:xfrm>
          <a:off x="2857500" y="129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22217</xdr:rowOff>
    </xdr:from>
    <xdr:ext cx="599010" cy="259045"/>
    <xdr:sp macro="" textlink="">
      <xdr:nvSpPr>
        <xdr:cNvPr id="204" name="テキスト ボックス 203"/>
        <xdr:cNvSpPr txBox="1"/>
      </xdr:nvSpPr>
      <xdr:spPr>
        <a:xfrm>
          <a:off x="2608794" y="1305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80704</xdr:rowOff>
    </xdr:from>
    <xdr:to>
      <xdr:col>3</xdr:col>
      <xdr:colOff>3175</xdr:colOff>
      <xdr:row>77</xdr:row>
      <xdr:rowOff>10854</xdr:rowOff>
    </xdr:to>
    <xdr:sp macro="" textlink="">
      <xdr:nvSpPr>
        <xdr:cNvPr id="205" name="円/楕円 204"/>
        <xdr:cNvSpPr/>
      </xdr:nvSpPr>
      <xdr:spPr>
        <a:xfrm>
          <a:off x="1968500" y="131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1981</xdr:rowOff>
    </xdr:from>
    <xdr:ext cx="599010" cy="259045"/>
    <xdr:sp macro="" textlink="">
      <xdr:nvSpPr>
        <xdr:cNvPr id="206" name="テキスト ボックス 205"/>
        <xdr:cNvSpPr txBox="1"/>
      </xdr:nvSpPr>
      <xdr:spPr>
        <a:xfrm>
          <a:off x="1719794" y="1320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134,253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29932</xdr:rowOff>
    </xdr:from>
    <xdr:to>
      <xdr:col>1</xdr:col>
      <xdr:colOff>485775</xdr:colOff>
      <xdr:row>76</xdr:row>
      <xdr:rowOff>131532</xdr:rowOff>
    </xdr:to>
    <xdr:sp macro="" textlink="">
      <xdr:nvSpPr>
        <xdr:cNvPr id="207" name="円/楕円 206"/>
        <xdr:cNvSpPr/>
      </xdr:nvSpPr>
      <xdr:spPr>
        <a:xfrm>
          <a:off x="1079500" y="130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122659</xdr:rowOff>
    </xdr:from>
    <xdr:ext cx="599010" cy="259045"/>
    <xdr:sp macro="" textlink="">
      <xdr:nvSpPr>
        <xdr:cNvPr id="208" name="テキスト ボックス 207"/>
        <xdr:cNvSpPr txBox="1"/>
      </xdr:nvSpPr>
      <xdr:spPr>
        <a:xfrm>
          <a:off x="830794" y="1315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154797</xdr:rowOff>
    </xdr:from>
    <xdr:to>
      <xdr:col>6</xdr:col>
      <xdr:colOff>511175</xdr:colOff>
      <xdr:row>95</xdr:row>
      <xdr:rowOff>115012</xdr:rowOff>
    </xdr:to>
    <xdr:cxnSp macro="">
      <xdr:nvCxnSpPr>
        <xdr:cNvPr id="235" name="直線コネクタ 234"/>
        <xdr:cNvCxnSpPr/>
      </xdr:nvCxnSpPr>
      <xdr:spPr>
        <a:xfrm>
          <a:off x="3797300" y="16271097"/>
          <a:ext cx="838200" cy="1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154797</xdr:rowOff>
    </xdr:from>
    <xdr:to>
      <xdr:col>5</xdr:col>
      <xdr:colOff>358775</xdr:colOff>
      <xdr:row>96</xdr:row>
      <xdr:rowOff>35993</xdr:rowOff>
    </xdr:to>
    <xdr:cxnSp macro="">
      <xdr:nvCxnSpPr>
        <xdr:cNvPr id="238" name="直線コネクタ 237"/>
        <xdr:cNvCxnSpPr/>
      </xdr:nvCxnSpPr>
      <xdr:spPr>
        <a:xfrm flipV="1">
          <a:off x="2908300" y="16271097"/>
          <a:ext cx="889000" cy="2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35993</xdr:rowOff>
    </xdr:from>
    <xdr:to>
      <xdr:col>4</xdr:col>
      <xdr:colOff>155575</xdr:colOff>
      <xdr:row>96</xdr:row>
      <xdr:rowOff>113114</xdr:rowOff>
    </xdr:to>
    <xdr:cxnSp macro="">
      <xdr:nvCxnSpPr>
        <xdr:cNvPr id="241" name="直線コネクタ 240"/>
        <xdr:cNvCxnSpPr/>
      </xdr:nvCxnSpPr>
      <xdr:spPr>
        <a:xfrm flipV="1">
          <a:off x="2019300" y="16495193"/>
          <a:ext cx="889000" cy="7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97075</xdr:rowOff>
    </xdr:from>
    <xdr:to>
      <xdr:col>2</xdr:col>
      <xdr:colOff>638175</xdr:colOff>
      <xdr:row>96</xdr:row>
      <xdr:rowOff>113114</xdr:rowOff>
    </xdr:to>
    <xdr:cxnSp macro="">
      <xdr:nvCxnSpPr>
        <xdr:cNvPr id="244" name="直線コネクタ 243"/>
        <xdr:cNvCxnSpPr/>
      </xdr:nvCxnSpPr>
      <xdr:spPr>
        <a:xfrm>
          <a:off x="1130300" y="16556275"/>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64212</xdr:rowOff>
    </xdr:from>
    <xdr:to>
      <xdr:col>6</xdr:col>
      <xdr:colOff>561975</xdr:colOff>
      <xdr:row>95</xdr:row>
      <xdr:rowOff>165812</xdr:rowOff>
    </xdr:to>
    <xdr:sp macro="" textlink="">
      <xdr:nvSpPr>
        <xdr:cNvPr id="254" name="円/楕円 253"/>
        <xdr:cNvSpPr/>
      </xdr:nvSpPr>
      <xdr:spPr>
        <a:xfrm>
          <a:off x="4584700" y="163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87089</xdr:rowOff>
    </xdr:from>
    <xdr:ext cx="599010" cy="259045"/>
    <xdr:sp macro="" textlink="">
      <xdr:nvSpPr>
        <xdr:cNvPr id="255" name="衛生費該当値テキスト"/>
        <xdr:cNvSpPr txBox="1"/>
      </xdr:nvSpPr>
      <xdr:spPr>
        <a:xfrm>
          <a:off x="4686300" y="1620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117,900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103997</xdr:rowOff>
    </xdr:from>
    <xdr:to>
      <xdr:col>5</xdr:col>
      <xdr:colOff>409575</xdr:colOff>
      <xdr:row>95</xdr:row>
      <xdr:rowOff>34147</xdr:rowOff>
    </xdr:to>
    <xdr:sp macro="" textlink="">
      <xdr:nvSpPr>
        <xdr:cNvPr id="256" name="円/楕円 255"/>
        <xdr:cNvSpPr/>
      </xdr:nvSpPr>
      <xdr:spPr>
        <a:xfrm>
          <a:off x="3746500" y="162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50674</xdr:rowOff>
    </xdr:from>
    <xdr:ext cx="599010" cy="259045"/>
    <xdr:sp macro="" textlink="">
      <xdr:nvSpPr>
        <xdr:cNvPr id="257" name="テキスト ボックス 256"/>
        <xdr:cNvSpPr txBox="1"/>
      </xdr:nvSpPr>
      <xdr:spPr>
        <a:xfrm>
          <a:off x="3497794" y="1599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156643</xdr:rowOff>
    </xdr:from>
    <xdr:to>
      <xdr:col>4</xdr:col>
      <xdr:colOff>206375</xdr:colOff>
      <xdr:row>96</xdr:row>
      <xdr:rowOff>86793</xdr:rowOff>
    </xdr:to>
    <xdr:sp macro="" textlink="">
      <xdr:nvSpPr>
        <xdr:cNvPr id="258" name="円/楕円 257"/>
        <xdr:cNvSpPr/>
      </xdr:nvSpPr>
      <xdr:spPr>
        <a:xfrm>
          <a:off x="2857500" y="164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103320</xdr:rowOff>
    </xdr:from>
    <xdr:ext cx="534377" cy="259045"/>
    <xdr:sp macro="" textlink="">
      <xdr:nvSpPr>
        <xdr:cNvPr id="259" name="テキスト ボックス 258"/>
        <xdr:cNvSpPr txBox="1"/>
      </xdr:nvSpPr>
      <xdr:spPr>
        <a:xfrm>
          <a:off x="2641111" y="162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97,683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62314</xdr:rowOff>
    </xdr:from>
    <xdr:to>
      <xdr:col>3</xdr:col>
      <xdr:colOff>3175</xdr:colOff>
      <xdr:row>96</xdr:row>
      <xdr:rowOff>163914</xdr:rowOff>
    </xdr:to>
    <xdr:sp macro="" textlink="">
      <xdr:nvSpPr>
        <xdr:cNvPr id="260" name="円/楕円 259"/>
        <xdr:cNvSpPr/>
      </xdr:nvSpPr>
      <xdr:spPr>
        <a:xfrm>
          <a:off x="1968500" y="16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8991</xdr:rowOff>
    </xdr:from>
    <xdr:ext cx="534377" cy="259045"/>
    <xdr:sp macro="" textlink="">
      <xdr:nvSpPr>
        <xdr:cNvPr id="261" name="テキスト ボックス 260"/>
        <xdr:cNvSpPr txBox="1"/>
      </xdr:nvSpPr>
      <xdr:spPr>
        <a:xfrm>
          <a:off x="1752111" y="162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46275</xdr:rowOff>
    </xdr:from>
    <xdr:to>
      <xdr:col>1</xdr:col>
      <xdr:colOff>485775</xdr:colOff>
      <xdr:row>96</xdr:row>
      <xdr:rowOff>147875</xdr:rowOff>
    </xdr:to>
    <xdr:sp macro="" textlink="">
      <xdr:nvSpPr>
        <xdr:cNvPr id="262" name="円/楕円 261"/>
        <xdr:cNvSpPr/>
      </xdr:nvSpPr>
      <xdr:spPr>
        <a:xfrm>
          <a:off x="1079500" y="165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164402</xdr:rowOff>
    </xdr:from>
    <xdr:ext cx="534377" cy="259045"/>
    <xdr:sp macro="" textlink="">
      <xdr:nvSpPr>
        <xdr:cNvPr id="263" name="テキスト ボックス 262"/>
        <xdr:cNvSpPr txBox="1"/>
      </xdr:nvSpPr>
      <xdr:spPr>
        <a:xfrm>
          <a:off x="863111" y="162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54752</xdr:rowOff>
    </xdr:from>
    <xdr:to>
      <xdr:col>15</xdr:col>
      <xdr:colOff>180975</xdr:colOff>
      <xdr:row>57</xdr:row>
      <xdr:rowOff>68080</xdr:rowOff>
    </xdr:to>
    <xdr:cxnSp macro="">
      <xdr:nvCxnSpPr>
        <xdr:cNvPr id="345" name="直線コネクタ 344"/>
        <xdr:cNvCxnSpPr/>
      </xdr:nvCxnSpPr>
      <xdr:spPr>
        <a:xfrm flipV="1">
          <a:off x="9639300" y="9827402"/>
          <a:ext cx="8382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68080</xdr:rowOff>
    </xdr:from>
    <xdr:to>
      <xdr:col>14</xdr:col>
      <xdr:colOff>28575</xdr:colOff>
      <xdr:row>57</xdr:row>
      <xdr:rowOff>76098</xdr:rowOff>
    </xdr:to>
    <xdr:cxnSp macro="">
      <xdr:nvCxnSpPr>
        <xdr:cNvPr id="348" name="直線コネクタ 347"/>
        <xdr:cNvCxnSpPr/>
      </xdr:nvCxnSpPr>
      <xdr:spPr>
        <a:xfrm flipV="1">
          <a:off x="8750300" y="9840730"/>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76098</xdr:rowOff>
    </xdr:from>
    <xdr:to>
      <xdr:col>12</xdr:col>
      <xdr:colOff>511175</xdr:colOff>
      <xdr:row>57</xdr:row>
      <xdr:rowOff>87642</xdr:rowOff>
    </xdr:to>
    <xdr:cxnSp macro="">
      <xdr:nvCxnSpPr>
        <xdr:cNvPr id="351" name="直線コネクタ 350"/>
        <xdr:cNvCxnSpPr/>
      </xdr:nvCxnSpPr>
      <xdr:spPr>
        <a:xfrm flipV="1">
          <a:off x="7861300" y="9848748"/>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87642</xdr:rowOff>
    </xdr:from>
    <xdr:to>
      <xdr:col>11</xdr:col>
      <xdr:colOff>307975</xdr:colOff>
      <xdr:row>57</xdr:row>
      <xdr:rowOff>102895</xdr:rowOff>
    </xdr:to>
    <xdr:cxnSp macro="">
      <xdr:nvCxnSpPr>
        <xdr:cNvPr id="354" name="直線コネクタ 353"/>
        <xdr:cNvCxnSpPr/>
      </xdr:nvCxnSpPr>
      <xdr:spPr>
        <a:xfrm flipV="1">
          <a:off x="6972300" y="9860292"/>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3952</xdr:rowOff>
    </xdr:from>
    <xdr:to>
      <xdr:col>15</xdr:col>
      <xdr:colOff>231775</xdr:colOff>
      <xdr:row>57</xdr:row>
      <xdr:rowOff>105552</xdr:rowOff>
    </xdr:to>
    <xdr:sp macro="" textlink="">
      <xdr:nvSpPr>
        <xdr:cNvPr id="364" name="円/楕円 363"/>
        <xdr:cNvSpPr/>
      </xdr:nvSpPr>
      <xdr:spPr>
        <a:xfrm>
          <a:off x="10426700" y="97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90329</xdr:rowOff>
    </xdr:from>
    <xdr:ext cx="534377" cy="259045"/>
    <xdr:sp macro="" textlink="">
      <xdr:nvSpPr>
        <xdr:cNvPr id="365" name="農林水産業費該当値テキスト"/>
        <xdr:cNvSpPr txBox="1"/>
      </xdr:nvSpPr>
      <xdr:spPr>
        <a:xfrm>
          <a:off x="10528300" y="96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17280</xdr:rowOff>
    </xdr:from>
    <xdr:to>
      <xdr:col>14</xdr:col>
      <xdr:colOff>79375</xdr:colOff>
      <xdr:row>57</xdr:row>
      <xdr:rowOff>118880</xdr:rowOff>
    </xdr:to>
    <xdr:sp macro="" textlink="">
      <xdr:nvSpPr>
        <xdr:cNvPr id="366" name="円/楕円 365"/>
        <xdr:cNvSpPr/>
      </xdr:nvSpPr>
      <xdr:spPr>
        <a:xfrm>
          <a:off x="9588500" y="9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110007</xdr:rowOff>
    </xdr:from>
    <xdr:ext cx="534377" cy="259045"/>
    <xdr:sp macro="" textlink="">
      <xdr:nvSpPr>
        <xdr:cNvPr id="367" name="テキスト ボックス 366"/>
        <xdr:cNvSpPr txBox="1"/>
      </xdr:nvSpPr>
      <xdr:spPr>
        <a:xfrm>
          <a:off x="9372111" y="98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25298</xdr:rowOff>
    </xdr:from>
    <xdr:to>
      <xdr:col>12</xdr:col>
      <xdr:colOff>561975</xdr:colOff>
      <xdr:row>57</xdr:row>
      <xdr:rowOff>126898</xdr:rowOff>
    </xdr:to>
    <xdr:sp macro="" textlink="">
      <xdr:nvSpPr>
        <xdr:cNvPr id="368" name="円/楕円 367"/>
        <xdr:cNvSpPr/>
      </xdr:nvSpPr>
      <xdr:spPr>
        <a:xfrm>
          <a:off x="8699500" y="97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118025</xdr:rowOff>
    </xdr:from>
    <xdr:ext cx="534377" cy="259045"/>
    <xdr:sp macro="" textlink="">
      <xdr:nvSpPr>
        <xdr:cNvPr id="369" name="テキスト ボックス 368"/>
        <xdr:cNvSpPr txBox="1"/>
      </xdr:nvSpPr>
      <xdr:spPr>
        <a:xfrm>
          <a:off x="8483111" y="989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36842</xdr:rowOff>
    </xdr:from>
    <xdr:to>
      <xdr:col>11</xdr:col>
      <xdr:colOff>358775</xdr:colOff>
      <xdr:row>57</xdr:row>
      <xdr:rowOff>138442</xdr:rowOff>
    </xdr:to>
    <xdr:sp macro="" textlink="">
      <xdr:nvSpPr>
        <xdr:cNvPr id="370" name="円/楕円 369"/>
        <xdr:cNvSpPr/>
      </xdr:nvSpPr>
      <xdr:spPr>
        <a:xfrm>
          <a:off x="7810500" y="98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129569</xdr:rowOff>
    </xdr:from>
    <xdr:ext cx="534377" cy="259045"/>
    <xdr:sp macro="" textlink="">
      <xdr:nvSpPr>
        <xdr:cNvPr id="371" name="テキスト ボックス 370"/>
        <xdr:cNvSpPr txBox="1"/>
      </xdr:nvSpPr>
      <xdr:spPr>
        <a:xfrm>
          <a:off x="7594111" y="99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52095</xdr:rowOff>
    </xdr:from>
    <xdr:to>
      <xdr:col>10</xdr:col>
      <xdr:colOff>155575</xdr:colOff>
      <xdr:row>57</xdr:row>
      <xdr:rowOff>153695</xdr:rowOff>
    </xdr:to>
    <xdr:sp macro="" textlink="">
      <xdr:nvSpPr>
        <xdr:cNvPr id="372" name="円/楕円 371"/>
        <xdr:cNvSpPr/>
      </xdr:nvSpPr>
      <xdr:spPr>
        <a:xfrm>
          <a:off x="6921500" y="98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144822</xdr:rowOff>
    </xdr:from>
    <xdr:ext cx="534377" cy="259045"/>
    <xdr:sp macro="" textlink="">
      <xdr:nvSpPr>
        <xdr:cNvPr id="373" name="テキスト ボックス 372"/>
        <xdr:cNvSpPr txBox="1"/>
      </xdr:nvSpPr>
      <xdr:spPr>
        <a:xfrm>
          <a:off x="6705111" y="99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34789</xdr:rowOff>
    </xdr:from>
    <xdr:to>
      <xdr:col>15</xdr:col>
      <xdr:colOff>180975</xdr:colOff>
      <xdr:row>79</xdr:row>
      <xdr:rowOff>45157</xdr:rowOff>
    </xdr:to>
    <xdr:cxnSp macro="">
      <xdr:nvCxnSpPr>
        <xdr:cNvPr id="404" name="直線コネクタ 403"/>
        <xdr:cNvCxnSpPr/>
      </xdr:nvCxnSpPr>
      <xdr:spPr>
        <a:xfrm flipV="1">
          <a:off x="9639300" y="13579339"/>
          <a:ext cx="8382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170332</xdr:rowOff>
    </xdr:from>
    <xdr:to>
      <xdr:col>14</xdr:col>
      <xdr:colOff>28575</xdr:colOff>
      <xdr:row>79</xdr:row>
      <xdr:rowOff>45157</xdr:rowOff>
    </xdr:to>
    <xdr:cxnSp macro="">
      <xdr:nvCxnSpPr>
        <xdr:cNvPr id="407" name="直線コネクタ 406"/>
        <xdr:cNvCxnSpPr/>
      </xdr:nvCxnSpPr>
      <xdr:spPr>
        <a:xfrm>
          <a:off x="8750300" y="13543432"/>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170332</xdr:rowOff>
    </xdr:from>
    <xdr:to>
      <xdr:col>12</xdr:col>
      <xdr:colOff>511175</xdr:colOff>
      <xdr:row>79</xdr:row>
      <xdr:rowOff>64050</xdr:rowOff>
    </xdr:to>
    <xdr:cxnSp macro="">
      <xdr:nvCxnSpPr>
        <xdr:cNvPr id="410" name="直線コネクタ 409"/>
        <xdr:cNvCxnSpPr/>
      </xdr:nvCxnSpPr>
      <xdr:spPr>
        <a:xfrm flipV="1">
          <a:off x="7861300" y="13543432"/>
          <a:ext cx="889000" cy="6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64050</xdr:rowOff>
    </xdr:from>
    <xdr:to>
      <xdr:col>11</xdr:col>
      <xdr:colOff>307975</xdr:colOff>
      <xdr:row>79</xdr:row>
      <xdr:rowOff>66678</xdr:rowOff>
    </xdr:to>
    <xdr:cxnSp macro="">
      <xdr:nvCxnSpPr>
        <xdr:cNvPr id="413" name="直線コネクタ 412"/>
        <xdr:cNvCxnSpPr/>
      </xdr:nvCxnSpPr>
      <xdr:spPr>
        <a:xfrm flipV="1">
          <a:off x="6972300" y="13608600"/>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155439</xdr:rowOff>
    </xdr:from>
    <xdr:to>
      <xdr:col>15</xdr:col>
      <xdr:colOff>231775</xdr:colOff>
      <xdr:row>79</xdr:row>
      <xdr:rowOff>85589</xdr:rowOff>
    </xdr:to>
    <xdr:sp macro="" textlink="">
      <xdr:nvSpPr>
        <xdr:cNvPr id="423" name="円/楕円 422"/>
        <xdr:cNvSpPr/>
      </xdr:nvSpPr>
      <xdr:spPr>
        <a:xfrm>
          <a:off x="10426700" y="13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70366</xdr:rowOff>
    </xdr:from>
    <xdr:ext cx="469744" cy="259045"/>
    <xdr:sp macro="" textlink="">
      <xdr:nvSpPr>
        <xdr:cNvPr id="424" name="商工費該当値テキスト"/>
        <xdr:cNvSpPr txBox="1"/>
      </xdr:nvSpPr>
      <xdr:spPr>
        <a:xfrm>
          <a:off x="10528300" y="1344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165807</xdr:rowOff>
    </xdr:from>
    <xdr:to>
      <xdr:col>14</xdr:col>
      <xdr:colOff>79375</xdr:colOff>
      <xdr:row>79</xdr:row>
      <xdr:rowOff>95957</xdr:rowOff>
    </xdr:to>
    <xdr:sp macro="" textlink="">
      <xdr:nvSpPr>
        <xdr:cNvPr id="425" name="円/楕円 424"/>
        <xdr:cNvSpPr/>
      </xdr:nvSpPr>
      <xdr:spPr>
        <a:xfrm>
          <a:off x="9588500" y="135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87084</xdr:rowOff>
    </xdr:from>
    <xdr:ext cx="469744" cy="259045"/>
    <xdr:sp macro="" textlink="">
      <xdr:nvSpPr>
        <xdr:cNvPr id="426" name="テキスト ボックス 425"/>
        <xdr:cNvSpPr txBox="1"/>
      </xdr:nvSpPr>
      <xdr:spPr>
        <a:xfrm>
          <a:off x="9404427" y="1363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119532</xdr:rowOff>
    </xdr:from>
    <xdr:to>
      <xdr:col>12</xdr:col>
      <xdr:colOff>561975</xdr:colOff>
      <xdr:row>79</xdr:row>
      <xdr:rowOff>49682</xdr:rowOff>
    </xdr:to>
    <xdr:sp macro="" textlink="">
      <xdr:nvSpPr>
        <xdr:cNvPr id="427" name="円/楕円 426"/>
        <xdr:cNvSpPr/>
      </xdr:nvSpPr>
      <xdr:spPr>
        <a:xfrm>
          <a:off x="8699500" y="13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40809</xdr:rowOff>
    </xdr:from>
    <xdr:ext cx="469744" cy="259045"/>
    <xdr:sp macro="" textlink="">
      <xdr:nvSpPr>
        <xdr:cNvPr id="428" name="テキスト ボックス 427"/>
        <xdr:cNvSpPr txBox="1"/>
      </xdr:nvSpPr>
      <xdr:spPr>
        <a:xfrm>
          <a:off x="8515427" y="135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13250</xdr:rowOff>
    </xdr:from>
    <xdr:to>
      <xdr:col>11</xdr:col>
      <xdr:colOff>358775</xdr:colOff>
      <xdr:row>79</xdr:row>
      <xdr:rowOff>114850</xdr:rowOff>
    </xdr:to>
    <xdr:sp macro="" textlink="">
      <xdr:nvSpPr>
        <xdr:cNvPr id="429" name="円/楕円 428"/>
        <xdr:cNvSpPr/>
      </xdr:nvSpPr>
      <xdr:spPr>
        <a:xfrm>
          <a:off x="7810500" y="135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105977</xdr:rowOff>
    </xdr:from>
    <xdr:ext cx="469744" cy="259045"/>
    <xdr:sp macro="" textlink="">
      <xdr:nvSpPr>
        <xdr:cNvPr id="430" name="テキスト ボックス 429"/>
        <xdr:cNvSpPr txBox="1"/>
      </xdr:nvSpPr>
      <xdr:spPr>
        <a:xfrm>
          <a:off x="7626427" y="136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15878</xdr:rowOff>
    </xdr:from>
    <xdr:to>
      <xdr:col>10</xdr:col>
      <xdr:colOff>155575</xdr:colOff>
      <xdr:row>79</xdr:row>
      <xdr:rowOff>117478</xdr:rowOff>
    </xdr:to>
    <xdr:sp macro="" textlink="">
      <xdr:nvSpPr>
        <xdr:cNvPr id="431" name="円/楕円 430"/>
        <xdr:cNvSpPr/>
      </xdr:nvSpPr>
      <xdr:spPr>
        <a:xfrm>
          <a:off x="6921500" y="135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108605</xdr:rowOff>
    </xdr:from>
    <xdr:ext cx="469744" cy="259045"/>
    <xdr:sp macro="" textlink="">
      <xdr:nvSpPr>
        <xdr:cNvPr id="432" name="テキスト ボックス 431"/>
        <xdr:cNvSpPr txBox="1"/>
      </xdr:nvSpPr>
      <xdr:spPr>
        <a:xfrm>
          <a:off x="6737427" y="1365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141346</xdr:rowOff>
    </xdr:from>
    <xdr:to>
      <xdr:col>15</xdr:col>
      <xdr:colOff>180975</xdr:colOff>
      <xdr:row>97</xdr:row>
      <xdr:rowOff>25208</xdr:rowOff>
    </xdr:to>
    <xdr:cxnSp macro="">
      <xdr:nvCxnSpPr>
        <xdr:cNvPr id="459" name="直線コネクタ 458"/>
        <xdr:cNvCxnSpPr/>
      </xdr:nvCxnSpPr>
      <xdr:spPr>
        <a:xfrm flipV="1">
          <a:off x="9639300" y="16600546"/>
          <a:ext cx="838200" cy="5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130428</xdr:rowOff>
    </xdr:from>
    <xdr:to>
      <xdr:col>14</xdr:col>
      <xdr:colOff>28575</xdr:colOff>
      <xdr:row>97</xdr:row>
      <xdr:rowOff>25208</xdr:rowOff>
    </xdr:to>
    <xdr:cxnSp macro="">
      <xdr:nvCxnSpPr>
        <xdr:cNvPr id="462" name="直線コネクタ 461"/>
        <xdr:cNvCxnSpPr/>
      </xdr:nvCxnSpPr>
      <xdr:spPr>
        <a:xfrm>
          <a:off x="8750300" y="16589628"/>
          <a:ext cx="8890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130428</xdr:rowOff>
    </xdr:from>
    <xdr:to>
      <xdr:col>12</xdr:col>
      <xdr:colOff>511175</xdr:colOff>
      <xdr:row>97</xdr:row>
      <xdr:rowOff>13216</xdr:rowOff>
    </xdr:to>
    <xdr:cxnSp macro="">
      <xdr:nvCxnSpPr>
        <xdr:cNvPr id="465" name="直線コネクタ 464"/>
        <xdr:cNvCxnSpPr/>
      </xdr:nvCxnSpPr>
      <xdr:spPr>
        <a:xfrm flipV="1">
          <a:off x="7861300" y="16589628"/>
          <a:ext cx="889000" cy="5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13216</xdr:rowOff>
    </xdr:from>
    <xdr:to>
      <xdr:col>11</xdr:col>
      <xdr:colOff>307975</xdr:colOff>
      <xdr:row>97</xdr:row>
      <xdr:rowOff>89998</xdr:rowOff>
    </xdr:to>
    <xdr:cxnSp macro="">
      <xdr:nvCxnSpPr>
        <xdr:cNvPr id="468" name="直線コネクタ 467"/>
        <xdr:cNvCxnSpPr/>
      </xdr:nvCxnSpPr>
      <xdr:spPr>
        <a:xfrm flipV="1">
          <a:off x="6972300" y="16643866"/>
          <a:ext cx="889000" cy="7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90546</xdr:rowOff>
    </xdr:from>
    <xdr:to>
      <xdr:col>15</xdr:col>
      <xdr:colOff>231775</xdr:colOff>
      <xdr:row>97</xdr:row>
      <xdr:rowOff>20696</xdr:rowOff>
    </xdr:to>
    <xdr:sp macro="" textlink="">
      <xdr:nvSpPr>
        <xdr:cNvPr id="478" name="円/楕円 477"/>
        <xdr:cNvSpPr/>
      </xdr:nvSpPr>
      <xdr:spPr>
        <a:xfrm>
          <a:off x="10426700" y="165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68973</xdr:rowOff>
    </xdr:from>
    <xdr:ext cx="534377" cy="259045"/>
    <xdr:sp macro="" textlink="">
      <xdr:nvSpPr>
        <xdr:cNvPr id="479" name="土木費該当値テキスト"/>
        <xdr:cNvSpPr txBox="1"/>
      </xdr:nvSpPr>
      <xdr:spPr>
        <a:xfrm>
          <a:off x="10528300" y="16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145858</xdr:rowOff>
    </xdr:from>
    <xdr:to>
      <xdr:col>14</xdr:col>
      <xdr:colOff>79375</xdr:colOff>
      <xdr:row>97</xdr:row>
      <xdr:rowOff>76008</xdr:rowOff>
    </xdr:to>
    <xdr:sp macro="" textlink="">
      <xdr:nvSpPr>
        <xdr:cNvPr id="480" name="円/楕円 479"/>
        <xdr:cNvSpPr/>
      </xdr:nvSpPr>
      <xdr:spPr>
        <a:xfrm>
          <a:off x="9588500" y="166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67135</xdr:rowOff>
    </xdr:from>
    <xdr:ext cx="534377" cy="259045"/>
    <xdr:sp macro="" textlink="">
      <xdr:nvSpPr>
        <xdr:cNvPr id="481" name="テキスト ボックス 480"/>
        <xdr:cNvSpPr txBox="1"/>
      </xdr:nvSpPr>
      <xdr:spPr>
        <a:xfrm>
          <a:off x="9372111" y="166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79628</xdr:rowOff>
    </xdr:from>
    <xdr:to>
      <xdr:col>12</xdr:col>
      <xdr:colOff>561975</xdr:colOff>
      <xdr:row>97</xdr:row>
      <xdr:rowOff>9778</xdr:rowOff>
    </xdr:to>
    <xdr:sp macro="" textlink="">
      <xdr:nvSpPr>
        <xdr:cNvPr id="482" name="円/楕円 481"/>
        <xdr:cNvSpPr/>
      </xdr:nvSpPr>
      <xdr:spPr>
        <a:xfrm>
          <a:off x="8699500" y="165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26305</xdr:rowOff>
    </xdr:from>
    <xdr:ext cx="534377" cy="259045"/>
    <xdr:sp macro="" textlink="">
      <xdr:nvSpPr>
        <xdr:cNvPr id="483" name="テキスト ボックス 482"/>
        <xdr:cNvSpPr txBox="1"/>
      </xdr:nvSpPr>
      <xdr:spPr>
        <a:xfrm>
          <a:off x="8483111" y="163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133866</xdr:rowOff>
    </xdr:from>
    <xdr:to>
      <xdr:col>11</xdr:col>
      <xdr:colOff>358775</xdr:colOff>
      <xdr:row>97</xdr:row>
      <xdr:rowOff>64016</xdr:rowOff>
    </xdr:to>
    <xdr:sp macro="" textlink="">
      <xdr:nvSpPr>
        <xdr:cNvPr id="484" name="円/楕円 483"/>
        <xdr:cNvSpPr/>
      </xdr:nvSpPr>
      <xdr:spPr>
        <a:xfrm>
          <a:off x="7810500" y="165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55143</xdr:rowOff>
    </xdr:from>
    <xdr:ext cx="534377" cy="259045"/>
    <xdr:sp macro="" textlink="">
      <xdr:nvSpPr>
        <xdr:cNvPr id="485" name="テキスト ボックス 484"/>
        <xdr:cNvSpPr txBox="1"/>
      </xdr:nvSpPr>
      <xdr:spPr>
        <a:xfrm>
          <a:off x="7594111" y="166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39198</xdr:rowOff>
    </xdr:from>
    <xdr:to>
      <xdr:col>10</xdr:col>
      <xdr:colOff>155575</xdr:colOff>
      <xdr:row>97</xdr:row>
      <xdr:rowOff>140798</xdr:rowOff>
    </xdr:to>
    <xdr:sp macro="" textlink="">
      <xdr:nvSpPr>
        <xdr:cNvPr id="486" name="円/楕円 485"/>
        <xdr:cNvSpPr/>
      </xdr:nvSpPr>
      <xdr:spPr>
        <a:xfrm>
          <a:off x="6921500" y="1666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131925</xdr:rowOff>
    </xdr:from>
    <xdr:ext cx="534377" cy="259045"/>
    <xdr:sp macro="" textlink="">
      <xdr:nvSpPr>
        <xdr:cNvPr id="487" name="テキスト ボックス 486"/>
        <xdr:cNvSpPr txBox="1"/>
      </xdr:nvSpPr>
      <xdr:spPr>
        <a:xfrm>
          <a:off x="6705111" y="167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47620</xdr:rowOff>
    </xdr:from>
    <xdr:to>
      <xdr:col>23</xdr:col>
      <xdr:colOff>517525</xdr:colOff>
      <xdr:row>35</xdr:row>
      <xdr:rowOff>106119</xdr:rowOff>
    </xdr:to>
    <xdr:cxnSp macro="">
      <xdr:nvCxnSpPr>
        <xdr:cNvPr id="515" name="直線コネクタ 514"/>
        <xdr:cNvCxnSpPr/>
      </xdr:nvCxnSpPr>
      <xdr:spPr>
        <a:xfrm flipV="1">
          <a:off x="15481300" y="6048370"/>
          <a:ext cx="8382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106119</xdr:rowOff>
    </xdr:from>
    <xdr:to>
      <xdr:col>22</xdr:col>
      <xdr:colOff>365125</xdr:colOff>
      <xdr:row>36</xdr:row>
      <xdr:rowOff>80950</xdr:rowOff>
    </xdr:to>
    <xdr:cxnSp macro="">
      <xdr:nvCxnSpPr>
        <xdr:cNvPr id="518" name="直線コネクタ 517"/>
        <xdr:cNvCxnSpPr/>
      </xdr:nvCxnSpPr>
      <xdr:spPr>
        <a:xfrm flipV="1">
          <a:off x="14592300" y="6106869"/>
          <a:ext cx="889000" cy="14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40465</xdr:rowOff>
    </xdr:from>
    <xdr:to>
      <xdr:col>21</xdr:col>
      <xdr:colOff>161925</xdr:colOff>
      <xdr:row>36</xdr:row>
      <xdr:rowOff>80950</xdr:rowOff>
    </xdr:to>
    <xdr:cxnSp macro="">
      <xdr:nvCxnSpPr>
        <xdr:cNvPr id="521" name="直線コネクタ 520"/>
        <xdr:cNvCxnSpPr/>
      </xdr:nvCxnSpPr>
      <xdr:spPr>
        <a:xfrm>
          <a:off x="13703300" y="6212665"/>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40465</xdr:rowOff>
    </xdr:from>
    <xdr:to>
      <xdr:col>19</xdr:col>
      <xdr:colOff>644525</xdr:colOff>
      <xdr:row>36</xdr:row>
      <xdr:rowOff>144432</xdr:rowOff>
    </xdr:to>
    <xdr:cxnSp macro="">
      <xdr:nvCxnSpPr>
        <xdr:cNvPr id="524" name="直線コネクタ 523"/>
        <xdr:cNvCxnSpPr/>
      </xdr:nvCxnSpPr>
      <xdr:spPr>
        <a:xfrm flipV="1">
          <a:off x="12814300" y="6212665"/>
          <a:ext cx="889000" cy="10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168270</xdr:rowOff>
    </xdr:from>
    <xdr:to>
      <xdr:col>23</xdr:col>
      <xdr:colOff>568325</xdr:colOff>
      <xdr:row>35</xdr:row>
      <xdr:rowOff>98420</xdr:rowOff>
    </xdr:to>
    <xdr:sp macro="" textlink="">
      <xdr:nvSpPr>
        <xdr:cNvPr id="534" name="円/楕円 533"/>
        <xdr:cNvSpPr/>
      </xdr:nvSpPr>
      <xdr:spPr>
        <a:xfrm>
          <a:off x="16268700" y="599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19697</xdr:rowOff>
    </xdr:from>
    <xdr:ext cx="534377" cy="259045"/>
    <xdr:sp macro="" textlink="">
      <xdr:nvSpPr>
        <xdr:cNvPr id="535" name="消防費該当値テキスト"/>
        <xdr:cNvSpPr txBox="1"/>
      </xdr:nvSpPr>
      <xdr:spPr>
        <a:xfrm>
          <a:off x="16370300" y="584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46,528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55319</xdr:rowOff>
    </xdr:from>
    <xdr:to>
      <xdr:col>22</xdr:col>
      <xdr:colOff>415925</xdr:colOff>
      <xdr:row>35</xdr:row>
      <xdr:rowOff>156919</xdr:rowOff>
    </xdr:to>
    <xdr:sp macro="" textlink="">
      <xdr:nvSpPr>
        <xdr:cNvPr id="536" name="円/楕円 535"/>
        <xdr:cNvSpPr/>
      </xdr:nvSpPr>
      <xdr:spPr>
        <a:xfrm>
          <a:off x="15430500" y="60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1996</xdr:rowOff>
    </xdr:from>
    <xdr:ext cx="534377" cy="259045"/>
    <xdr:sp macro="" textlink="">
      <xdr:nvSpPr>
        <xdr:cNvPr id="537" name="テキスト ボックス 536"/>
        <xdr:cNvSpPr txBox="1"/>
      </xdr:nvSpPr>
      <xdr:spPr>
        <a:xfrm>
          <a:off x="15214111" y="58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30150</xdr:rowOff>
    </xdr:from>
    <xdr:to>
      <xdr:col>21</xdr:col>
      <xdr:colOff>212725</xdr:colOff>
      <xdr:row>36</xdr:row>
      <xdr:rowOff>131750</xdr:rowOff>
    </xdr:to>
    <xdr:sp macro="" textlink="">
      <xdr:nvSpPr>
        <xdr:cNvPr id="538" name="円/楕円 537"/>
        <xdr:cNvSpPr/>
      </xdr:nvSpPr>
      <xdr:spPr>
        <a:xfrm>
          <a:off x="14541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148277</xdr:rowOff>
    </xdr:from>
    <xdr:ext cx="534377" cy="259045"/>
    <xdr:sp macro="" textlink="">
      <xdr:nvSpPr>
        <xdr:cNvPr id="539" name="テキスト ボックス 538"/>
        <xdr:cNvSpPr txBox="1"/>
      </xdr:nvSpPr>
      <xdr:spPr>
        <a:xfrm>
          <a:off x="14325111" y="5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161115</xdr:rowOff>
    </xdr:from>
    <xdr:to>
      <xdr:col>20</xdr:col>
      <xdr:colOff>9525</xdr:colOff>
      <xdr:row>36</xdr:row>
      <xdr:rowOff>91265</xdr:rowOff>
    </xdr:to>
    <xdr:sp macro="" textlink="">
      <xdr:nvSpPr>
        <xdr:cNvPr id="540" name="円/楕円 539"/>
        <xdr:cNvSpPr/>
      </xdr:nvSpPr>
      <xdr:spPr>
        <a:xfrm>
          <a:off x="13652500" y="6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107792</xdr:rowOff>
    </xdr:from>
    <xdr:ext cx="534377" cy="259045"/>
    <xdr:sp macro="" textlink="">
      <xdr:nvSpPr>
        <xdr:cNvPr id="541" name="テキスト ボックス 540"/>
        <xdr:cNvSpPr txBox="1"/>
      </xdr:nvSpPr>
      <xdr:spPr>
        <a:xfrm>
          <a:off x="13436111" y="593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93632</xdr:rowOff>
    </xdr:from>
    <xdr:to>
      <xdr:col>18</xdr:col>
      <xdr:colOff>492125</xdr:colOff>
      <xdr:row>37</xdr:row>
      <xdr:rowOff>23782</xdr:rowOff>
    </xdr:to>
    <xdr:sp macro="" textlink="">
      <xdr:nvSpPr>
        <xdr:cNvPr id="542" name="円/楕円 541"/>
        <xdr:cNvSpPr/>
      </xdr:nvSpPr>
      <xdr:spPr>
        <a:xfrm>
          <a:off x="12763500" y="62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40309</xdr:rowOff>
    </xdr:from>
    <xdr:ext cx="534377" cy="259045"/>
    <xdr:sp macro="" textlink="">
      <xdr:nvSpPr>
        <xdr:cNvPr id="543" name="テキスト ボックス 542"/>
        <xdr:cNvSpPr txBox="1"/>
      </xdr:nvSpPr>
      <xdr:spPr>
        <a:xfrm>
          <a:off x="12547111" y="604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85028</xdr:rowOff>
    </xdr:from>
    <xdr:to>
      <xdr:col>23</xdr:col>
      <xdr:colOff>517525</xdr:colOff>
      <xdr:row>57</xdr:row>
      <xdr:rowOff>93221</xdr:rowOff>
    </xdr:to>
    <xdr:cxnSp macro="">
      <xdr:nvCxnSpPr>
        <xdr:cNvPr id="570" name="直線コネクタ 569"/>
        <xdr:cNvCxnSpPr/>
      </xdr:nvCxnSpPr>
      <xdr:spPr>
        <a:xfrm flipV="1">
          <a:off x="15481300" y="9857678"/>
          <a:ext cx="8382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86683</xdr:rowOff>
    </xdr:from>
    <xdr:to>
      <xdr:col>22</xdr:col>
      <xdr:colOff>365125</xdr:colOff>
      <xdr:row>57</xdr:row>
      <xdr:rowOff>93221</xdr:rowOff>
    </xdr:to>
    <xdr:cxnSp macro="">
      <xdr:nvCxnSpPr>
        <xdr:cNvPr id="573" name="直線コネクタ 572"/>
        <xdr:cNvCxnSpPr/>
      </xdr:nvCxnSpPr>
      <xdr:spPr>
        <a:xfrm>
          <a:off x="14592300" y="9859333"/>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75582</xdr:rowOff>
    </xdr:from>
    <xdr:to>
      <xdr:col>21</xdr:col>
      <xdr:colOff>161925</xdr:colOff>
      <xdr:row>57</xdr:row>
      <xdr:rowOff>86683</xdr:rowOff>
    </xdr:to>
    <xdr:cxnSp macro="">
      <xdr:nvCxnSpPr>
        <xdr:cNvPr id="576" name="直線コネクタ 575"/>
        <xdr:cNvCxnSpPr/>
      </xdr:nvCxnSpPr>
      <xdr:spPr>
        <a:xfrm>
          <a:off x="13703300" y="9848232"/>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75582</xdr:rowOff>
    </xdr:from>
    <xdr:to>
      <xdr:col>19</xdr:col>
      <xdr:colOff>644525</xdr:colOff>
      <xdr:row>57</xdr:row>
      <xdr:rowOff>99544</xdr:rowOff>
    </xdr:to>
    <xdr:cxnSp macro="">
      <xdr:nvCxnSpPr>
        <xdr:cNvPr id="579" name="直線コネクタ 578"/>
        <xdr:cNvCxnSpPr/>
      </xdr:nvCxnSpPr>
      <xdr:spPr>
        <a:xfrm flipV="1">
          <a:off x="12814300" y="9848232"/>
          <a:ext cx="889000" cy="2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34228</xdr:rowOff>
    </xdr:from>
    <xdr:to>
      <xdr:col>23</xdr:col>
      <xdr:colOff>568325</xdr:colOff>
      <xdr:row>57</xdr:row>
      <xdr:rowOff>135828</xdr:rowOff>
    </xdr:to>
    <xdr:sp macro="" textlink="">
      <xdr:nvSpPr>
        <xdr:cNvPr id="589" name="円/楕円 588"/>
        <xdr:cNvSpPr/>
      </xdr:nvSpPr>
      <xdr:spPr>
        <a:xfrm>
          <a:off x="16268700" y="98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120605</xdr:rowOff>
    </xdr:from>
    <xdr:ext cx="534377" cy="259045"/>
    <xdr:sp macro="" textlink="">
      <xdr:nvSpPr>
        <xdr:cNvPr id="590" name="教育費該当値テキスト"/>
        <xdr:cNvSpPr txBox="1"/>
      </xdr:nvSpPr>
      <xdr:spPr>
        <a:xfrm>
          <a:off x="16370300" y="972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42421</xdr:rowOff>
    </xdr:from>
    <xdr:to>
      <xdr:col>22</xdr:col>
      <xdr:colOff>415925</xdr:colOff>
      <xdr:row>57</xdr:row>
      <xdr:rowOff>144021</xdr:rowOff>
    </xdr:to>
    <xdr:sp macro="" textlink="">
      <xdr:nvSpPr>
        <xdr:cNvPr id="591" name="円/楕円 590"/>
        <xdr:cNvSpPr/>
      </xdr:nvSpPr>
      <xdr:spPr>
        <a:xfrm>
          <a:off x="15430500" y="981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135148</xdr:rowOff>
    </xdr:from>
    <xdr:ext cx="534377" cy="259045"/>
    <xdr:sp macro="" textlink="">
      <xdr:nvSpPr>
        <xdr:cNvPr id="592" name="テキスト ボックス 591"/>
        <xdr:cNvSpPr txBox="1"/>
      </xdr:nvSpPr>
      <xdr:spPr>
        <a:xfrm>
          <a:off x="15214111" y="990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35883</xdr:rowOff>
    </xdr:from>
    <xdr:to>
      <xdr:col>21</xdr:col>
      <xdr:colOff>212725</xdr:colOff>
      <xdr:row>57</xdr:row>
      <xdr:rowOff>137483</xdr:rowOff>
    </xdr:to>
    <xdr:sp macro="" textlink="">
      <xdr:nvSpPr>
        <xdr:cNvPr id="593" name="円/楕円 592"/>
        <xdr:cNvSpPr/>
      </xdr:nvSpPr>
      <xdr:spPr>
        <a:xfrm>
          <a:off x="14541500" y="98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128610</xdr:rowOff>
    </xdr:from>
    <xdr:ext cx="534377" cy="259045"/>
    <xdr:sp macro="" textlink="">
      <xdr:nvSpPr>
        <xdr:cNvPr id="594" name="テキスト ボックス 593"/>
        <xdr:cNvSpPr txBox="1"/>
      </xdr:nvSpPr>
      <xdr:spPr>
        <a:xfrm>
          <a:off x="14325111" y="990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24782</xdr:rowOff>
    </xdr:from>
    <xdr:to>
      <xdr:col>20</xdr:col>
      <xdr:colOff>9525</xdr:colOff>
      <xdr:row>57</xdr:row>
      <xdr:rowOff>126382</xdr:rowOff>
    </xdr:to>
    <xdr:sp macro="" textlink="">
      <xdr:nvSpPr>
        <xdr:cNvPr id="595" name="円/楕円 594"/>
        <xdr:cNvSpPr/>
      </xdr:nvSpPr>
      <xdr:spPr>
        <a:xfrm>
          <a:off x="13652500" y="97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117509</xdr:rowOff>
    </xdr:from>
    <xdr:ext cx="534377" cy="259045"/>
    <xdr:sp macro="" textlink="">
      <xdr:nvSpPr>
        <xdr:cNvPr id="596" name="テキスト ボックス 595"/>
        <xdr:cNvSpPr txBox="1"/>
      </xdr:nvSpPr>
      <xdr:spPr>
        <a:xfrm>
          <a:off x="13436111" y="989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48744</xdr:rowOff>
    </xdr:from>
    <xdr:to>
      <xdr:col>18</xdr:col>
      <xdr:colOff>492125</xdr:colOff>
      <xdr:row>57</xdr:row>
      <xdr:rowOff>150344</xdr:rowOff>
    </xdr:to>
    <xdr:sp macro="" textlink="">
      <xdr:nvSpPr>
        <xdr:cNvPr id="597" name="円/楕円 596"/>
        <xdr:cNvSpPr/>
      </xdr:nvSpPr>
      <xdr:spPr>
        <a:xfrm>
          <a:off x="12763500" y="98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141471</xdr:rowOff>
    </xdr:from>
    <xdr:ext cx="534377" cy="259045"/>
    <xdr:sp macro="" textlink="">
      <xdr:nvSpPr>
        <xdr:cNvPr id="598" name="テキスト ボックス 597"/>
        <xdr:cNvSpPr txBox="1"/>
      </xdr:nvSpPr>
      <xdr:spPr>
        <a:xfrm>
          <a:off x="12547111" y="991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160502</xdr:rowOff>
    </xdr:from>
    <xdr:to>
      <xdr:col>23</xdr:col>
      <xdr:colOff>517525</xdr:colOff>
      <xdr:row>78</xdr:row>
      <xdr:rowOff>170662</xdr:rowOff>
    </xdr:to>
    <xdr:cxnSp macro="">
      <xdr:nvCxnSpPr>
        <xdr:cNvPr id="627" name="直線コネクタ 626"/>
        <xdr:cNvCxnSpPr/>
      </xdr:nvCxnSpPr>
      <xdr:spPr>
        <a:xfrm flipV="1">
          <a:off x="15481300" y="13533602"/>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38202</xdr:rowOff>
    </xdr:from>
    <xdr:to>
      <xdr:col>22</xdr:col>
      <xdr:colOff>365125</xdr:colOff>
      <xdr:row>78</xdr:row>
      <xdr:rowOff>170662</xdr:rowOff>
    </xdr:to>
    <xdr:cxnSp macro="">
      <xdr:nvCxnSpPr>
        <xdr:cNvPr id="630" name="直線コネクタ 629"/>
        <xdr:cNvCxnSpPr/>
      </xdr:nvCxnSpPr>
      <xdr:spPr>
        <a:xfrm>
          <a:off x="14592300" y="13411302"/>
          <a:ext cx="889000" cy="1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38202</xdr:rowOff>
    </xdr:from>
    <xdr:to>
      <xdr:col>21</xdr:col>
      <xdr:colOff>161925</xdr:colOff>
      <xdr:row>79</xdr:row>
      <xdr:rowOff>1296</xdr:rowOff>
    </xdr:to>
    <xdr:cxnSp macro="">
      <xdr:nvCxnSpPr>
        <xdr:cNvPr id="633" name="直線コネクタ 632"/>
        <xdr:cNvCxnSpPr/>
      </xdr:nvCxnSpPr>
      <xdr:spPr>
        <a:xfrm flipV="1">
          <a:off x="13703300" y="13411302"/>
          <a:ext cx="889000" cy="1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101643</xdr:rowOff>
    </xdr:from>
    <xdr:ext cx="534377" cy="259045"/>
    <xdr:sp macro="" textlink="">
      <xdr:nvSpPr>
        <xdr:cNvPr id="635" name="テキスト ボックス 634"/>
        <xdr:cNvSpPr txBox="1"/>
      </xdr:nvSpPr>
      <xdr:spPr>
        <a:xfrm>
          <a:off x="14325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154736</xdr:rowOff>
    </xdr:from>
    <xdr:to>
      <xdr:col>19</xdr:col>
      <xdr:colOff>644525</xdr:colOff>
      <xdr:row>79</xdr:row>
      <xdr:rowOff>1296</xdr:rowOff>
    </xdr:to>
    <xdr:cxnSp macro="">
      <xdr:nvCxnSpPr>
        <xdr:cNvPr id="636" name="直線コネクタ 635"/>
        <xdr:cNvCxnSpPr/>
      </xdr:nvCxnSpPr>
      <xdr:spPr>
        <a:xfrm>
          <a:off x="12814300" y="13527836"/>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109702</xdr:rowOff>
    </xdr:from>
    <xdr:to>
      <xdr:col>23</xdr:col>
      <xdr:colOff>568325</xdr:colOff>
      <xdr:row>79</xdr:row>
      <xdr:rowOff>39852</xdr:rowOff>
    </xdr:to>
    <xdr:sp macro="" textlink="">
      <xdr:nvSpPr>
        <xdr:cNvPr id="646" name="円/楕円 645"/>
        <xdr:cNvSpPr/>
      </xdr:nvSpPr>
      <xdr:spPr>
        <a:xfrm>
          <a:off x="16268700" y="134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24629</xdr:rowOff>
    </xdr:from>
    <xdr:ext cx="469744" cy="259045"/>
    <xdr:sp macro="" textlink="">
      <xdr:nvSpPr>
        <xdr:cNvPr id="647" name="災害復旧費該当値テキスト"/>
        <xdr:cNvSpPr txBox="1"/>
      </xdr:nvSpPr>
      <xdr:spPr>
        <a:xfrm>
          <a:off x="16370300" y="1339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119862</xdr:rowOff>
    </xdr:from>
    <xdr:to>
      <xdr:col>22</xdr:col>
      <xdr:colOff>415925</xdr:colOff>
      <xdr:row>79</xdr:row>
      <xdr:rowOff>50012</xdr:rowOff>
    </xdr:to>
    <xdr:sp macro="" textlink="">
      <xdr:nvSpPr>
        <xdr:cNvPr id="648" name="円/楕円 647"/>
        <xdr:cNvSpPr/>
      </xdr:nvSpPr>
      <xdr:spPr>
        <a:xfrm>
          <a:off x="15430500" y="134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41139</xdr:rowOff>
    </xdr:from>
    <xdr:ext cx="469744" cy="259045"/>
    <xdr:sp macro="" textlink="">
      <xdr:nvSpPr>
        <xdr:cNvPr id="649" name="テキスト ボックス 648"/>
        <xdr:cNvSpPr txBox="1"/>
      </xdr:nvSpPr>
      <xdr:spPr>
        <a:xfrm>
          <a:off x="15246427" y="1358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158852</xdr:rowOff>
    </xdr:from>
    <xdr:to>
      <xdr:col>21</xdr:col>
      <xdr:colOff>212725</xdr:colOff>
      <xdr:row>78</xdr:row>
      <xdr:rowOff>89002</xdr:rowOff>
    </xdr:to>
    <xdr:sp macro="" textlink="">
      <xdr:nvSpPr>
        <xdr:cNvPr id="650" name="円/楕円 649"/>
        <xdr:cNvSpPr/>
      </xdr:nvSpPr>
      <xdr:spPr>
        <a:xfrm>
          <a:off x="14541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105529</xdr:rowOff>
    </xdr:from>
    <xdr:ext cx="534377" cy="259045"/>
    <xdr:sp macro="" textlink="">
      <xdr:nvSpPr>
        <xdr:cNvPr id="651" name="テキスト ボックス 650"/>
        <xdr:cNvSpPr txBox="1"/>
      </xdr:nvSpPr>
      <xdr:spPr>
        <a:xfrm>
          <a:off x="14325111" y="1313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121946</xdr:rowOff>
    </xdr:from>
    <xdr:to>
      <xdr:col>20</xdr:col>
      <xdr:colOff>9525</xdr:colOff>
      <xdr:row>79</xdr:row>
      <xdr:rowOff>52096</xdr:rowOff>
    </xdr:to>
    <xdr:sp macro="" textlink="">
      <xdr:nvSpPr>
        <xdr:cNvPr id="652" name="円/楕円 651"/>
        <xdr:cNvSpPr/>
      </xdr:nvSpPr>
      <xdr:spPr>
        <a:xfrm>
          <a:off x="13652500" y="134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43223</xdr:rowOff>
    </xdr:from>
    <xdr:ext cx="469744" cy="259045"/>
    <xdr:sp macro="" textlink="">
      <xdr:nvSpPr>
        <xdr:cNvPr id="653" name="テキスト ボックス 652"/>
        <xdr:cNvSpPr txBox="1"/>
      </xdr:nvSpPr>
      <xdr:spPr>
        <a:xfrm>
          <a:off x="13468427" y="135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103936</xdr:rowOff>
    </xdr:from>
    <xdr:to>
      <xdr:col>18</xdr:col>
      <xdr:colOff>492125</xdr:colOff>
      <xdr:row>79</xdr:row>
      <xdr:rowOff>34086</xdr:rowOff>
    </xdr:to>
    <xdr:sp macro="" textlink="">
      <xdr:nvSpPr>
        <xdr:cNvPr id="654" name="円/楕円 653"/>
        <xdr:cNvSpPr/>
      </xdr:nvSpPr>
      <xdr:spPr>
        <a:xfrm>
          <a:off x="12763500" y="134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25213</xdr:rowOff>
    </xdr:from>
    <xdr:ext cx="469744" cy="259045"/>
    <xdr:sp macro="" textlink="">
      <xdr:nvSpPr>
        <xdr:cNvPr id="655" name="テキスト ボックス 654"/>
        <xdr:cNvSpPr txBox="1"/>
      </xdr:nvSpPr>
      <xdr:spPr>
        <a:xfrm>
          <a:off x="12579427" y="1356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30184</xdr:rowOff>
    </xdr:from>
    <xdr:to>
      <xdr:col>23</xdr:col>
      <xdr:colOff>517525</xdr:colOff>
      <xdr:row>95</xdr:row>
      <xdr:rowOff>37505</xdr:rowOff>
    </xdr:to>
    <xdr:cxnSp macro="">
      <xdr:nvCxnSpPr>
        <xdr:cNvPr id="680" name="直線コネクタ 679"/>
        <xdr:cNvCxnSpPr/>
      </xdr:nvCxnSpPr>
      <xdr:spPr>
        <a:xfrm flipV="1">
          <a:off x="15481300" y="16317934"/>
          <a:ext cx="83820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1"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86424</xdr:rowOff>
    </xdr:from>
    <xdr:to>
      <xdr:col>22</xdr:col>
      <xdr:colOff>365125</xdr:colOff>
      <xdr:row>95</xdr:row>
      <xdr:rowOff>37505</xdr:rowOff>
    </xdr:to>
    <xdr:cxnSp macro="">
      <xdr:nvCxnSpPr>
        <xdr:cNvPr id="683" name="直線コネクタ 682"/>
        <xdr:cNvCxnSpPr/>
      </xdr:nvCxnSpPr>
      <xdr:spPr>
        <a:xfrm>
          <a:off x="14592300" y="16202724"/>
          <a:ext cx="889000" cy="1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86424</xdr:rowOff>
    </xdr:from>
    <xdr:to>
      <xdr:col>21</xdr:col>
      <xdr:colOff>161925</xdr:colOff>
      <xdr:row>94</xdr:row>
      <xdr:rowOff>103605</xdr:rowOff>
    </xdr:to>
    <xdr:cxnSp macro="">
      <xdr:nvCxnSpPr>
        <xdr:cNvPr id="686" name="直線コネクタ 685"/>
        <xdr:cNvCxnSpPr/>
      </xdr:nvCxnSpPr>
      <xdr:spPr>
        <a:xfrm flipV="1">
          <a:off x="13703300" y="16202724"/>
          <a:ext cx="889000" cy="1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103605</xdr:rowOff>
    </xdr:from>
    <xdr:to>
      <xdr:col>19</xdr:col>
      <xdr:colOff>644525</xdr:colOff>
      <xdr:row>94</xdr:row>
      <xdr:rowOff>151273</xdr:rowOff>
    </xdr:to>
    <xdr:cxnSp macro="">
      <xdr:nvCxnSpPr>
        <xdr:cNvPr id="689" name="直線コネクタ 688"/>
        <xdr:cNvCxnSpPr/>
      </xdr:nvCxnSpPr>
      <xdr:spPr>
        <a:xfrm flipV="1">
          <a:off x="12814300" y="16219905"/>
          <a:ext cx="889000" cy="4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150834</xdr:rowOff>
    </xdr:from>
    <xdr:to>
      <xdr:col>23</xdr:col>
      <xdr:colOff>568325</xdr:colOff>
      <xdr:row>95</xdr:row>
      <xdr:rowOff>80984</xdr:rowOff>
    </xdr:to>
    <xdr:sp macro="" textlink="">
      <xdr:nvSpPr>
        <xdr:cNvPr id="699" name="円/楕円 698"/>
        <xdr:cNvSpPr/>
      </xdr:nvSpPr>
      <xdr:spPr>
        <a:xfrm>
          <a:off x="16268700" y="162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2261</xdr:rowOff>
    </xdr:from>
    <xdr:ext cx="534377" cy="259045"/>
    <xdr:sp macro="" textlink="">
      <xdr:nvSpPr>
        <xdr:cNvPr id="700" name="公債費該当値テキスト"/>
        <xdr:cNvSpPr txBox="1"/>
      </xdr:nvSpPr>
      <xdr:spPr>
        <a:xfrm>
          <a:off x="16370300" y="161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89,163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158155</xdr:rowOff>
    </xdr:from>
    <xdr:to>
      <xdr:col>22</xdr:col>
      <xdr:colOff>415925</xdr:colOff>
      <xdr:row>95</xdr:row>
      <xdr:rowOff>88305</xdr:rowOff>
    </xdr:to>
    <xdr:sp macro="" textlink="">
      <xdr:nvSpPr>
        <xdr:cNvPr id="701" name="円/楕円 700"/>
        <xdr:cNvSpPr/>
      </xdr:nvSpPr>
      <xdr:spPr>
        <a:xfrm>
          <a:off x="15430500" y="162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104832</xdr:rowOff>
    </xdr:from>
    <xdr:ext cx="534377" cy="259045"/>
    <xdr:sp macro="" textlink="">
      <xdr:nvSpPr>
        <xdr:cNvPr id="702" name="テキスト ボックス 701"/>
        <xdr:cNvSpPr txBox="1"/>
      </xdr:nvSpPr>
      <xdr:spPr>
        <a:xfrm>
          <a:off x="15214111" y="1604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87,882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35624</xdr:rowOff>
    </xdr:from>
    <xdr:to>
      <xdr:col>21</xdr:col>
      <xdr:colOff>212725</xdr:colOff>
      <xdr:row>94</xdr:row>
      <xdr:rowOff>137224</xdr:rowOff>
    </xdr:to>
    <xdr:sp macro="" textlink="">
      <xdr:nvSpPr>
        <xdr:cNvPr id="703" name="円/楕円 702"/>
        <xdr:cNvSpPr/>
      </xdr:nvSpPr>
      <xdr:spPr>
        <a:xfrm>
          <a:off x="14541500" y="161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153751</xdr:rowOff>
    </xdr:from>
    <xdr:ext cx="599010" cy="259045"/>
    <xdr:sp macro="" textlink="">
      <xdr:nvSpPr>
        <xdr:cNvPr id="704" name="テキスト ボックス 703"/>
        <xdr:cNvSpPr txBox="1"/>
      </xdr:nvSpPr>
      <xdr:spPr>
        <a:xfrm>
          <a:off x="14292794" y="1592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109,322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52805</xdr:rowOff>
    </xdr:from>
    <xdr:to>
      <xdr:col>20</xdr:col>
      <xdr:colOff>9525</xdr:colOff>
      <xdr:row>94</xdr:row>
      <xdr:rowOff>154405</xdr:rowOff>
    </xdr:to>
    <xdr:sp macro="" textlink="">
      <xdr:nvSpPr>
        <xdr:cNvPr id="705" name="円/楕円 704"/>
        <xdr:cNvSpPr/>
      </xdr:nvSpPr>
      <xdr:spPr>
        <a:xfrm>
          <a:off x="13652500" y="161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170932</xdr:rowOff>
    </xdr:from>
    <xdr:ext cx="599010" cy="259045"/>
    <xdr:sp macro="" textlink="">
      <xdr:nvSpPr>
        <xdr:cNvPr id="706" name="テキスト ボックス 705"/>
        <xdr:cNvSpPr txBox="1"/>
      </xdr:nvSpPr>
      <xdr:spPr>
        <a:xfrm>
          <a:off x="13403794" y="1594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100473</xdr:rowOff>
    </xdr:from>
    <xdr:to>
      <xdr:col>18</xdr:col>
      <xdr:colOff>492125</xdr:colOff>
      <xdr:row>95</xdr:row>
      <xdr:rowOff>30623</xdr:rowOff>
    </xdr:to>
    <xdr:sp macro="" textlink="">
      <xdr:nvSpPr>
        <xdr:cNvPr id="707" name="円/楕円 706"/>
        <xdr:cNvSpPr/>
      </xdr:nvSpPr>
      <xdr:spPr>
        <a:xfrm>
          <a:off x="12763500" y="162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47150</xdr:rowOff>
    </xdr:from>
    <xdr:ext cx="534377" cy="259045"/>
    <xdr:sp macro="" textlink="">
      <xdr:nvSpPr>
        <xdr:cNvPr id="708" name="テキスト ボックス 707"/>
        <xdr:cNvSpPr txBox="1"/>
      </xdr:nvSpPr>
      <xdr:spPr>
        <a:xfrm>
          <a:off x="12547111" y="1599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102895</xdr:rowOff>
    </xdr:from>
    <xdr:to>
      <xdr:col>29</xdr:col>
      <xdr:colOff>517525</xdr:colOff>
      <xdr:row>39</xdr:row>
      <xdr:rowOff>44450</xdr:rowOff>
    </xdr:to>
    <xdr:cxnSp macro="">
      <xdr:nvCxnSpPr>
        <xdr:cNvPr id="743" name="直線コネクタ 742"/>
        <xdr:cNvCxnSpPr/>
      </xdr:nvCxnSpPr>
      <xdr:spPr>
        <a:xfrm>
          <a:off x="19545300" y="6617995"/>
          <a:ext cx="889000" cy="1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102895</xdr:rowOff>
    </xdr:from>
    <xdr:to>
      <xdr:col>28</xdr:col>
      <xdr:colOff>314325</xdr:colOff>
      <xdr:row>39</xdr:row>
      <xdr:rowOff>44450</xdr:rowOff>
    </xdr:to>
    <xdr:cxnSp macro="">
      <xdr:nvCxnSpPr>
        <xdr:cNvPr id="746" name="直線コネクタ 745"/>
        <xdr:cNvCxnSpPr/>
      </xdr:nvCxnSpPr>
      <xdr:spPr>
        <a:xfrm flipV="1">
          <a:off x="18656300" y="6617995"/>
          <a:ext cx="889000" cy="1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52095</xdr:rowOff>
    </xdr:from>
    <xdr:to>
      <xdr:col>28</xdr:col>
      <xdr:colOff>365125</xdr:colOff>
      <xdr:row>38</xdr:row>
      <xdr:rowOff>153695</xdr:rowOff>
    </xdr:to>
    <xdr:sp macro="" textlink="">
      <xdr:nvSpPr>
        <xdr:cNvPr id="762" name="円/楕円 761"/>
        <xdr:cNvSpPr/>
      </xdr:nvSpPr>
      <xdr:spPr>
        <a:xfrm>
          <a:off x="19494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144822</xdr:rowOff>
    </xdr:from>
    <xdr:ext cx="469744" cy="259045"/>
    <xdr:sp macro="" textlink="">
      <xdr:nvSpPr>
        <xdr:cNvPr id="763" name="テキスト ボックス 762"/>
        <xdr:cNvSpPr txBox="1"/>
      </xdr:nvSpPr>
      <xdr:spPr>
        <a:xfrm>
          <a:off x="19310427" y="66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a:t>
          </a:r>
          <a:r>
            <a:rPr kumimoji="1" lang="en-US" altLang="ja-JP" sz="1300">
              <a:latin typeface="ＭＳ Ｐゴシック"/>
            </a:rPr>
            <a:t>28</a:t>
          </a:r>
          <a:r>
            <a:rPr kumimoji="1" lang="ja-JP" altLang="en-US" sz="1300">
              <a:latin typeface="ＭＳ Ｐゴシック"/>
            </a:rPr>
            <a:t>年度決算は</a:t>
          </a:r>
          <a:r>
            <a:rPr kumimoji="1" lang="en-US" altLang="ja-JP" sz="1300">
              <a:latin typeface="ＭＳ Ｐゴシック"/>
            </a:rPr>
            <a:t>16</a:t>
          </a:r>
          <a:r>
            <a:rPr kumimoji="1" lang="ja-JP" altLang="en-US" sz="1300">
              <a:latin typeface="ＭＳ Ｐゴシック"/>
            </a:rPr>
            <a:t>項目中</a:t>
          </a:r>
          <a:r>
            <a:rPr kumimoji="1" lang="en-US" altLang="ja-JP" sz="1300">
              <a:latin typeface="ＭＳ Ｐゴシック"/>
            </a:rPr>
            <a:t>10</a:t>
          </a:r>
          <a:r>
            <a:rPr kumimoji="1" lang="ja-JP" altLang="en-US" sz="1300">
              <a:latin typeface="ＭＳ Ｐゴシック"/>
            </a:rPr>
            <a:t>項目類似団体平均を下回る結果となった。</a:t>
          </a:r>
          <a:endParaRPr kumimoji="1" lang="en-US" altLang="ja-JP" sz="1300">
            <a:latin typeface="ＭＳ Ｐゴシック"/>
          </a:endParaRPr>
        </a:p>
        <a:p>
          <a:r>
            <a:rPr lang="ja-JP" altLang="ja-JP" sz="1300">
              <a:solidFill>
                <a:schemeClr val="dk1"/>
              </a:solidFill>
              <a:effectLst/>
              <a:latin typeface="+mn-lt"/>
              <a:ea typeface="+mn-ea"/>
              <a:cs typeface="+mn-cs"/>
            </a:rPr>
            <a:t>全体的に見て類似団体平均を下回っているように見え、昨年度に比べ減少傾向にあるが</a:t>
          </a:r>
        </a:p>
        <a:p>
          <a:r>
            <a:rPr lang="ja-JP" altLang="ja-JP" sz="1300">
              <a:solidFill>
                <a:schemeClr val="dk1"/>
              </a:solidFill>
              <a:effectLst/>
              <a:latin typeface="+mn-lt"/>
              <a:ea typeface="+mn-ea"/>
              <a:cs typeface="+mn-cs"/>
            </a:rPr>
            <a:t>衛生費において一部事務組合に対する負担金が影響し、</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人当たり</a:t>
          </a:r>
          <a:r>
            <a:rPr lang="en-US" altLang="ja-JP" sz="1300">
              <a:solidFill>
                <a:schemeClr val="dk1"/>
              </a:solidFill>
              <a:effectLst/>
              <a:latin typeface="+mn-lt"/>
              <a:ea typeface="+mn-ea"/>
              <a:cs typeface="+mn-cs"/>
            </a:rPr>
            <a:t>117,900</a:t>
          </a:r>
          <a:r>
            <a:rPr lang="ja-JP" altLang="ja-JP" sz="1300">
              <a:solidFill>
                <a:schemeClr val="dk1"/>
              </a:solidFill>
              <a:effectLst/>
              <a:latin typeface="+mn-lt"/>
              <a:ea typeface="+mn-ea"/>
              <a:cs typeface="+mn-cs"/>
            </a:rPr>
            <a:t>円と類似団体平均を大きく上回っている状況である。</a:t>
          </a:r>
        </a:p>
        <a:p>
          <a:r>
            <a:rPr lang="ja-JP" altLang="ja-JP" sz="1300">
              <a:solidFill>
                <a:schemeClr val="dk1"/>
              </a:solidFill>
              <a:effectLst/>
              <a:latin typeface="+mn-lt"/>
              <a:ea typeface="+mn-ea"/>
              <a:cs typeface="+mn-cs"/>
            </a:rPr>
            <a:t>民生費においては、特別会計への繰出金が影響し、類似団体平均を上回る結果となった。</a:t>
          </a:r>
        </a:p>
        <a:p>
          <a:r>
            <a:rPr lang="ja-JP" altLang="ja-JP" sz="1300">
              <a:solidFill>
                <a:schemeClr val="dk1"/>
              </a:solidFill>
              <a:effectLst/>
              <a:latin typeface="+mn-lt"/>
              <a:ea typeface="+mn-ea"/>
              <a:cs typeface="+mn-cs"/>
            </a:rPr>
            <a:t>今後は繰出金を抑制するためにも特別会計においても事務・事業の見直しを図り、一般会計と上手く連携し住民サービスを行うよう努める。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最低水準の取崩しに努めていく必要があるが、町税の確保等、自主財源の確保が難しくなっている状況であり、取崩しの増加が懸念される。地方交付税及び地方譲与税、各種交付金の減が見込まれる中、厳しい財政運営になると思わ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連結実質赤字比率についてはいずれも黒字を計上しているが、例年同様、一般会計からの繰出金は増加傾向にある。今後も一般会計の財政を圧迫すると思われる。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黒字額については、昨年度一時的に回復したが、今年度は減少した。昨年度に比べ依存財源の減少があったためであると考えられる。今後も依存財源が減少することが見込まれるので、悪化すること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厳しい財政状況の中、自主財源の確保を念頭に置き、より一層の健全化に努める。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4311300</v>
      </c>
      <c r="BO4" s="411"/>
      <c r="BP4" s="411"/>
      <c r="BQ4" s="411"/>
      <c r="BR4" s="411"/>
      <c r="BS4" s="411"/>
      <c r="BT4" s="411"/>
      <c r="BU4" s="412"/>
      <c r="BV4" s="410">
        <v>4666837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8.9</v>
      </c>
      <c r="CU4" s="588"/>
      <c r="CV4" s="588"/>
      <c r="CW4" s="588"/>
      <c r="CX4" s="588"/>
      <c r="CY4" s="588"/>
      <c r="CZ4" s="588"/>
      <c r="DA4" s="589"/>
      <c r="DB4" s="587">
        <v>11.1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4075500</v>
      </c>
      <c r="BO5" s="416"/>
      <c r="BP5" s="416"/>
      <c r="BQ5" s="416"/>
      <c r="BR5" s="416"/>
      <c r="BS5" s="416"/>
      <c r="BT5" s="416"/>
      <c r="BU5" s="417"/>
      <c r="BV5" s="415">
        <v>4345074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94.8</v>
      </c>
      <c r="CU5" s="386"/>
      <c r="CV5" s="386"/>
      <c r="CW5" s="386"/>
      <c r="CX5" s="386"/>
      <c r="CY5" s="386"/>
      <c r="CZ5" s="386"/>
      <c r="DA5" s="387"/>
      <c r="DB5" s="385">
        <v>92.3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235800</v>
      </c>
      <c r="BO6" s="416"/>
      <c r="BP6" s="416"/>
      <c r="BQ6" s="416"/>
      <c r="BR6" s="416"/>
      <c r="BS6" s="416"/>
      <c r="BT6" s="416"/>
      <c r="BU6" s="417"/>
      <c r="BV6" s="415">
        <v>321763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98.8</v>
      </c>
      <c r="CU6" s="562"/>
      <c r="CV6" s="562"/>
      <c r="CW6" s="562"/>
      <c r="CX6" s="562"/>
      <c r="CY6" s="562"/>
      <c r="CZ6" s="562"/>
      <c r="DA6" s="563"/>
      <c r="DB6" s="561">
        <v>97.2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5337</v>
      </c>
      <c r="BO7" s="416"/>
      <c r="BP7" s="416"/>
      <c r="BQ7" s="416"/>
      <c r="BR7" s="416"/>
      <c r="BS7" s="416"/>
      <c r="BT7" s="416"/>
      <c r="BU7" s="417"/>
      <c r="BV7" s="415">
        <v>25799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2598362</v>
      </c>
      <c r="CU7" s="416"/>
      <c r="CV7" s="416"/>
      <c r="CW7" s="416"/>
      <c r="CX7" s="416"/>
      <c r="CY7" s="416"/>
      <c r="CZ7" s="416"/>
      <c r="DA7" s="417"/>
      <c r="DB7" s="415">
        <v>2656552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230463</v>
      </c>
      <c r="BO8" s="416"/>
      <c r="BP8" s="416"/>
      <c r="BQ8" s="416"/>
      <c r="BR8" s="416"/>
      <c r="BS8" s="416"/>
      <c r="BT8" s="416"/>
      <c r="BU8" s="417"/>
      <c r="BV8" s="415">
        <v>295964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0.22</v>
      </c>
      <c r="CU8" s="525"/>
      <c r="CV8" s="525"/>
      <c r="CW8" s="525"/>
      <c r="CX8" s="525"/>
      <c r="CY8" s="525"/>
      <c r="CZ8" s="525"/>
      <c r="DA8" s="526"/>
      <c r="DB8" s="524">
        <v>0.22</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5664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-65501</v>
      </c>
      <c r="BO9" s="416"/>
      <c r="BP9" s="416"/>
      <c r="BQ9" s="416"/>
      <c r="BR9" s="416"/>
      <c r="BS9" s="416"/>
      <c r="BT9" s="416"/>
      <c r="BU9" s="417"/>
      <c r="BV9" s="415">
        <v>62210</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14.9</v>
      </c>
      <c r="CU9" s="386"/>
      <c r="CV9" s="386"/>
      <c r="CW9" s="386"/>
      <c r="CX9" s="386"/>
      <c r="CY9" s="386"/>
      <c r="CZ9" s="386"/>
      <c r="DA9" s="387"/>
      <c r="DB9" s="385">
        <v>14.7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7020</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151641</v>
      </c>
      <c r="BO10" s="416"/>
      <c r="BP10" s="416"/>
      <c r="BQ10" s="416"/>
      <c r="BR10" s="416"/>
      <c r="BS10" s="416"/>
      <c r="BT10" s="416"/>
      <c r="BU10" s="417"/>
      <c r="BV10" s="415">
        <v>281797</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5796</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159000</v>
      </c>
      <c r="BO12" s="416"/>
      <c r="BP12" s="416"/>
      <c r="BQ12" s="416"/>
      <c r="BR12" s="416"/>
      <c r="BS12" s="416"/>
      <c r="BT12" s="416"/>
      <c r="BU12" s="417"/>
      <c r="BV12" s="415">
        <v>180000</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5771</v>
      </c>
      <c r="S13" s="517"/>
      <c r="T13" s="517"/>
      <c r="U13" s="517"/>
      <c r="V13" s="518"/>
      <c r="W13" s="504" t="s">
        <v>126</v>
      </c>
      <c r="X13" s="428"/>
      <c r="Y13" s="428"/>
      <c r="Z13" s="428"/>
      <c r="AA13" s="428"/>
      <c r="AB13" s="429"/>
      <c r="AC13" s="391">
        <v>273</v>
      </c>
      <c r="AD13" s="392"/>
      <c r="AE13" s="392"/>
      <c r="AF13" s="392"/>
      <c r="AG13" s="393"/>
      <c r="AH13" s="391">
        <v>258</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-72860</v>
      </c>
      <c r="BO13" s="416"/>
      <c r="BP13" s="416"/>
      <c r="BQ13" s="416"/>
      <c r="BR13" s="416"/>
      <c r="BS13" s="416"/>
      <c r="BT13" s="416"/>
      <c r="BU13" s="417"/>
      <c r="BV13" s="415">
        <v>164007</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14.6</v>
      </c>
      <c r="CU13" s="386"/>
      <c r="CV13" s="386"/>
      <c r="CW13" s="386"/>
      <c r="CX13" s="386"/>
      <c r="CY13" s="386"/>
      <c r="CZ13" s="386"/>
      <c r="DA13" s="387"/>
      <c r="DB13" s="385">
        <v>15.9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131</v>
      </c>
      <c r="M14" s="545"/>
      <c r="N14" s="545"/>
      <c r="O14" s="545"/>
      <c r="P14" s="545"/>
      <c r="Q14" s="546"/>
      <c r="R14" s="516">
        <v>5981</v>
      </c>
      <c r="S14" s="517"/>
      <c r="T14" s="517"/>
      <c r="U14" s="517"/>
      <c r="V14" s="518"/>
      <c r="W14" s="519"/>
      <c r="X14" s="431"/>
      <c r="Y14" s="431"/>
      <c r="Z14" s="431"/>
      <c r="AA14" s="431"/>
      <c r="AB14" s="432"/>
      <c r="AC14" s="509">
        <v>10.6</v>
      </c>
      <c r="AD14" s="510"/>
      <c r="AE14" s="510"/>
      <c r="AF14" s="510"/>
      <c r="AG14" s="511"/>
      <c r="AH14" s="509">
        <v>9.1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v>119.8</v>
      </c>
      <c r="CU14" s="488"/>
      <c r="CV14" s="488"/>
      <c r="CW14" s="488"/>
      <c r="CX14" s="488"/>
      <c r="CY14" s="488"/>
      <c r="CZ14" s="488"/>
      <c r="DA14" s="489"/>
      <c r="DB14" s="520">
        <v>111.8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5964</v>
      </c>
      <c r="S15" s="517"/>
      <c r="T15" s="517"/>
      <c r="U15" s="517"/>
      <c r="V15" s="518"/>
      <c r="W15" s="504" t="s">
        <v>133</v>
      </c>
      <c r="X15" s="428"/>
      <c r="Y15" s="428"/>
      <c r="Z15" s="428"/>
      <c r="AA15" s="428"/>
      <c r="AB15" s="429"/>
      <c r="AC15" s="391">
        <v>709</v>
      </c>
      <c r="AD15" s="392"/>
      <c r="AE15" s="392"/>
      <c r="AF15" s="392"/>
      <c r="AG15" s="393"/>
      <c r="AH15" s="391">
        <v>721</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528142</v>
      </c>
      <c r="BO15" s="411"/>
      <c r="BP15" s="411"/>
      <c r="BQ15" s="411"/>
      <c r="BR15" s="411"/>
      <c r="BS15" s="411"/>
      <c r="BT15" s="411"/>
      <c r="BU15" s="412"/>
      <c r="BV15" s="410">
        <v>528706</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27.5</v>
      </c>
      <c r="AD16" s="510"/>
      <c r="AE16" s="510"/>
      <c r="AF16" s="510"/>
      <c r="AG16" s="511"/>
      <c r="AH16" s="509">
        <v>25.6</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2364855</v>
      </c>
      <c r="BO16" s="416"/>
      <c r="BP16" s="416"/>
      <c r="BQ16" s="416"/>
      <c r="BR16" s="416"/>
      <c r="BS16" s="416"/>
      <c r="BT16" s="416"/>
      <c r="BU16" s="417"/>
      <c r="BV16" s="415">
        <v>2390402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1598</v>
      </c>
      <c r="AD17" s="392"/>
      <c r="AE17" s="392"/>
      <c r="AF17" s="392"/>
      <c r="AG17" s="393"/>
      <c r="AH17" s="391">
        <v>1841</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659665</v>
      </c>
      <c r="BO17" s="416"/>
      <c r="BP17" s="416"/>
      <c r="BQ17" s="416"/>
      <c r="BR17" s="416"/>
      <c r="BS17" s="416"/>
      <c r="BT17" s="416"/>
      <c r="BU17" s="417"/>
      <c r="BV17" s="415">
        <v>655959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61.99</v>
      </c>
      <c r="M18" s="480"/>
      <c r="N18" s="480"/>
      <c r="O18" s="480"/>
      <c r="P18" s="480"/>
      <c r="Q18" s="480"/>
      <c r="R18" s="481"/>
      <c r="S18" s="481"/>
      <c r="T18" s="481"/>
      <c r="U18" s="481"/>
      <c r="V18" s="482"/>
      <c r="W18" s="496"/>
      <c r="X18" s="497"/>
      <c r="Y18" s="497"/>
      <c r="Z18" s="497"/>
      <c r="AA18" s="497"/>
      <c r="AB18" s="505"/>
      <c r="AC18" s="379">
        <v>61.9</v>
      </c>
      <c r="AD18" s="380"/>
      <c r="AE18" s="380"/>
      <c r="AF18" s="380"/>
      <c r="AG18" s="483"/>
      <c r="AH18" s="379">
        <v>65.3</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2466120</v>
      </c>
      <c r="BO18" s="416"/>
      <c r="BP18" s="416"/>
      <c r="BQ18" s="416"/>
      <c r="BR18" s="416"/>
      <c r="BS18" s="416"/>
      <c r="BT18" s="416"/>
      <c r="BU18" s="417"/>
      <c r="BV18" s="415">
        <v>2500188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91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3394289</v>
      </c>
      <c r="BO19" s="416"/>
      <c r="BP19" s="416"/>
      <c r="BQ19" s="416"/>
      <c r="BR19" s="416"/>
      <c r="BS19" s="416"/>
      <c r="BT19" s="416"/>
      <c r="BU19" s="417"/>
      <c r="BV19" s="415">
        <v>3503310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2232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4514298</v>
      </c>
      <c r="BO23" s="416"/>
      <c r="BP23" s="416"/>
      <c r="BQ23" s="416"/>
      <c r="BR23" s="416"/>
      <c r="BS23" s="416"/>
      <c r="BT23" s="416"/>
      <c r="BU23" s="417"/>
      <c r="BV23" s="415">
        <v>4630387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6120</v>
      </c>
      <c r="R24" s="392"/>
      <c r="S24" s="392"/>
      <c r="T24" s="392"/>
      <c r="U24" s="392"/>
      <c r="V24" s="393"/>
      <c r="W24" s="457"/>
      <c r="X24" s="448"/>
      <c r="Y24" s="449"/>
      <c r="Z24" s="388" t="s">
        <v>157</v>
      </c>
      <c r="AA24" s="389"/>
      <c r="AB24" s="389"/>
      <c r="AC24" s="389"/>
      <c r="AD24" s="389"/>
      <c r="AE24" s="389"/>
      <c r="AF24" s="389"/>
      <c r="AG24" s="390"/>
      <c r="AH24" s="391">
        <v>82</v>
      </c>
      <c r="AI24" s="392"/>
      <c r="AJ24" s="392"/>
      <c r="AK24" s="392"/>
      <c r="AL24" s="393"/>
      <c r="AM24" s="391">
        <v>235914</v>
      </c>
      <c r="AN24" s="392"/>
      <c r="AO24" s="392"/>
      <c r="AP24" s="392"/>
      <c r="AQ24" s="392"/>
      <c r="AR24" s="393"/>
      <c r="AS24" s="391">
        <v>2877</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4141103</v>
      </c>
      <c r="BO24" s="416"/>
      <c r="BP24" s="416"/>
      <c r="BQ24" s="416"/>
      <c r="BR24" s="416"/>
      <c r="BS24" s="416"/>
      <c r="BT24" s="416"/>
      <c r="BU24" s="417"/>
      <c r="BV24" s="415">
        <v>4214980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v>1</v>
      </c>
      <c r="M25" s="392"/>
      <c r="N25" s="392"/>
      <c r="O25" s="392"/>
      <c r="P25" s="393"/>
      <c r="Q25" s="391">
        <v>6100</v>
      </c>
      <c r="R25" s="392"/>
      <c r="S25" s="392"/>
      <c r="T25" s="392"/>
      <c r="U25" s="392"/>
      <c r="V25" s="393"/>
      <c r="W25" s="457"/>
      <c r="X25" s="448"/>
      <c r="Y25" s="449"/>
      <c r="Z25" s="388" t="s">
        <v>160</v>
      </c>
      <c r="AA25" s="389"/>
      <c r="AB25" s="389"/>
      <c r="AC25" s="389"/>
      <c r="AD25" s="389"/>
      <c r="AE25" s="389"/>
      <c r="AF25" s="389"/>
      <c r="AG25" s="390"/>
      <c r="AH25" s="391" t="s">
        <v>124</v>
      </c>
      <c r="AI25" s="392"/>
      <c r="AJ25" s="392"/>
      <c r="AK25" s="392"/>
      <c r="AL25" s="393"/>
      <c r="AM25" s="391" t="s">
        <v>124</v>
      </c>
      <c r="AN25" s="392"/>
      <c r="AO25" s="392"/>
      <c r="AP25" s="392"/>
      <c r="AQ25" s="392"/>
      <c r="AR25" s="393"/>
      <c r="AS25" s="391" t="s">
        <v>124</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72739</v>
      </c>
      <c r="BO25" s="411"/>
      <c r="BP25" s="411"/>
      <c r="BQ25" s="411"/>
      <c r="BR25" s="411"/>
      <c r="BS25" s="411"/>
      <c r="BT25" s="411"/>
      <c r="BU25" s="412"/>
      <c r="BV25" s="410">
        <v>616594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5200</v>
      </c>
      <c r="R26" s="392"/>
      <c r="S26" s="392"/>
      <c r="T26" s="392"/>
      <c r="U26" s="392"/>
      <c r="V26" s="393"/>
      <c r="W26" s="457"/>
      <c r="X26" s="448"/>
      <c r="Y26" s="449"/>
      <c r="Z26" s="388" t="s">
        <v>163</v>
      </c>
      <c r="AA26" s="470"/>
      <c r="AB26" s="470"/>
      <c r="AC26" s="470"/>
      <c r="AD26" s="470"/>
      <c r="AE26" s="470"/>
      <c r="AF26" s="470"/>
      <c r="AG26" s="471"/>
      <c r="AH26" s="391">
        <v>7</v>
      </c>
      <c r="AI26" s="392"/>
      <c r="AJ26" s="392"/>
      <c r="AK26" s="392"/>
      <c r="AL26" s="393"/>
      <c r="AM26" s="391">
        <v>17668</v>
      </c>
      <c r="AN26" s="392"/>
      <c r="AO26" s="392"/>
      <c r="AP26" s="392"/>
      <c r="AQ26" s="392"/>
      <c r="AR26" s="393"/>
      <c r="AS26" s="391">
        <v>2524</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124</v>
      </c>
      <c r="BO26" s="416"/>
      <c r="BP26" s="416"/>
      <c r="BQ26" s="416"/>
      <c r="BR26" s="416"/>
      <c r="BS26" s="416"/>
      <c r="BT26" s="416"/>
      <c r="BU26" s="417"/>
      <c r="BV26" s="415" t="s">
        <v>124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3280</v>
      </c>
      <c r="R27" s="392"/>
      <c r="S27" s="392"/>
      <c r="T27" s="392"/>
      <c r="U27" s="392"/>
      <c r="V27" s="393"/>
      <c r="W27" s="457"/>
      <c r="X27" s="448"/>
      <c r="Y27" s="449"/>
      <c r="Z27" s="388" t="s">
        <v>166</v>
      </c>
      <c r="AA27" s="389"/>
      <c r="AB27" s="389"/>
      <c r="AC27" s="389"/>
      <c r="AD27" s="389"/>
      <c r="AE27" s="389"/>
      <c r="AF27" s="389"/>
      <c r="AG27" s="390"/>
      <c r="AH27" s="391">
        <v>4</v>
      </c>
      <c r="AI27" s="392"/>
      <c r="AJ27" s="392"/>
      <c r="AK27" s="392"/>
      <c r="AL27" s="393"/>
      <c r="AM27" s="391">
        <v>12916</v>
      </c>
      <c r="AN27" s="392"/>
      <c r="AO27" s="392"/>
      <c r="AP27" s="392"/>
      <c r="AQ27" s="392"/>
      <c r="AR27" s="393"/>
      <c r="AS27" s="391">
        <v>3229</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283700</v>
      </c>
      <c r="BO27" s="419"/>
      <c r="BP27" s="419"/>
      <c r="BQ27" s="419"/>
      <c r="BR27" s="419"/>
      <c r="BS27" s="419"/>
      <c r="BT27" s="419"/>
      <c r="BU27" s="420"/>
      <c r="BV27" s="418">
        <v>283642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2740</v>
      </c>
      <c r="R28" s="392"/>
      <c r="S28" s="392"/>
      <c r="T28" s="392"/>
      <c r="U28" s="392"/>
      <c r="V28" s="393"/>
      <c r="W28" s="457"/>
      <c r="X28" s="448"/>
      <c r="Y28" s="449"/>
      <c r="Z28" s="388" t="s">
        <v>169</v>
      </c>
      <c r="AA28" s="389"/>
      <c r="AB28" s="389"/>
      <c r="AC28" s="389"/>
      <c r="AD28" s="389"/>
      <c r="AE28" s="389"/>
      <c r="AF28" s="389"/>
      <c r="AG28" s="390"/>
      <c r="AH28" s="391" t="s">
        <v>124</v>
      </c>
      <c r="AI28" s="392"/>
      <c r="AJ28" s="392"/>
      <c r="AK28" s="392"/>
      <c r="AL28" s="393"/>
      <c r="AM28" s="391" t="s">
        <v>124</v>
      </c>
      <c r="AN28" s="392"/>
      <c r="AO28" s="392"/>
      <c r="AP28" s="392"/>
      <c r="AQ28" s="392"/>
      <c r="AR28" s="393"/>
      <c r="AS28" s="391" t="s">
        <v>124</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1350591</v>
      </c>
      <c r="BO28" s="411"/>
      <c r="BP28" s="411"/>
      <c r="BQ28" s="411"/>
      <c r="BR28" s="411"/>
      <c r="BS28" s="411"/>
      <c r="BT28" s="411"/>
      <c r="BU28" s="412"/>
      <c r="BV28" s="410">
        <v>1357950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8</v>
      </c>
      <c r="M29" s="392"/>
      <c r="N29" s="392"/>
      <c r="O29" s="392"/>
      <c r="P29" s="393"/>
      <c r="Q29" s="391">
        <v>2540</v>
      </c>
      <c r="R29" s="392"/>
      <c r="S29" s="392"/>
      <c r="T29" s="392"/>
      <c r="U29" s="392"/>
      <c r="V29" s="393"/>
      <c r="W29" s="458"/>
      <c r="X29" s="459"/>
      <c r="Y29" s="460"/>
      <c r="Z29" s="388" t="s">
        <v>173</v>
      </c>
      <c r="AA29" s="389"/>
      <c r="AB29" s="389"/>
      <c r="AC29" s="389"/>
      <c r="AD29" s="389"/>
      <c r="AE29" s="389"/>
      <c r="AF29" s="389"/>
      <c r="AG29" s="390"/>
      <c r="AH29" s="391">
        <v>86</v>
      </c>
      <c r="AI29" s="392"/>
      <c r="AJ29" s="392"/>
      <c r="AK29" s="392"/>
      <c r="AL29" s="393"/>
      <c r="AM29" s="391">
        <v>248830</v>
      </c>
      <c r="AN29" s="392"/>
      <c r="AO29" s="392"/>
      <c r="AP29" s="392"/>
      <c r="AQ29" s="392"/>
      <c r="AR29" s="393"/>
      <c r="AS29" s="391">
        <v>2893</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37491</v>
      </c>
      <c r="BO29" s="416"/>
      <c r="BP29" s="416"/>
      <c r="BQ29" s="416"/>
      <c r="BR29" s="416"/>
      <c r="BS29" s="416"/>
      <c r="BT29" s="416"/>
      <c r="BU29" s="417"/>
      <c r="BV29" s="415">
        <v>37462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92.3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583602</v>
      </c>
      <c r="BO30" s="419"/>
      <c r="BP30" s="419"/>
      <c r="BQ30" s="419"/>
      <c r="BR30" s="419"/>
      <c r="BS30" s="419"/>
      <c r="BT30" s="419"/>
      <c r="BU30" s="420"/>
      <c r="BV30" s="418">
        <v>454843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下市町土地開発公社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南和広域衛生組合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奈良広域水質検査センター組合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奈良県後期高齢者医療広域連合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奈良県広域消防組合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さくら広域環境衛生組合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南和広域医療企業団</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529</v>
      </c>
      <c r="D34" s="1184"/>
      <c r="E34" s="1185"/>
      <c r="F34" s="32">
        <v>6.44</v>
      </c>
      <c r="G34" s="33">
        <v>6.69</v>
      </c>
      <c r="H34" s="33">
        <v>8.8699999999999992</v>
      </c>
      <c r="I34" s="33">
        <v>11.14</v>
      </c>
      <c r="J34" s="34">
        <v>8.86</v>
      </c>
      <c r="K34" s="22"/>
      <c r="L34" s="22"/>
      <c r="M34" s="22"/>
      <c r="N34" s="22"/>
      <c r="O34" s="22"/>
      <c r="P34" s="22"/>
    </row>
    <row r="35" spans="1:16" ht="39" customHeight="1" x14ac:dyDescent="0.15">
      <c r="A35" s="22"/>
      <c r="B35" s="35"/>
      <c r="C35" s="1178" t="s">
        <v>530</v>
      </c>
      <c r="D35" s="1179"/>
      <c r="E35" s="1180"/>
      <c r="F35" s="36">
        <v>5.01</v>
      </c>
      <c r="G35" s="37">
        <v>4.75</v>
      </c>
      <c r="H35" s="37">
        <v>4.1399999999999997</v>
      </c>
      <c r="I35" s="37">
        <v>3.74</v>
      </c>
      <c r="J35" s="38">
        <v>3.97</v>
      </c>
      <c r="K35" s="22"/>
      <c r="L35" s="22"/>
      <c r="M35" s="22"/>
      <c r="N35" s="22"/>
      <c r="O35" s="22"/>
      <c r="P35" s="22"/>
    </row>
    <row r="36" spans="1:16" ht="39" customHeight="1" x14ac:dyDescent="0.15">
      <c r="A36" s="22"/>
      <c r="B36" s="35"/>
      <c r="C36" s="1178" t="s">
        <v>531</v>
      </c>
      <c r="D36" s="1179"/>
      <c r="E36" s="1180"/>
      <c r="F36" s="36">
        <v>3.23</v>
      </c>
      <c r="G36" s="37">
        <v>3.71</v>
      </c>
      <c r="H36" s="37">
        <v>2.25</v>
      </c>
      <c r="I36" s="37">
        <v>3.41</v>
      </c>
      <c r="J36" s="38">
        <v>2.7</v>
      </c>
      <c r="K36" s="22"/>
      <c r="L36" s="22"/>
      <c r="M36" s="22"/>
      <c r="N36" s="22"/>
      <c r="O36" s="22"/>
      <c r="P36" s="22"/>
    </row>
    <row r="37" spans="1:16" ht="39" customHeight="1" x14ac:dyDescent="0.15">
      <c r="A37" s="22"/>
      <c r="B37" s="35"/>
      <c r="C37" s="1178" t="s">
        <v>532</v>
      </c>
      <c r="D37" s="1179"/>
      <c r="E37" s="1180"/>
      <c r="F37" s="36">
        <v>0.28999999999999998</v>
      </c>
      <c r="G37" s="37">
        <v>0.43</v>
      </c>
      <c r="H37" s="37">
        <v>0.38</v>
      </c>
      <c r="I37" s="37">
        <v>0.67</v>
      </c>
      <c r="J37" s="38">
        <v>1.35</v>
      </c>
      <c r="K37" s="22"/>
      <c r="L37" s="22"/>
      <c r="M37" s="22"/>
      <c r="N37" s="22"/>
      <c r="O37" s="22"/>
      <c r="P37" s="22"/>
    </row>
    <row r="38" spans="1:16" ht="39" customHeight="1" x14ac:dyDescent="0.15">
      <c r="A38" s="22"/>
      <c r="B38" s="35"/>
      <c r="C38" s="1178" t="s">
        <v>533</v>
      </c>
      <c r="D38" s="1179"/>
      <c r="E38" s="1180"/>
      <c r="F38" s="36">
        <v>0</v>
      </c>
      <c r="G38" s="37">
        <v>0</v>
      </c>
      <c r="H38" s="37">
        <v>0</v>
      </c>
      <c r="I38" s="37">
        <v>0</v>
      </c>
      <c r="J38" s="38">
        <v>0.24</v>
      </c>
      <c r="K38" s="22"/>
      <c r="L38" s="22"/>
      <c r="M38" s="22"/>
      <c r="N38" s="22"/>
      <c r="O38" s="22"/>
      <c r="P38" s="22"/>
    </row>
    <row r="39" spans="1:16" ht="39" customHeight="1" x14ac:dyDescent="0.15">
      <c r="A39" s="22"/>
      <c r="B39" s="35"/>
      <c r="C39" s="1178" t="s">
        <v>534</v>
      </c>
      <c r="D39" s="1179"/>
      <c r="E39" s="1180"/>
      <c r="F39" s="36">
        <v>0.37</v>
      </c>
      <c r="G39" s="37">
        <v>0.01</v>
      </c>
      <c r="H39" s="37">
        <v>0.08</v>
      </c>
      <c r="I39" s="37">
        <v>0</v>
      </c>
      <c r="J39" s="38">
        <v>0.02</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538</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634</v>
      </c>
      <c r="L45" s="60">
        <v>674</v>
      </c>
      <c r="M45" s="60">
        <v>649</v>
      </c>
      <c r="N45" s="60">
        <v>526</v>
      </c>
      <c r="O45" s="61">
        <v>517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227</v>
      </c>
      <c r="L48" s="64">
        <v>237</v>
      </c>
      <c r="M48" s="64">
        <v>239</v>
      </c>
      <c r="N48" s="64">
        <v>226</v>
      </c>
      <c r="O48" s="65">
        <v>233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17</v>
      </c>
      <c r="L49" s="64">
        <v>25</v>
      </c>
      <c r="M49" s="64">
        <v>23</v>
      </c>
      <c r="N49" s="64">
        <v>25</v>
      </c>
      <c r="O49" s="65">
        <v>36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529</v>
      </c>
      <c r="L52" s="64">
        <v>552</v>
      </c>
      <c r="M52" s="64">
        <v>576</v>
      </c>
      <c r="N52" s="64">
        <v>481</v>
      </c>
      <c r="O52" s="65">
        <v>484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349</v>
      </c>
      <c r="L53" s="69">
        <v>384</v>
      </c>
      <c r="M53" s="69">
        <v>335</v>
      </c>
      <c r="N53" s="69">
        <v>296</v>
      </c>
      <c r="O53" s="70">
        <v>302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5083</v>
      </c>
      <c r="J41" s="83">
        <v>4726</v>
      </c>
      <c r="K41" s="83">
        <v>4500</v>
      </c>
      <c r="L41" s="83">
        <v>4630</v>
      </c>
      <c r="M41" s="84">
        <v>4514</v>
      </c>
    </row>
    <row r="42" spans="2:13" ht="27.75" customHeight="1" x14ac:dyDescent="0.15">
      <c r="B42" s="1204"/>
      <c r="C42" s="1205"/>
      <c r="D42" s="85"/>
      <c r="E42" s="1208" t="s">
        <v>26</v>
      </c>
      <c r="F42" s="1208"/>
      <c r="G42" s="1208"/>
      <c r="H42" s="1209"/>
      <c r="I42" s="86" t="s">
        <v>481</v>
      </c>
      <c r="J42" s="87" t="s">
        <v>481</v>
      </c>
      <c r="K42" s="87" t="s">
        <v>481</v>
      </c>
      <c r="L42" s="87" t="s">
        <v>481</v>
      </c>
      <c r="M42" s="88" t="s">
        <v>481</v>
      </c>
    </row>
    <row r="43" spans="2:13" ht="27.75" customHeight="1" x14ac:dyDescent="0.15">
      <c r="B43" s="1204"/>
      <c r="C43" s="1205"/>
      <c r="D43" s="85"/>
      <c r="E43" s="1208" t="s">
        <v>27</v>
      </c>
      <c r="F43" s="1208"/>
      <c r="G43" s="1208"/>
      <c r="H43" s="1209"/>
      <c r="I43" s="86">
        <v>2117</v>
      </c>
      <c r="J43" s="87">
        <v>2131</v>
      </c>
      <c r="K43" s="87">
        <v>2164</v>
      </c>
      <c r="L43" s="87">
        <v>2285</v>
      </c>
      <c r="M43" s="88">
        <v>2518</v>
      </c>
    </row>
    <row r="44" spans="2:13" ht="27.75" customHeight="1" x14ac:dyDescent="0.15">
      <c r="B44" s="1204"/>
      <c r="C44" s="1205"/>
      <c r="D44" s="85"/>
      <c r="E44" s="1208" t="s">
        <v>28</v>
      </c>
      <c r="F44" s="1208"/>
      <c r="G44" s="1208"/>
      <c r="H44" s="1209"/>
      <c r="I44" s="86">
        <v>147</v>
      </c>
      <c r="J44" s="87">
        <v>127</v>
      </c>
      <c r="K44" s="87">
        <v>204</v>
      </c>
      <c r="L44" s="87">
        <v>472</v>
      </c>
      <c r="M44" s="88">
        <v>725</v>
      </c>
    </row>
    <row r="45" spans="2:13" ht="27.75" customHeight="1" x14ac:dyDescent="0.15">
      <c r="B45" s="1204"/>
      <c r="C45" s="1205"/>
      <c r="D45" s="85"/>
      <c r="E45" s="1208" t="s">
        <v>29</v>
      </c>
      <c r="F45" s="1208"/>
      <c r="G45" s="1208"/>
      <c r="H45" s="1209"/>
      <c r="I45" s="86">
        <v>1738</v>
      </c>
      <c r="J45" s="87">
        <v>1646</v>
      </c>
      <c r="K45" s="87">
        <v>1565</v>
      </c>
      <c r="L45" s="87">
        <v>1586</v>
      </c>
      <c r="M45" s="88">
        <v>1424</v>
      </c>
    </row>
    <row r="46" spans="2:13" ht="27.75" customHeight="1" x14ac:dyDescent="0.15">
      <c r="B46" s="1204"/>
      <c r="C46" s="1205"/>
      <c r="D46" s="89"/>
      <c r="E46" s="1208" t="s">
        <v>30</v>
      </c>
      <c r="F46" s="1208"/>
      <c r="G46" s="1208"/>
      <c r="H46" s="1209"/>
      <c r="I46" s="86">
        <v>30</v>
      </c>
      <c r="J46" s="87">
        <v>30</v>
      </c>
      <c r="K46" s="87">
        <v>30</v>
      </c>
      <c r="L46" s="87">
        <v>30</v>
      </c>
      <c r="M46" s="88">
        <v>30</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1685</v>
      </c>
      <c r="J50" s="87">
        <v>1710</v>
      </c>
      <c r="K50" s="87">
        <v>1636</v>
      </c>
      <c r="L50" s="87">
        <v>1712</v>
      </c>
      <c r="M50" s="88">
        <v>1848</v>
      </c>
    </row>
    <row r="51" spans="2:13" ht="27.75" customHeight="1" x14ac:dyDescent="0.15">
      <c r="B51" s="1204"/>
      <c r="C51" s="1205"/>
      <c r="D51" s="85"/>
      <c r="E51" s="1208" t="s">
        <v>36</v>
      </c>
      <c r="F51" s="1208"/>
      <c r="G51" s="1208"/>
      <c r="H51" s="1209"/>
      <c r="I51" s="86">
        <v>63</v>
      </c>
      <c r="J51" s="87">
        <v>58</v>
      </c>
      <c r="K51" s="87">
        <v>141</v>
      </c>
      <c r="L51" s="87">
        <v>41</v>
      </c>
      <c r="M51" s="88">
        <v>39</v>
      </c>
    </row>
    <row r="52" spans="2:13" ht="27.75" customHeight="1" x14ac:dyDescent="0.15">
      <c r="B52" s="1206"/>
      <c r="C52" s="1207"/>
      <c r="D52" s="85"/>
      <c r="E52" s="1208" t="s">
        <v>37</v>
      </c>
      <c r="F52" s="1208"/>
      <c r="G52" s="1208"/>
      <c r="H52" s="1209"/>
      <c r="I52" s="86">
        <v>4864</v>
      </c>
      <c r="J52" s="87">
        <v>4647</v>
      </c>
      <c r="K52" s="87">
        <v>4477</v>
      </c>
      <c r="L52" s="87">
        <v>4806</v>
      </c>
      <c r="M52" s="88">
        <v>4775</v>
      </c>
    </row>
    <row r="53" spans="2:13" ht="27.75" customHeight="1" thickBot="1" x14ac:dyDescent="0.2">
      <c r="B53" s="1210" t="s">
        <v>38</v>
      </c>
      <c r="C53" s="1211"/>
      <c r="D53" s="92"/>
      <c r="E53" s="1212" t="s">
        <v>39</v>
      </c>
      <c r="F53" s="1212"/>
      <c r="G53" s="1212"/>
      <c r="H53" s="1213"/>
      <c r="I53" s="93">
        <v>2503</v>
      </c>
      <c r="J53" s="94">
        <v>2245</v>
      </c>
      <c r="K53" s="94">
        <v>2210</v>
      </c>
      <c r="L53" s="94">
        <v>2445</v>
      </c>
      <c r="M53" s="95">
        <v>2549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5" t="s">
        <v>560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554</v>
      </c>
      <c r="H51" s="1248"/>
      <c r="I51" s="1253" t="s">
        <v>555</v>
      </c>
      <c r="J51" s="1253"/>
      <c r="K51" s="1255"/>
      <c r="L51" s="1255"/>
      <c r="M51" s="1255"/>
      <c r="N51" s="1221">
        <v>111.8</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561</v>
      </c>
      <c r="J53" s="1233"/>
      <c r="K53" s="1256"/>
      <c r="L53" s="1256"/>
      <c r="M53" s="1256"/>
      <c r="N53" s="1225">
        <v>70.5</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556</v>
      </c>
      <c r="H55" s="1228"/>
      <c r="I55" s="1233" t="s">
        <v>555</v>
      </c>
      <c r="J55" s="1233"/>
      <c r="K55" s="1255"/>
      <c r="L55" s="1255"/>
      <c r="M55" s="1255"/>
      <c r="N55" s="1221">
        <v>27</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561</v>
      </c>
      <c r="J57" s="1223"/>
      <c r="K57" s="1256"/>
      <c r="L57" s="1256"/>
      <c r="M57" s="1256"/>
      <c r="N57" s="1225">
        <v>57.2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5" t="s">
        <v>562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554</v>
      </c>
      <c r="H73" s="1248"/>
      <c r="I73" s="1253" t="s">
        <v>555</v>
      </c>
      <c r="J73" s="1253"/>
      <c r="K73" s="1234">
        <v>118.7</v>
      </c>
      <c r="L73" s="1234">
        <v>105.8</v>
      </c>
      <c r="M73" s="1221">
        <v>106.8</v>
      </c>
      <c r="N73" s="1221">
        <v>111.8</v>
      </c>
      <c r="O73" s="1221">
        <v>119.8</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559</v>
      </c>
      <c r="J75" s="1233"/>
      <c r="K75" s="1225">
        <v>15.9</v>
      </c>
      <c r="L75" s="1225">
        <v>16.600000000000001</v>
      </c>
      <c r="M75" s="1225">
        <v>16.899999999999999</v>
      </c>
      <c r="N75" s="1225">
        <v>15.9</v>
      </c>
      <c r="O75" s="1225">
        <v>14.6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556</v>
      </c>
      <c r="H77" s="1228"/>
      <c r="I77" s="1233" t="s">
        <v>555</v>
      </c>
      <c r="J77" s="1233"/>
      <c r="K77" s="1234">
        <v>28.4</v>
      </c>
      <c r="L77" s="1234">
        <v>20.5</v>
      </c>
      <c r="M77" s="1221">
        <v>17.899999999999999</v>
      </c>
      <c r="N77" s="1221">
        <v>27</v>
      </c>
      <c r="O77" s="1221">
        <v>25.4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559</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18128</v>
      </c>
      <c r="E3" s="118"/>
      <c r="F3" s="119">
        <v>94828</v>
      </c>
      <c r="G3" s="120"/>
      <c r="H3" s="121"/>
    </row>
    <row r="4" spans="1:8" x14ac:dyDescent="0.15">
      <c r="A4" s="122"/>
      <c r="B4" s="123"/>
      <c r="C4" s="124"/>
      <c r="D4" s="125">
        <v>5810</v>
      </c>
      <c r="E4" s="126"/>
      <c r="F4" s="127">
        <v>55133</v>
      </c>
      <c r="G4" s="128"/>
      <c r="H4" s="129"/>
    </row>
    <row r="5" spans="1:8" x14ac:dyDescent="0.15">
      <c r="A5" s="110" t="s">
        <v>515</v>
      </c>
      <c r="B5" s="115"/>
      <c r="C5" s="116"/>
      <c r="D5" s="117">
        <v>44565</v>
      </c>
      <c r="E5" s="118"/>
      <c r="F5" s="119">
        <v>119674</v>
      </c>
      <c r="G5" s="120"/>
      <c r="H5" s="121"/>
    </row>
    <row r="6" spans="1:8" x14ac:dyDescent="0.15">
      <c r="A6" s="122"/>
      <c r="B6" s="123"/>
      <c r="C6" s="124"/>
      <c r="D6" s="125">
        <v>16953</v>
      </c>
      <c r="E6" s="126"/>
      <c r="F6" s="127">
        <v>57803</v>
      </c>
      <c r="G6" s="128"/>
      <c r="H6" s="129"/>
    </row>
    <row r="7" spans="1:8" x14ac:dyDescent="0.15">
      <c r="A7" s="110" t="s">
        <v>516</v>
      </c>
      <c r="B7" s="115"/>
      <c r="C7" s="116"/>
      <c r="D7" s="117">
        <v>60559</v>
      </c>
      <c r="E7" s="118"/>
      <c r="F7" s="119">
        <v>119685</v>
      </c>
      <c r="G7" s="120"/>
      <c r="H7" s="121"/>
    </row>
    <row r="8" spans="1:8" x14ac:dyDescent="0.15">
      <c r="A8" s="122"/>
      <c r="B8" s="123"/>
      <c r="C8" s="124"/>
      <c r="D8" s="125">
        <v>32936</v>
      </c>
      <c r="E8" s="126"/>
      <c r="F8" s="127">
        <v>68464</v>
      </c>
      <c r="G8" s="128"/>
      <c r="H8" s="129"/>
    </row>
    <row r="9" spans="1:8" x14ac:dyDescent="0.15">
      <c r="A9" s="110" t="s">
        <v>517</v>
      </c>
      <c r="B9" s="115"/>
      <c r="C9" s="116"/>
      <c r="D9" s="117">
        <v>30923</v>
      </c>
      <c r="E9" s="118"/>
      <c r="F9" s="119">
        <v>109920</v>
      </c>
      <c r="G9" s="120"/>
      <c r="H9" s="121"/>
    </row>
    <row r="10" spans="1:8" x14ac:dyDescent="0.15">
      <c r="A10" s="122"/>
      <c r="B10" s="123"/>
      <c r="C10" s="124"/>
      <c r="D10" s="125">
        <v>15969</v>
      </c>
      <c r="E10" s="126"/>
      <c r="F10" s="127">
        <v>62739</v>
      </c>
      <c r="G10" s="128"/>
      <c r="H10" s="129"/>
    </row>
    <row r="11" spans="1:8" x14ac:dyDescent="0.15">
      <c r="A11" s="110" t="s">
        <v>518</v>
      </c>
      <c r="B11" s="115"/>
      <c r="C11" s="116"/>
      <c r="D11" s="117">
        <v>21545</v>
      </c>
      <c r="E11" s="118"/>
      <c r="F11" s="119">
        <v>119882</v>
      </c>
      <c r="G11" s="120"/>
      <c r="H11" s="121"/>
    </row>
    <row r="12" spans="1:8" x14ac:dyDescent="0.15">
      <c r="A12" s="122"/>
      <c r="B12" s="123"/>
      <c r="C12" s="130"/>
      <c r="D12" s="125">
        <v>8607</v>
      </c>
      <c r="E12" s="126"/>
      <c r="F12" s="127">
        <v>66481</v>
      </c>
      <c r="G12" s="128"/>
      <c r="H12" s="129"/>
    </row>
    <row r="13" spans="1:8" x14ac:dyDescent="0.15">
      <c r="A13" s="110"/>
      <c r="B13" s="115"/>
      <c r="C13" s="131"/>
      <c r="D13" s="132">
        <v>35144</v>
      </c>
      <c r="E13" s="133"/>
      <c r="F13" s="134">
        <v>112798</v>
      </c>
      <c r="G13" s="135"/>
      <c r="H13" s="121"/>
    </row>
    <row r="14" spans="1:8" x14ac:dyDescent="0.15">
      <c r="A14" s="122"/>
      <c r="B14" s="123"/>
      <c r="C14" s="124"/>
      <c r="D14" s="125">
        <v>16055</v>
      </c>
      <c r="E14" s="126"/>
      <c r="F14" s="127">
        <v>62124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6.44</v>
      </c>
      <c r="C19" s="136">
        <f>ROUND(VALUE(SUBSTITUTE(実質収支比率等に係る経年分析!G$48,"▲","-")),2)</f>
        <v>6.7</v>
      </c>
      <c r="D19" s="136">
        <f>ROUND(VALUE(SUBSTITUTE(実質収支比率等に係る経年分析!H$48,"▲","-")),2)</f>
        <v>8.8699999999999992</v>
      </c>
      <c r="E19" s="136">
        <f>ROUND(VALUE(SUBSTITUTE(実質収支比率等に係る経年分析!I$48,"▲","-")),2)</f>
        <v>11.14</v>
      </c>
      <c r="F19" s="136">
        <f>ROUND(VALUE(SUBSTITUTE(実質収支比率等に係る経年分析!J$48,"▲","-")),2)</f>
        <v>8.8699999999999992</v>
      </c>
    </row>
    <row r="20" spans="1:11" x14ac:dyDescent="0.15">
      <c r="A20" s="136" t="s">
        <v>44</v>
      </c>
      <c r="B20" s="136">
        <f>ROUND(VALUE(SUBSTITUTE(実質収支比率等に係る経年分析!F$47,"▲","-")),2)</f>
        <v>51.15</v>
      </c>
      <c r="C20" s="136">
        <f>ROUND(VALUE(SUBSTITUTE(実質収支比率等に係る経年分析!G$47,"▲","-")),2)</f>
        <v>51.41</v>
      </c>
      <c r="D20" s="136">
        <f>ROUND(VALUE(SUBSTITUTE(実質収支比率等に係る経年分析!H$47,"▲","-")),2)</f>
        <v>47.68</v>
      </c>
      <c r="E20" s="136">
        <f>ROUND(VALUE(SUBSTITUTE(実質収支比率等に係る経年分析!I$47,"▲","-")),2)</f>
        <v>51.12</v>
      </c>
      <c r="F20" s="136">
        <f>ROUND(VALUE(SUBSTITUTE(実質収支比率等に係る経年分析!J$47,"▲","-")),2)</f>
        <v>51.98</v>
      </c>
    </row>
    <row r="21" spans="1:11" x14ac:dyDescent="0.15">
      <c r="A21" s="136" t="s">
        <v>45</v>
      </c>
      <c r="B21" s="136">
        <f>IF(ISNUMBER(VALUE(SUBSTITUTE(実質収支比率等に係る経年分析!F$49,"▲","-"))),ROUND(VALUE(SUBSTITUTE(実質収支比率等に係る経年分析!F$49,"▲","-")),2),NA())</f>
        <v>-0.61</v>
      </c>
      <c r="C21" s="136">
        <f>IF(ISNUMBER(VALUE(SUBSTITUTE(実質収支比率等に係る経年分析!G$49,"▲","-"))),ROUND(VALUE(SUBSTITUTE(実質収支比率等に係る経年分析!G$49,"▲","-")),2),NA())</f>
        <v>1.27</v>
      </c>
      <c r="D21" s="136">
        <f>IF(ISNUMBER(VALUE(SUBSTITUTE(実質収支比率等に係る経年分析!H$49,"▲","-"))),ROUND(VALUE(SUBSTITUTE(実質収支比率等に係る経年分析!H$49,"▲","-")),2),NA())</f>
        <v>-1.49</v>
      </c>
      <c r="E21" s="136">
        <f>IF(ISNUMBER(VALUE(SUBSTITUTE(実質収支比率等に係る経年分析!I$49,"▲","-"))),ROUND(VALUE(SUBSTITUTE(実質収支比率等に係る経年分析!I$49,"▲","-")),2),NA())</f>
        <v>6.17</v>
      </c>
      <c r="F21" s="136">
        <f>IF(ISNUMBER(VALUE(SUBSTITUTE(実質収支比率等に係る経年分析!J$49,"▲","-"))),ROUND(VALUE(SUBSTITUTE(実質収支比率等に係る経年分析!J$49,"▲","-")),2),NA())</f>
        <v>-2.8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介護保険特別会計（サービス事業勘定）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0.24</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0.28999999999999998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4.1399999999999997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8.8699999999999992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8.86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529</v>
      </c>
      <c r="E42" s="138"/>
      <c r="F42" s="138"/>
      <c r="G42" s="138">
        <f>'実質公債費比率（分子）の構造'!L$52</f>
        <v>552</v>
      </c>
      <c r="H42" s="138"/>
      <c r="I42" s="138"/>
      <c r="J42" s="138">
        <f>'実質公債費比率（分子）の構造'!M$52</f>
        <v>576</v>
      </c>
      <c r="K42" s="138"/>
      <c r="L42" s="138"/>
      <c r="M42" s="138">
        <f>'実質公債費比率（分子）の構造'!N$52</f>
        <v>481</v>
      </c>
      <c r="N42" s="138"/>
      <c r="O42" s="138"/>
      <c r="P42" s="138">
        <f>'実質公債費比率（分子）の構造'!O$52</f>
        <v>484</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17</v>
      </c>
      <c r="C45" s="138"/>
      <c r="D45" s="138"/>
      <c r="E45" s="138">
        <f>'実質公債費比率（分子）の構造'!L$49</f>
        <v>25</v>
      </c>
      <c r="F45" s="138"/>
      <c r="G45" s="138"/>
      <c r="H45" s="138">
        <f>'実質公債費比率（分子）の構造'!M$49</f>
        <v>23</v>
      </c>
      <c r="I45" s="138"/>
      <c r="J45" s="138"/>
      <c r="K45" s="138">
        <f>'実質公債費比率（分子）の構造'!N$49</f>
        <v>25</v>
      </c>
      <c r="L45" s="138"/>
      <c r="M45" s="138"/>
      <c r="N45" s="138">
        <f>'実質公債費比率（分子）の構造'!O$49</f>
        <v>36</v>
      </c>
      <c r="O45" s="138"/>
      <c r="P45" s="138"/>
    </row>
    <row r="46" spans="1:16" x14ac:dyDescent="0.15">
      <c r="A46" s="138" t="s">
        <v>56</v>
      </c>
      <c r="B46" s="138">
        <f>'実質公債費比率（分子）の構造'!K$48</f>
        <v>227</v>
      </c>
      <c r="C46" s="138"/>
      <c r="D46" s="138"/>
      <c r="E46" s="138">
        <f>'実質公債費比率（分子）の構造'!L$48</f>
        <v>237</v>
      </c>
      <c r="F46" s="138"/>
      <c r="G46" s="138"/>
      <c r="H46" s="138">
        <f>'実質公債費比率（分子）の構造'!M$48</f>
        <v>239</v>
      </c>
      <c r="I46" s="138"/>
      <c r="J46" s="138"/>
      <c r="K46" s="138">
        <f>'実質公債費比率（分子）の構造'!N$48</f>
        <v>226</v>
      </c>
      <c r="L46" s="138"/>
      <c r="M46" s="138"/>
      <c r="N46" s="138">
        <f>'実質公債費比率（分子）の構造'!O$48</f>
        <v>233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634</v>
      </c>
      <c r="C49" s="138"/>
      <c r="D49" s="138"/>
      <c r="E49" s="138">
        <f>'実質公債費比率（分子）の構造'!L$45</f>
        <v>674</v>
      </c>
      <c r="F49" s="138"/>
      <c r="G49" s="138"/>
      <c r="H49" s="138">
        <f>'実質公債費比率（分子）の構造'!M$45</f>
        <v>649</v>
      </c>
      <c r="I49" s="138"/>
      <c r="J49" s="138"/>
      <c r="K49" s="138">
        <f>'実質公債費比率（分子）の構造'!N$45</f>
        <v>526</v>
      </c>
      <c r="L49" s="138"/>
      <c r="M49" s="138"/>
      <c r="N49" s="138">
        <f>'実質公債費比率（分子）の構造'!O$45</f>
        <v>517</v>
      </c>
      <c r="O49" s="138"/>
      <c r="P49" s="138"/>
    </row>
    <row r="50" spans="1:16" x14ac:dyDescent="0.15">
      <c r="A50" s="138" t="s">
        <v>60</v>
      </c>
      <c r="B50" s="138" t="e">
        <f>NA()</f>
        <v>#N/A</v>
      </c>
      <c r="C50" s="138">
        <f>IF(ISNUMBER('実質公債費比率（分子）の構造'!K$53),'実質公債費比率（分子）の構造'!K$53,NA())</f>
        <v>349</v>
      </c>
      <c r="D50" s="138" t="e">
        <f>NA()</f>
        <v>#N/A</v>
      </c>
      <c r="E50" s="138" t="e">
        <f>NA()</f>
        <v>#N/A</v>
      </c>
      <c r="F50" s="138">
        <f>IF(ISNUMBER('実質公債費比率（分子）の構造'!L$53),'実質公債費比率（分子）の構造'!L$53,NA())</f>
        <v>384</v>
      </c>
      <c r="G50" s="138" t="e">
        <f>NA()</f>
        <v>#N/A</v>
      </c>
      <c r="H50" s="138" t="e">
        <f>NA()</f>
        <v>#N/A</v>
      </c>
      <c r="I50" s="138">
        <f>IF(ISNUMBER('実質公債費比率（分子）の構造'!M$53),'実質公債費比率（分子）の構造'!M$53,NA())</f>
        <v>335</v>
      </c>
      <c r="J50" s="138" t="e">
        <f>NA()</f>
        <v>#N/A</v>
      </c>
      <c r="K50" s="138" t="e">
        <f>NA()</f>
        <v>#N/A</v>
      </c>
      <c r="L50" s="138">
        <f>IF(ISNUMBER('実質公債費比率（分子）の構造'!N$53),'実質公債費比率（分子）の構造'!N$53,NA())</f>
        <v>296</v>
      </c>
      <c r="M50" s="138" t="e">
        <f>NA()</f>
        <v>#N/A</v>
      </c>
      <c r="N50" s="138" t="e">
        <f>NA()</f>
        <v>#N/A</v>
      </c>
      <c r="O50" s="138">
        <f>IF(ISNUMBER('実質公債費比率（分子）の構造'!O$53),'実質公債費比率（分子）の構造'!O$53,NA())</f>
        <v>302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4864</v>
      </c>
      <c r="E56" s="137"/>
      <c r="F56" s="137"/>
      <c r="G56" s="137">
        <f>'将来負担比率（分子）の構造'!J$52</f>
        <v>4647</v>
      </c>
      <c r="H56" s="137"/>
      <c r="I56" s="137"/>
      <c r="J56" s="137">
        <f>'将来負担比率（分子）の構造'!K$52</f>
        <v>4477</v>
      </c>
      <c r="K56" s="137"/>
      <c r="L56" s="137"/>
      <c r="M56" s="137">
        <f>'将来負担比率（分子）の構造'!L$52</f>
        <v>4806</v>
      </c>
      <c r="N56" s="137"/>
      <c r="O56" s="137"/>
      <c r="P56" s="137">
        <f>'将来負担比率（分子）の構造'!M$52</f>
        <v>4775</v>
      </c>
    </row>
    <row r="57" spans="1:16" x14ac:dyDescent="0.15">
      <c r="A57" s="137" t="s">
        <v>36</v>
      </c>
      <c r="B57" s="137"/>
      <c r="C57" s="137"/>
      <c r="D57" s="137">
        <f>'将来負担比率（分子）の構造'!I$51</f>
        <v>63</v>
      </c>
      <c r="E57" s="137"/>
      <c r="F57" s="137"/>
      <c r="G57" s="137">
        <f>'将来負担比率（分子）の構造'!J$51</f>
        <v>58</v>
      </c>
      <c r="H57" s="137"/>
      <c r="I57" s="137"/>
      <c r="J57" s="137">
        <f>'将来負担比率（分子）の構造'!K$51</f>
        <v>141</v>
      </c>
      <c r="K57" s="137"/>
      <c r="L57" s="137"/>
      <c r="M57" s="137">
        <f>'将来負担比率（分子）の構造'!L$51</f>
        <v>41</v>
      </c>
      <c r="N57" s="137"/>
      <c r="O57" s="137"/>
      <c r="P57" s="137">
        <f>'将来負担比率（分子）の構造'!M$51</f>
        <v>39</v>
      </c>
    </row>
    <row r="58" spans="1:16" x14ac:dyDescent="0.15">
      <c r="A58" s="137" t="s">
        <v>35</v>
      </c>
      <c r="B58" s="137"/>
      <c r="C58" s="137"/>
      <c r="D58" s="137">
        <f>'将来負担比率（分子）の構造'!I$50</f>
        <v>1685</v>
      </c>
      <c r="E58" s="137"/>
      <c r="F58" s="137"/>
      <c r="G58" s="137">
        <f>'将来負担比率（分子）の構造'!J$50</f>
        <v>1710</v>
      </c>
      <c r="H58" s="137"/>
      <c r="I58" s="137"/>
      <c r="J58" s="137">
        <f>'将来負担比率（分子）の構造'!K$50</f>
        <v>1636</v>
      </c>
      <c r="K58" s="137"/>
      <c r="L58" s="137"/>
      <c r="M58" s="137">
        <f>'将来負担比率（分子）の構造'!L$50</f>
        <v>1712</v>
      </c>
      <c r="N58" s="137"/>
      <c r="O58" s="137"/>
      <c r="P58" s="137">
        <f>'将来負担比率（分子）の構造'!M$50</f>
        <v>1848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30</v>
      </c>
      <c r="C61" s="137"/>
      <c r="D61" s="137"/>
      <c r="E61" s="137">
        <f>'将来負担比率（分子）の構造'!J$46</f>
        <v>30</v>
      </c>
      <c r="F61" s="137"/>
      <c r="G61" s="137"/>
      <c r="H61" s="137">
        <f>'将来負担比率（分子）の構造'!K$46</f>
        <v>30</v>
      </c>
      <c r="I61" s="137"/>
      <c r="J61" s="137"/>
      <c r="K61" s="137">
        <f>'将来負担比率（分子）の構造'!L$46</f>
        <v>30</v>
      </c>
      <c r="L61" s="137"/>
      <c r="M61" s="137"/>
      <c r="N61" s="137">
        <f>'将来負担比率（分子）の構造'!M$46</f>
        <v>30</v>
      </c>
      <c r="O61" s="137"/>
      <c r="P61" s="137"/>
    </row>
    <row r="62" spans="1:16" x14ac:dyDescent="0.15">
      <c r="A62" s="137" t="s">
        <v>29</v>
      </c>
      <c r="B62" s="137">
        <f>'将来負担比率（分子）の構造'!I$45</f>
        <v>1738</v>
      </c>
      <c r="C62" s="137"/>
      <c r="D62" s="137"/>
      <c r="E62" s="137">
        <f>'将来負担比率（分子）の構造'!J$45</f>
        <v>1646</v>
      </c>
      <c r="F62" s="137"/>
      <c r="G62" s="137"/>
      <c r="H62" s="137">
        <f>'将来負担比率（分子）の構造'!K$45</f>
        <v>1565</v>
      </c>
      <c r="I62" s="137"/>
      <c r="J62" s="137"/>
      <c r="K62" s="137">
        <f>'将来負担比率（分子）の構造'!L$45</f>
        <v>1586</v>
      </c>
      <c r="L62" s="137"/>
      <c r="M62" s="137"/>
      <c r="N62" s="137">
        <f>'将来負担比率（分子）の構造'!M$45</f>
        <v>1424</v>
      </c>
      <c r="O62" s="137"/>
      <c r="P62" s="137"/>
    </row>
    <row r="63" spans="1:16" x14ac:dyDescent="0.15">
      <c r="A63" s="137" t="s">
        <v>28</v>
      </c>
      <c r="B63" s="137">
        <f>'将来負担比率（分子）の構造'!I$44</f>
        <v>147</v>
      </c>
      <c r="C63" s="137"/>
      <c r="D63" s="137"/>
      <c r="E63" s="137">
        <f>'将来負担比率（分子）の構造'!J$44</f>
        <v>127</v>
      </c>
      <c r="F63" s="137"/>
      <c r="G63" s="137"/>
      <c r="H63" s="137">
        <f>'将来負担比率（分子）の構造'!K$44</f>
        <v>204</v>
      </c>
      <c r="I63" s="137"/>
      <c r="J63" s="137"/>
      <c r="K63" s="137">
        <f>'将来負担比率（分子）の構造'!L$44</f>
        <v>472</v>
      </c>
      <c r="L63" s="137"/>
      <c r="M63" s="137"/>
      <c r="N63" s="137">
        <f>'将来負担比率（分子）の構造'!M$44</f>
        <v>725</v>
      </c>
      <c r="O63" s="137"/>
      <c r="P63" s="137"/>
    </row>
    <row r="64" spans="1:16" x14ac:dyDescent="0.15">
      <c r="A64" s="137" t="s">
        <v>27</v>
      </c>
      <c r="B64" s="137">
        <f>'将来負担比率（分子）の構造'!I$43</f>
        <v>2117</v>
      </c>
      <c r="C64" s="137"/>
      <c r="D64" s="137"/>
      <c r="E64" s="137">
        <f>'将来負担比率（分子）の構造'!J$43</f>
        <v>2131</v>
      </c>
      <c r="F64" s="137"/>
      <c r="G64" s="137"/>
      <c r="H64" s="137">
        <f>'将来負担比率（分子）の構造'!K$43</f>
        <v>2164</v>
      </c>
      <c r="I64" s="137"/>
      <c r="J64" s="137"/>
      <c r="K64" s="137">
        <f>'将来負担比率（分子）の構造'!L$43</f>
        <v>2285</v>
      </c>
      <c r="L64" s="137"/>
      <c r="M64" s="137"/>
      <c r="N64" s="137">
        <f>'将来負担比率（分子）の構造'!M$43</f>
        <v>2518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5083</v>
      </c>
      <c r="C66" s="137"/>
      <c r="D66" s="137"/>
      <c r="E66" s="137">
        <f>'将来負担比率（分子）の構造'!J$41</f>
        <v>4726</v>
      </c>
      <c r="F66" s="137"/>
      <c r="G66" s="137"/>
      <c r="H66" s="137">
        <f>'将来負担比率（分子）の構造'!K$41</f>
        <v>4500</v>
      </c>
      <c r="I66" s="137"/>
      <c r="J66" s="137"/>
      <c r="K66" s="137">
        <f>'将来負担比率（分子）の構造'!L$41</f>
        <v>4630</v>
      </c>
      <c r="L66" s="137"/>
      <c r="M66" s="137"/>
      <c r="N66" s="137">
        <f>'将来負担比率（分子）の構造'!M$41</f>
        <v>4514</v>
      </c>
      <c r="O66" s="137"/>
      <c r="P66" s="137"/>
    </row>
    <row r="67" spans="1:16" x14ac:dyDescent="0.15">
      <c r="A67" s="137" t="s">
        <v>64</v>
      </c>
      <c r="B67" s="137" t="e">
        <f>NA()</f>
        <v>#N/A</v>
      </c>
      <c r="C67" s="137">
        <f>IF(ISNUMBER('将来負担比率（分子）の構造'!I$53), IF('将来負担比率（分子）の構造'!I$53 &lt; 0, 0, '将来負担比率（分子）の構造'!I$53), NA())</f>
        <v>2503</v>
      </c>
      <c r="D67" s="137" t="e">
        <f>NA()</f>
        <v>#N/A</v>
      </c>
      <c r="E67" s="137" t="e">
        <f>NA()</f>
        <v>#N/A</v>
      </c>
      <c r="F67" s="137">
        <f>IF(ISNUMBER('将来負担比率（分子）の構造'!J$53), IF('将来負担比率（分子）の構造'!J$53 &lt; 0, 0, '将来負担比率（分子）の構造'!J$53), NA())</f>
        <v>2245</v>
      </c>
      <c r="G67" s="137" t="e">
        <f>NA()</f>
        <v>#N/A</v>
      </c>
      <c r="H67" s="137" t="e">
        <f>NA()</f>
        <v>#N/A</v>
      </c>
      <c r="I67" s="137">
        <f>IF(ISNUMBER('将来負担比率（分子）の構造'!K$53), IF('将来負担比率（分子）の構造'!K$53 &lt; 0, 0, '将来負担比率（分子）の構造'!K$53), NA())</f>
        <v>2210</v>
      </c>
      <c r="J67" s="137" t="e">
        <f>NA()</f>
        <v>#N/A</v>
      </c>
      <c r="K67" s="137" t="e">
        <f>NA()</f>
        <v>#N/A</v>
      </c>
      <c r="L67" s="137">
        <f>IF(ISNUMBER('将来負担比率（分子）の構造'!L$53), IF('将来負担比率（分子）の構造'!L$53 &lt; 0, 0, '将来負担比率（分子）の構造'!L$53), NA())</f>
        <v>2445</v>
      </c>
      <c r="M67" s="137" t="e">
        <f>NA()</f>
        <v>#N/A</v>
      </c>
      <c r="N67" s="137" t="e">
        <f>NA()</f>
        <v>#N/A</v>
      </c>
      <c r="O67" s="137">
        <f>IF(ISNUMBER('将来負担比率（分子）の構造'!M$53), IF('将来負担比率（分子）の構造'!M$53 &lt; 0, 0, '将来負担比率（分子）の構造'!M$53), NA())</f>
        <v>2549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500972</v>
      </c>
      <c r="S5" s="671"/>
      <c r="T5" s="671"/>
      <c r="U5" s="671"/>
      <c r="V5" s="671"/>
      <c r="W5" s="671"/>
      <c r="X5" s="671"/>
      <c r="Y5" s="718"/>
      <c r="Z5" s="731">
        <v>11.6</v>
      </c>
      <c r="AA5" s="731"/>
      <c r="AB5" s="731"/>
      <c r="AC5" s="731"/>
      <c r="AD5" s="732">
        <v>500972</v>
      </c>
      <c r="AE5" s="732"/>
      <c r="AF5" s="732"/>
      <c r="AG5" s="732"/>
      <c r="AH5" s="732"/>
      <c r="AI5" s="732"/>
      <c r="AJ5" s="732"/>
      <c r="AK5" s="732"/>
      <c r="AL5" s="719">
        <v>20.100000000000001</v>
      </c>
      <c r="AM5" s="688"/>
      <c r="AN5" s="688"/>
      <c r="AO5" s="720"/>
      <c r="AP5" s="707" t="s">
        <v>212</v>
      </c>
      <c r="AQ5" s="708"/>
      <c r="AR5" s="708"/>
      <c r="AS5" s="708"/>
      <c r="AT5" s="708"/>
      <c r="AU5" s="708"/>
      <c r="AV5" s="708"/>
      <c r="AW5" s="708"/>
      <c r="AX5" s="708"/>
      <c r="AY5" s="708"/>
      <c r="AZ5" s="708"/>
      <c r="BA5" s="708"/>
      <c r="BB5" s="708"/>
      <c r="BC5" s="708"/>
      <c r="BD5" s="708"/>
      <c r="BE5" s="708"/>
      <c r="BF5" s="709"/>
      <c r="BG5" s="620">
        <v>500972</v>
      </c>
      <c r="BH5" s="621"/>
      <c r="BI5" s="621"/>
      <c r="BJ5" s="621"/>
      <c r="BK5" s="621"/>
      <c r="BL5" s="621"/>
      <c r="BM5" s="621"/>
      <c r="BN5" s="622"/>
      <c r="BO5" s="673">
        <v>100</v>
      </c>
      <c r="BP5" s="673"/>
      <c r="BQ5" s="673"/>
      <c r="BR5" s="673"/>
      <c r="BS5" s="674">
        <v>1712</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36200</v>
      </c>
      <c r="S6" s="621"/>
      <c r="T6" s="621"/>
      <c r="U6" s="621"/>
      <c r="V6" s="621"/>
      <c r="W6" s="621"/>
      <c r="X6" s="621"/>
      <c r="Y6" s="622"/>
      <c r="Z6" s="673">
        <v>0.8</v>
      </c>
      <c r="AA6" s="673"/>
      <c r="AB6" s="673"/>
      <c r="AC6" s="673"/>
      <c r="AD6" s="674">
        <v>36200</v>
      </c>
      <c r="AE6" s="674"/>
      <c r="AF6" s="674"/>
      <c r="AG6" s="674"/>
      <c r="AH6" s="674"/>
      <c r="AI6" s="674"/>
      <c r="AJ6" s="674"/>
      <c r="AK6" s="674"/>
      <c r="AL6" s="643">
        <v>1.5</v>
      </c>
      <c r="AM6" s="675"/>
      <c r="AN6" s="675"/>
      <c r="AO6" s="676"/>
      <c r="AP6" s="617" t="s">
        <v>217</v>
      </c>
      <c r="AQ6" s="618"/>
      <c r="AR6" s="618"/>
      <c r="AS6" s="618"/>
      <c r="AT6" s="618"/>
      <c r="AU6" s="618"/>
      <c r="AV6" s="618"/>
      <c r="AW6" s="618"/>
      <c r="AX6" s="618"/>
      <c r="AY6" s="618"/>
      <c r="AZ6" s="618"/>
      <c r="BA6" s="618"/>
      <c r="BB6" s="618"/>
      <c r="BC6" s="618"/>
      <c r="BD6" s="618"/>
      <c r="BE6" s="618"/>
      <c r="BF6" s="619"/>
      <c r="BG6" s="620">
        <v>500972</v>
      </c>
      <c r="BH6" s="621"/>
      <c r="BI6" s="621"/>
      <c r="BJ6" s="621"/>
      <c r="BK6" s="621"/>
      <c r="BL6" s="621"/>
      <c r="BM6" s="621"/>
      <c r="BN6" s="622"/>
      <c r="BO6" s="673">
        <v>100</v>
      </c>
      <c r="BP6" s="673"/>
      <c r="BQ6" s="673"/>
      <c r="BR6" s="673"/>
      <c r="BS6" s="674">
        <v>1712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57397</v>
      </c>
      <c r="CS6" s="621"/>
      <c r="CT6" s="621"/>
      <c r="CU6" s="621"/>
      <c r="CV6" s="621"/>
      <c r="CW6" s="621"/>
      <c r="CX6" s="621"/>
      <c r="CY6" s="622"/>
      <c r="CZ6" s="673">
        <v>1.4</v>
      </c>
      <c r="DA6" s="673"/>
      <c r="DB6" s="673"/>
      <c r="DC6" s="673"/>
      <c r="DD6" s="626" t="s">
        <v>219</v>
      </c>
      <c r="DE6" s="621"/>
      <c r="DF6" s="621"/>
      <c r="DG6" s="621"/>
      <c r="DH6" s="621"/>
      <c r="DI6" s="621"/>
      <c r="DJ6" s="621"/>
      <c r="DK6" s="621"/>
      <c r="DL6" s="621"/>
      <c r="DM6" s="621"/>
      <c r="DN6" s="621"/>
      <c r="DO6" s="621"/>
      <c r="DP6" s="622"/>
      <c r="DQ6" s="626">
        <v>57397</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1090</v>
      </c>
      <c r="S7" s="621"/>
      <c r="T7" s="621"/>
      <c r="U7" s="621"/>
      <c r="V7" s="621"/>
      <c r="W7" s="621"/>
      <c r="X7" s="621"/>
      <c r="Y7" s="622"/>
      <c r="Z7" s="673">
        <v>0</v>
      </c>
      <c r="AA7" s="673"/>
      <c r="AB7" s="673"/>
      <c r="AC7" s="673"/>
      <c r="AD7" s="674">
        <v>1090</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232635</v>
      </c>
      <c r="BH7" s="621"/>
      <c r="BI7" s="621"/>
      <c r="BJ7" s="621"/>
      <c r="BK7" s="621"/>
      <c r="BL7" s="621"/>
      <c r="BM7" s="621"/>
      <c r="BN7" s="622"/>
      <c r="BO7" s="673">
        <v>46.4</v>
      </c>
      <c r="BP7" s="673"/>
      <c r="BQ7" s="673"/>
      <c r="BR7" s="673"/>
      <c r="BS7" s="674">
        <v>1712</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672905</v>
      </c>
      <c r="CS7" s="621"/>
      <c r="CT7" s="621"/>
      <c r="CU7" s="621"/>
      <c r="CV7" s="621"/>
      <c r="CW7" s="621"/>
      <c r="CX7" s="621"/>
      <c r="CY7" s="622"/>
      <c r="CZ7" s="673">
        <v>16.5</v>
      </c>
      <c r="DA7" s="673"/>
      <c r="DB7" s="673"/>
      <c r="DC7" s="673"/>
      <c r="DD7" s="626">
        <v>22610</v>
      </c>
      <c r="DE7" s="621"/>
      <c r="DF7" s="621"/>
      <c r="DG7" s="621"/>
      <c r="DH7" s="621"/>
      <c r="DI7" s="621"/>
      <c r="DJ7" s="621"/>
      <c r="DK7" s="621"/>
      <c r="DL7" s="621"/>
      <c r="DM7" s="621"/>
      <c r="DN7" s="621"/>
      <c r="DO7" s="621"/>
      <c r="DP7" s="622"/>
      <c r="DQ7" s="626">
        <v>604825</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4207</v>
      </c>
      <c r="S8" s="621"/>
      <c r="T8" s="621"/>
      <c r="U8" s="621"/>
      <c r="V8" s="621"/>
      <c r="W8" s="621"/>
      <c r="X8" s="621"/>
      <c r="Y8" s="622"/>
      <c r="Z8" s="673">
        <v>0.1</v>
      </c>
      <c r="AA8" s="673"/>
      <c r="AB8" s="673"/>
      <c r="AC8" s="673"/>
      <c r="AD8" s="674">
        <v>4207</v>
      </c>
      <c r="AE8" s="674"/>
      <c r="AF8" s="674"/>
      <c r="AG8" s="674"/>
      <c r="AH8" s="674"/>
      <c r="AI8" s="674"/>
      <c r="AJ8" s="674"/>
      <c r="AK8" s="674"/>
      <c r="AL8" s="643">
        <v>0.2</v>
      </c>
      <c r="AM8" s="675"/>
      <c r="AN8" s="675"/>
      <c r="AO8" s="676"/>
      <c r="AP8" s="617" t="s">
        <v>224</v>
      </c>
      <c r="AQ8" s="618"/>
      <c r="AR8" s="618"/>
      <c r="AS8" s="618"/>
      <c r="AT8" s="618"/>
      <c r="AU8" s="618"/>
      <c r="AV8" s="618"/>
      <c r="AW8" s="618"/>
      <c r="AX8" s="618"/>
      <c r="AY8" s="618"/>
      <c r="AZ8" s="618"/>
      <c r="BA8" s="618"/>
      <c r="BB8" s="618"/>
      <c r="BC8" s="618"/>
      <c r="BD8" s="618"/>
      <c r="BE8" s="618"/>
      <c r="BF8" s="619"/>
      <c r="BG8" s="620">
        <v>8683</v>
      </c>
      <c r="BH8" s="621"/>
      <c r="BI8" s="621"/>
      <c r="BJ8" s="621"/>
      <c r="BK8" s="621"/>
      <c r="BL8" s="621"/>
      <c r="BM8" s="621"/>
      <c r="BN8" s="622"/>
      <c r="BO8" s="673">
        <v>1.7</v>
      </c>
      <c r="BP8" s="673"/>
      <c r="BQ8" s="673"/>
      <c r="BR8" s="673"/>
      <c r="BS8" s="626" t="s">
        <v>114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963966</v>
      </c>
      <c r="CS8" s="621"/>
      <c r="CT8" s="621"/>
      <c r="CU8" s="621"/>
      <c r="CV8" s="621"/>
      <c r="CW8" s="621"/>
      <c r="CX8" s="621"/>
      <c r="CY8" s="622"/>
      <c r="CZ8" s="673">
        <v>23.7</v>
      </c>
      <c r="DA8" s="673"/>
      <c r="DB8" s="673"/>
      <c r="DC8" s="673"/>
      <c r="DD8" s="626">
        <v>4079</v>
      </c>
      <c r="DE8" s="621"/>
      <c r="DF8" s="621"/>
      <c r="DG8" s="621"/>
      <c r="DH8" s="621"/>
      <c r="DI8" s="621"/>
      <c r="DJ8" s="621"/>
      <c r="DK8" s="621"/>
      <c r="DL8" s="621"/>
      <c r="DM8" s="621"/>
      <c r="DN8" s="621"/>
      <c r="DO8" s="621"/>
      <c r="DP8" s="622"/>
      <c r="DQ8" s="626">
        <v>575593</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2163</v>
      </c>
      <c r="S9" s="621"/>
      <c r="T9" s="621"/>
      <c r="U9" s="621"/>
      <c r="V9" s="621"/>
      <c r="W9" s="621"/>
      <c r="X9" s="621"/>
      <c r="Y9" s="622"/>
      <c r="Z9" s="673">
        <v>0.1</v>
      </c>
      <c r="AA9" s="673"/>
      <c r="AB9" s="673"/>
      <c r="AC9" s="673"/>
      <c r="AD9" s="674">
        <v>2163</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199816</v>
      </c>
      <c r="BH9" s="621"/>
      <c r="BI9" s="621"/>
      <c r="BJ9" s="621"/>
      <c r="BK9" s="621"/>
      <c r="BL9" s="621"/>
      <c r="BM9" s="621"/>
      <c r="BN9" s="622"/>
      <c r="BO9" s="673">
        <v>39.9</v>
      </c>
      <c r="BP9" s="673"/>
      <c r="BQ9" s="673"/>
      <c r="BR9" s="673"/>
      <c r="BS9" s="626" t="s">
        <v>114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683350</v>
      </c>
      <c r="CS9" s="621"/>
      <c r="CT9" s="621"/>
      <c r="CU9" s="621"/>
      <c r="CV9" s="621"/>
      <c r="CW9" s="621"/>
      <c r="CX9" s="621"/>
      <c r="CY9" s="622"/>
      <c r="CZ9" s="673">
        <v>16.8</v>
      </c>
      <c r="DA9" s="673"/>
      <c r="DB9" s="673"/>
      <c r="DC9" s="673"/>
      <c r="DD9" s="626">
        <v>1792</v>
      </c>
      <c r="DE9" s="621"/>
      <c r="DF9" s="621"/>
      <c r="DG9" s="621"/>
      <c r="DH9" s="621"/>
      <c r="DI9" s="621"/>
      <c r="DJ9" s="621"/>
      <c r="DK9" s="621"/>
      <c r="DL9" s="621"/>
      <c r="DM9" s="621"/>
      <c r="DN9" s="621"/>
      <c r="DO9" s="621"/>
      <c r="DP9" s="622"/>
      <c r="DQ9" s="626">
        <v>383654</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92434</v>
      </c>
      <c r="S10" s="621"/>
      <c r="T10" s="621"/>
      <c r="U10" s="621"/>
      <c r="V10" s="621"/>
      <c r="W10" s="621"/>
      <c r="X10" s="621"/>
      <c r="Y10" s="622"/>
      <c r="Z10" s="673">
        <v>2.1</v>
      </c>
      <c r="AA10" s="673"/>
      <c r="AB10" s="673"/>
      <c r="AC10" s="673"/>
      <c r="AD10" s="674">
        <v>92434</v>
      </c>
      <c r="AE10" s="674"/>
      <c r="AF10" s="674"/>
      <c r="AG10" s="674"/>
      <c r="AH10" s="674"/>
      <c r="AI10" s="674"/>
      <c r="AJ10" s="674"/>
      <c r="AK10" s="674"/>
      <c r="AL10" s="643">
        <v>3.7</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9499</v>
      </c>
      <c r="BH10" s="621"/>
      <c r="BI10" s="621"/>
      <c r="BJ10" s="621"/>
      <c r="BK10" s="621"/>
      <c r="BL10" s="621"/>
      <c r="BM10" s="621"/>
      <c r="BN10" s="622"/>
      <c r="BO10" s="673">
        <v>1.9</v>
      </c>
      <c r="BP10" s="673"/>
      <c r="BQ10" s="673"/>
      <c r="BR10" s="673"/>
      <c r="BS10" s="626" t="s">
        <v>114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114</v>
      </c>
      <c r="CS10" s="621"/>
      <c r="CT10" s="621"/>
      <c r="CU10" s="621"/>
      <c r="CV10" s="621"/>
      <c r="CW10" s="621"/>
      <c r="CX10" s="621"/>
      <c r="CY10" s="622"/>
      <c r="CZ10" s="673" t="s">
        <v>114</v>
      </c>
      <c r="DA10" s="673"/>
      <c r="DB10" s="673"/>
      <c r="DC10" s="673"/>
      <c r="DD10" s="626" t="s">
        <v>114</v>
      </c>
      <c r="DE10" s="621"/>
      <c r="DF10" s="621"/>
      <c r="DG10" s="621"/>
      <c r="DH10" s="621"/>
      <c r="DI10" s="621"/>
      <c r="DJ10" s="621"/>
      <c r="DK10" s="621"/>
      <c r="DL10" s="621"/>
      <c r="DM10" s="621"/>
      <c r="DN10" s="621"/>
      <c r="DO10" s="621"/>
      <c r="DP10" s="622"/>
      <c r="DQ10" s="626" t="s">
        <v>114</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114</v>
      </c>
      <c r="S11" s="621"/>
      <c r="T11" s="621"/>
      <c r="U11" s="621"/>
      <c r="V11" s="621"/>
      <c r="W11" s="621"/>
      <c r="X11" s="621"/>
      <c r="Y11" s="622"/>
      <c r="Z11" s="673" t="s">
        <v>114</v>
      </c>
      <c r="AA11" s="673"/>
      <c r="AB11" s="673"/>
      <c r="AC11" s="673"/>
      <c r="AD11" s="674" t="s">
        <v>114</v>
      </c>
      <c r="AE11" s="674"/>
      <c r="AF11" s="674"/>
      <c r="AG11" s="674"/>
      <c r="AH11" s="674"/>
      <c r="AI11" s="674"/>
      <c r="AJ11" s="674"/>
      <c r="AK11" s="674"/>
      <c r="AL11" s="643" t="s">
        <v>114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14637</v>
      </c>
      <c r="BH11" s="621"/>
      <c r="BI11" s="621"/>
      <c r="BJ11" s="621"/>
      <c r="BK11" s="621"/>
      <c r="BL11" s="621"/>
      <c r="BM11" s="621"/>
      <c r="BN11" s="622"/>
      <c r="BO11" s="673">
        <v>2.9</v>
      </c>
      <c r="BP11" s="673"/>
      <c r="BQ11" s="673"/>
      <c r="BR11" s="673"/>
      <c r="BS11" s="626">
        <v>1712</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144110</v>
      </c>
      <c r="CS11" s="621"/>
      <c r="CT11" s="621"/>
      <c r="CU11" s="621"/>
      <c r="CV11" s="621"/>
      <c r="CW11" s="621"/>
      <c r="CX11" s="621"/>
      <c r="CY11" s="622"/>
      <c r="CZ11" s="673">
        <v>3.5</v>
      </c>
      <c r="DA11" s="673"/>
      <c r="DB11" s="673"/>
      <c r="DC11" s="673"/>
      <c r="DD11" s="626">
        <v>7514</v>
      </c>
      <c r="DE11" s="621"/>
      <c r="DF11" s="621"/>
      <c r="DG11" s="621"/>
      <c r="DH11" s="621"/>
      <c r="DI11" s="621"/>
      <c r="DJ11" s="621"/>
      <c r="DK11" s="621"/>
      <c r="DL11" s="621"/>
      <c r="DM11" s="621"/>
      <c r="DN11" s="621"/>
      <c r="DO11" s="621"/>
      <c r="DP11" s="622"/>
      <c r="DQ11" s="626">
        <v>88785</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237481</v>
      </c>
      <c r="BH12" s="621"/>
      <c r="BI12" s="621"/>
      <c r="BJ12" s="621"/>
      <c r="BK12" s="621"/>
      <c r="BL12" s="621"/>
      <c r="BM12" s="621"/>
      <c r="BN12" s="622"/>
      <c r="BO12" s="673">
        <v>47.4</v>
      </c>
      <c r="BP12" s="673"/>
      <c r="BQ12" s="673"/>
      <c r="BR12" s="673"/>
      <c r="BS12" s="626" t="s">
        <v>114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22747</v>
      </c>
      <c r="CS12" s="621"/>
      <c r="CT12" s="621"/>
      <c r="CU12" s="621"/>
      <c r="CV12" s="621"/>
      <c r="CW12" s="621"/>
      <c r="CX12" s="621"/>
      <c r="CY12" s="622"/>
      <c r="CZ12" s="673">
        <v>0.6</v>
      </c>
      <c r="DA12" s="673"/>
      <c r="DB12" s="673"/>
      <c r="DC12" s="673"/>
      <c r="DD12" s="626" t="s">
        <v>114</v>
      </c>
      <c r="DE12" s="621"/>
      <c r="DF12" s="621"/>
      <c r="DG12" s="621"/>
      <c r="DH12" s="621"/>
      <c r="DI12" s="621"/>
      <c r="DJ12" s="621"/>
      <c r="DK12" s="621"/>
      <c r="DL12" s="621"/>
      <c r="DM12" s="621"/>
      <c r="DN12" s="621"/>
      <c r="DO12" s="621"/>
      <c r="DP12" s="622"/>
      <c r="DQ12" s="626">
        <v>22264</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8808</v>
      </c>
      <c r="S13" s="621"/>
      <c r="T13" s="621"/>
      <c r="U13" s="621"/>
      <c r="V13" s="621"/>
      <c r="W13" s="621"/>
      <c r="X13" s="621"/>
      <c r="Y13" s="622"/>
      <c r="Z13" s="673">
        <v>0.2</v>
      </c>
      <c r="AA13" s="673"/>
      <c r="AB13" s="673"/>
      <c r="AC13" s="673"/>
      <c r="AD13" s="674">
        <v>8808</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235369</v>
      </c>
      <c r="BH13" s="621"/>
      <c r="BI13" s="621"/>
      <c r="BJ13" s="621"/>
      <c r="BK13" s="621"/>
      <c r="BL13" s="621"/>
      <c r="BM13" s="621"/>
      <c r="BN13" s="622"/>
      <c r="BO13" s="673">
        <v>47</v>
      </c>
      <c r="BP13" s="673"/>
      <c r="BQ13" s="673"/>
      <c r="BR13" s="673"/>
      <c r="BS13" s="626" t="s">
        <v>114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432616</v>
      </c>
      <c r="CS13" s="621"/>
      <c r="CT13" s="621"/>
      <c r="CU13" s="621"/>
      <c r="CV13" s="621"/>
      <c r="CW13" s="621"/>
      <c r="CX13" s="621"/>
      <c r="CY13" s="622"/>
      <c r="CZ13" s="673">
        <v>10.6</v>
      </c>
      <c r="DA13" s="673"/>
      <c r="DB13" s="673"/>
      <c r="DC13" s="673"/>
      <c r="DD13" s="626">
        <v>85196</v>
      </c>
      <c r="DE13" s="621"/>
      <c r="DF13" s="621"/>
      <c r="DG13" s="621"/>
      <c r="DH13" s="621"/>
      <c r="DI13" s="621"/>
      <c r="DJ13" s="621"/>
      <c r="DK13" s="621"/>
      <c r="DL13" s="621"/>
      <c r="DM13" s="621"/>
      <c r="DN13" s="621"/>
      <c r="DO13" s="621"/>
      <c r="DP13" s="622"/>
      <c r="DQ13" s="626">
        <v>375521</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19830</v>
      </c>
      <c r="BH14" s="621"/>
      <c r="BI14" s="621"/>
      <c r="BJ14" s="621"/>
      <c r="BK14" s="621"/>
      <c r="BL14" s="621"/>
      <c r="BM14" s="621"/>
      <c r="BN14" s="622"/>
      <c r="BO14" s="673">
        <v>4</v>
      </c>
      <c r="BP14" s="673"/>
      <c r="BQ14" s="673"/>
      <c r="BR14" s="673"/>
      <c r="BS14" s="626" t="s">
        <v>114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269679</v>
      </c>
      <c r="CS14" s="621"/>
      <c r="CT14" s="621"/>
      <c r="CU14" s="621"/>
      <c r="CV14" s="621"/>
      <c r="CW14" s="621"/>
      <c r="CX14" s="621"/>
      <c r="CY14" s="622"/>
      <c r="CZ14" s="673">
        <v>6.6</v>
      </c>
      <c r="DA14" s="673"/>
      <c r="DB14" s="673"/>
      <c r="DC14" s="673"/>
      <c r="DD14" s="626">
        <v>3682</v>
      </c>
      <c r="DE14" s="621"/>
      <c r="DF14" s="621"/>
      <c r="DG14" s="621"/>
      <c r="DH14" s="621"/>
      <c r="DI14" s="621"/>
      <c r="DJ14" s="621"/>
      <c r="DK14" s="621"/>
      <c r="DL14" s="621"/>
      <c r="DM14" s="621"/>
      <c r="DN14" s="621"/>
      <c r="DO14" s="621"/>
      <c r="DP14" s="622"/>
      <c r="DQ14" s="626">
        <v>254837</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551</v>
      </c>
      <c r="S15" s="621"/>
      <c r="T15" s="621"/>
      <c r="U15" s="621"/>
      <c r="V15" s="621"/>
      <c r="W15" s="621"/>
      <c r="X15" s="621"/>
      <c r="Y15" s="622"/>
      <c r="Z15" s="673">
        <v>0</v>
      </c>
      <c r="AA15" s="673"/>
      <c r="AB15" s="673"/>
      <c r="AC15" s="673"/>
      <c r="AD15" s="674">
        <v>551</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11026</v>
      </c>
      <c r="BH15" s="621"/>
      <c r="BI15" s="621"/>
      <c r="BJ15" s="621"/>
      <c r="BK15" s="621"/>
      <c r="BL15" s="621"/>
      <c r="BM15" s="621"/>
      <c r="BN15" s="622"/>
      <c r="BO15" s="673">
        <v>2.2000000000000002</v>
      </c>
      <c r="BP15" s="673"/>
      <c r="BQ15" s="673"/>
      <c r="BR15" s="673"/>
      <c r="BS15" s="626" t="s">
        <v>114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286658</v>
      </c>
      <c r="CS15" s="621"/>
      <c r="CT15" s="621"/>
      <c r="CU15" s="621"/>
      <c r="CV15" s="621"/>
      <c r="CW15" s="621"/>
      <c r="CX15" s="621"/>
      <c r="CY15" s="622"/>
      <c r="CZ15" s="673">
        <v>7</v>
      </c>
      <c r="DA15" s="673"/>
      <c r="DB15" s="673"/>
      <c r="DC15" s="673"/>
      <c r="DD15" s="626" t="s">
        <v>114</v>
      </c>
      <c r="DE15" s="621"/>
      <c r="DF15" s="621"/>
      <c r="DG15" s="621"/>
      <c r="DH15" s="621"/>
      <c r="DI15" s="621"/>
      <c r="DJ15" s="621"/>
      <c r="DK15" s="621"/>
      <c r="DL15" s="621"/>
      <c r="DM15" s="621"/>
      <c r="DN15" s="621"/>
      <c r="DO15" s="621"/>
      <c r="DP15" s="622"/>
      <c r="DQ15" s="626">
        <v>279852</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2073478</v>
      </c>
      <c r="S16" s="621"/>
      <c r="T16" s="621"/>
      <c r="U16" s="621"/>
      <c r="V16" s="621"/>
      <c r="W16" s="621"/>
      <c r="X16" s="621"/>
      <c r="Y16" s="622"/>
      <c r="Z16" s="673">
        <v>48.1</v>
      </c>
      <c r="AA16" s="673"/>
      <c r="AB16" s="673"/>
      <c r="AC16" s="673"/>
      <c r="AD16" s="674">
        <v>1831762</v>
      </c>
      <c r="AE16" s="674"/>
      <c r="AF16" s="674"/>
      <c r="AG16" s="674"/>
      <c r="AH16" s="674"/>
      <c r="AI16" s="674"/>
      <c r="AJ16" s="674"/>
      <c r="AK16" s="674"/>
      <c r="AL16" s="643">
        <v>73.400000000000006</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25282</v>
      </c>
      <c r="CS16" s="621"/>
      <c r="CT16" s="621"/>
      <c r="CU16" s="621"/>
      <c r="CV16" s="621"/>
      <c r="CW16" s="621"/>
      <c r="CX16" s="621"/>
      <c r="CY16" s="622"/>
      <c r="CZ16" s="673">
        <v>0.6</v>
      </c>
      <c r="DA16" s="673"/>
      <c r="DB16" s="673"/>
      <c r="DC16" s="673"/>
      <c r="DD16" s="626" t="s">
        <v>114</v>
      </c>
      <c r="DE16" s="621"/>
      <c r="DF16" s="621"/>
      <c r="DG16" s="621"/>
      <c r="DH16" s="621"/>
      <c r="DI16" s="621"/>
      <c r="DJ16" s="621"/>
      <c r="DK16" s="621"/>
      <c r="DL16" s="621"/>
      <c r="DM16" s="621"/>
      <c r="DN16" s="621"/>
      <c r="DO16" s="621"/>
      <c r="DP16" s="622"/>
      <c r="DQ16" s="626">
        <v>11304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1831762</v>
      </c>
      <c r="S17" s="621"/>
      <c r="T17" s="621"/>
      <c r="U17" s="621"/>
      <c r="V17" s="621"/>
      <c r="W17" s="621"/>
      <c r="X17" s="621"/>
      <c r="Y17" s="622"/>
      <c r="Z17" s="673">
        <v>42.5</v>
      </c>
      <c r="AA17" s="673"/>
      <c r="AB17" s="673"/>
      <c r="AC17" s="673"/>
      <c r="AD17" s="674">
        <v>1831762</v>
      </c>
      <c r="AE17" s="674"/>
      <c r="AF17" s="674"/>
      <c r="AG17" s="674"/>
      <c r="AH17" s="674"/>
      <c r="AI17" s="674"/>
      <c r="AJ17" s="674"/>
      <c r="AK17" s="674"/>
      <c r="AL17" s="643">
        <v>73.400000000000006</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516790</v>
      </c>
      <c r="CS17" s="621"/>
      <c r="CT17" s="621"/>
      <c r="CU17" s="621"/>
      <c r="CV17" s="621"/>
      <c r="CW17" s="621"/>
      <c r="CX17" s="621"/>
      <c r="CY17" s="622"/>
      <c r="CZ17" s="673">
        <v>12.7</v>
      </c>
      <c r="DA17" s="673"/>
      <c r="DB17" s="673"/>
      <c r="DC17" s="673"/>
      <c r="DD17" s="626" t="s">
        <v>114</v>
      </c>
      <c r="DE17" s="621"/>
      <c r="DF17" s="621"/>
      <c r="DG17" s="621"/>
      <c r="DH17" s="621"/>
      <c r="DI17" s="621"/>
      <c r="DJ17" s="621"/>
      <c r="DK17" s="621"/>
      <c r="DL17" s="621"/>
      <c r="DM17" s="621"/>
      <c r="DN17" s="621"/>
      <c r="DO17" s="621"/>
      <c r="DP17" s="622"/>
      <c r="DQ17" s="626">
        <v>504457</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241716</v>
      </c>
      <c r="S18" s="621"/>
      <c r="T18" s="621"/>
      <c r="U18" s="621"/>
      <c r="V18" s="621"/>
      <c r="W18" s="621"/>
      <c r="X18" s="621"/>
      <c r="Y18" s="622"/>
      <c r="Z18" s="673">
        <v>5.6</v>
      </c>
      <c r="AA18" s="673"/>
      <c r="AB18" s="673"/>
      <c r="AC18" s="673"/>
      <c r="AD18" s="674" t="s">
        <v>114</v>
      </c>
      <c r="AE18" s="674"/>
      <c r="AF18" s="674"/>
      <c r="AG18" s="674"/>
      <c r="AH18" s="674"/>
      <c r="AI18" s="674"/>
      <c r="AJ18" s="674"/>
      <c r="AK18" s="674"/>
      <c r="AL18" s="643" t="s">
        <v>114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114</v>
      </c>
      <c r="BH19" s="621"/>
      <c r="BI19" s="621"/>
      <c r="BJ19" s="621"/>
      <c r="BK19" s="621"/>
      <c r="BL19" s="621"/>
      <c r="BM19" s="621"/>
      <c r="BN19" s="622"/>
      <c r="BO19" s="673" t="s">
        <v>114</v>
      </c>
      <c r="BP19" s="673"/>
      <c r="BQ19" s="673"/>
      <c r="BR19" s="673"/>
      <c r="BS19" s="626" t="s">
        <v>114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2719903</v>
      </c>
      <c r="S20" s="621"/>
      <c r="T20" s="621"/>
      <c r="U20" s="621"/>
      <c r="V20" s="621"/>
      <c r="W20" s="621"/>
      <c r="X20" s="621"/>
      <c r="Y20" s="622"/>
      <c r="Z20" s="673">
        <v>63.1</v>
      </c>
      <c r="AA20" s="673"/>
      <c r="AB20" s="673"/>
      <c r="AC20" s="673"/>
      <c r="AD20" s="674">
        <v>2478187</v>
      </c>
      <c r="AE20" s="674"/>
      <c r="AF20" s="674"/>
      <c r="AG20" s="674"/>
      <c r="AH20" s="674"/>
      <c r="AI20" s="674"/>
      <c r="AJ20" s="674"/>
      <c r="AK20" s="674"/>
      <c r="AL20" s="643">
        <v>99.3</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114</v>
      </c>
      <c r="BH20" s="621"/>
      <c r="BI20" s="621"/>
      <c r="BJ20" s="621"/>
      <c r="BK20" s="621"/>
      <c r="BL20" s="621"/>
      <c r="BM20" s="621"/>
      <c r="BN20" s="622"/>
      <c r="BO20" s="673" t="s">
        <v>114</v>
      </c>
      <c r="BP20" s="673"/>
      <c r="BQ20" s="673"/>
      <c r="BR20" s="673"/>
      <c r="BS20" s="626" t="s">
        <v>114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4075500</v>
      </c>
      <c r="CS20" s="621"/>
      <c r="CT20" s="621"/>
      <c r="CU20" s="621"/>
      <c r="CV20" s="621"/>
      <c r="CW20" s="621"/>
      <c r="CX20" s="621"/>
      <c r="CY20" s="622"/>
      <c r="CZ20" s="673">
        <v>100</v>
      </c>
      <c r="DA20" s="673"/>
      <c r="DB20" s="673"/>
      <c r="DC20" s="673"/>
      <c r="DD20" s="626">
        <v>124873</v>
      </c>
      <c r="DE20" s="621"/>
      <c r="DF20" s="621"/>
      <c r="DG20" s="621"/>
      <c r="DH20" s="621"/>
      <c r="DI20" s="621"/>
      <c r="DJ20" s="621"/>
      <c r="DK20" s="621"/>
      <c r="DL20" s="621"/>
      <c r="DM20" s="621"/>
      <c r="DN20" s="621"/>
      <c r="DO20" s="621"/>
      <c r="DP20" s="622"/>
      <c r="DQ20" s="626">
        <v>3158489</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492</v>
      </c>
      <c r="S21" s="621"/>
      <c r="T21" s="621"/>
      <c r="U21" s="621"/>
      <c r="V21" s="621"/>
      <c r="W21" s="621"/>
      <c r="X21" s="621"/>
      <c r="Y21" s="622"/>
      <c r="Z21" s="673">
        <v>0</v>
      </c>
      <c r="AA21" s="673"/>
      <c r="AB21" s="673"/>
      <c r="AC21" s="673"/>
      <c r="AD21" s="674">
        <v>492</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114</v>
      </c>
      <c r="BH21" s="621"/>
      <c r="BI21" s="621"/>
      <c r="BJ21" s="621"/>
      <c r="BK21" s="621"/>
      <c r="BL21" s="621"/>
      <c r="BM21" s="621"/>
      <c r="BN21" s="622"/>
      <c r="BO21" s="673" t="s">
        <v>114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87800</v>
      </c>
      <c r="S22" s="621"/>
      <c r="T22" s="621"/>
      <c r="U22" s="621"/>
      <c r="V22" s="621"/>
      <c r="W22" s="621"/>
      <c r="X22" s="621"/>
      <c r="Y22" s="622"/>
      <c r="Z22" s="673">
        <v>2</v>
      </c>
      <c r="AA22" s="673"/>
      <c r="AB22" s="673"/>
      <c r="AC22" s="673"/>
      <c r="AD22" s="674">
        <v>4634</v>
      </c>
      <c r="AE22" s="674"/>
      <c r="AF22" s="674"/>
      <c r="AG22" s="674"/>
      <c r="AH22" s="674"/>
      <c r="AI22" s="674"/>
      <c r="AJ22" s="674"/>
      <c r="AK22" s="674"/>
      <c r="AL22" s="643">
        <v>0.2</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80005</v>
      </c>
      <c r="S23" s="621"/>
      <c r="T23" s="621"/>
      <c r="U23" s="621"/>
      <c r="V23" s="621"/>
      <c r="W23" s="621"/>
      <c r="X23" s="621"/>
      <c r="Y23" s="622"/>
      <c r="Z23" s="673">
        <v>1.9</v>
      </c>
      <c r="AA23" s="673"/>
      <c r="AB23" s="673"/>
      <c r="AC23" s="673"/>
      <c r="AD23" s="674">
        <v>2657</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25051</v>
      </c>
      <c r="S24" s="621"/>
      <c r="T24" s="621"/>
      <c r="U24" s="621"/>
      <c r="V24" s="621"/>
      <c r="W24" s="621"/>
      <c r="X24" s="621"/>
      <c r="Y24" s="622"/>
      <c r="Z24" s="673">
        <v>0.6</v>
      </c>
      <c r="AA24" s="673"/>
      <c r="AB24" s="673"/>
      <c r="AC24" s="673"/>
      <c r="AD24" s="674" t="s">
        <v>114</v>
      </c>
      <c r="AE24" s="674"/>
      <c r="AF24" s="674"/>
      <c r="AG24" s="674"/>
      <c r="AH24" s="674"/>
      <c r="AI24" s="674"/>
      <c r="AJ24" s="674"/>
      <c r="AK24" s="674"/>
      <c r="AL24" s="643" t="s">
        <v>114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1584996</v>
      </c>
      <c r="CS24" s="671"/>
      <c r="CT24" s="671"/>
      <c r="CU24" s="671"/>
      <c r="CV24" s="671"/>
      <c r="CW24" s="671"/>
      <c r="CX24" s="671"/>
      <c r="CY24" s="718"/>
      <c r="CZ24" s="722">
        <v>38.9</v>
      </c>
      <c r="DA24" s="723"/>
      <c r="DB24" s="723"/>
      <c r="DC24" s="724"/>
      <c r="DD24" s="717">
        <v>1263564</v>
      </c>
      <c r="DE24" s="671"/>
      <c r="DF24" s="671"/>
      <c r="DG24" s="671"/>
      <c r="DH24" s="671"/>
      <c r="DI24" s="671"/>
      <c r="DJ24" s="671"/>
      <c r="DK24" s="718"/>
      <c r="DL24" s="717">
        <v>1245897</v>
      </c>
      <c r="DM24" s="671"/>
      <c r="DN24" s="671"/>
      <c r="DO24" s="671"/>
      <c r="DP24" s="671"/>
      <c r="DQ24" s="671"/>
      <c r="DR24" s="671"/>
      <c r="DS24" s="671"/>
      <c r="DT24" s="671"/>
      <c r="DU24" s="671"/>
      <c r="DV24" s="718"/>
      <c r="DW24" s="719">
        <v>47.9</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316660</v>
      </c>
      <c r="S25" s="621"/>
      <c r="T25" s="621"/>
      <c r="U25" s="621"/>
      <c r="V25" s="621"/>
      <c r="W25" s="621"/>
      <c r="X25" s="621"/>
      <c r="Y25" s="622"/>
      <c r="Z25" s="673">
        <v>7.3</v>
      </c>
      <c r="AA25" s="673"/>
      <c r="AB25" s="673"/>
      <c r="AC25" s="673"/>
      <c r="AD25" s="674" t="s">
        <v>114</v>
      </c>
      <c r="AE25" s="674"/>
      <c r="AF25" s="674"/>
      <c r="AG25" s="674"/>
      <c r="AH25" s="674"/>
      <c r="AI25" s="674"/>
      <c r="AJ25" s="674"/>
      <c r="AK25" s="674"/>
      <c r="AL25" s="643" t="s">
        <v>114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736394</v>
      </c>
      <c r="CS25" s="639"/>
      <c r="CT25" s="639"/>
      <c r="CU25" s="639"/>
      <c r="CV25" s="639"/>
      <c r="CW25" s="639"/>
      <c r="CX25" s="639"/>
      <c r="CY25" s="640"/>
      <c r="CZ25" s="623">
        <v>18.100000000000001</v>
      </c>
      <c r="DA25" s="641"/>
      <c r="DB25" s="641"/>
      <c r="DC25" s="642"/>
      <c r="DD25" s="626">
        <v>666253</v>
      </c>
      <c r="DE25" s="639"/>
      <c r="DF25" s="639"/>
      <c r="DG25" s="639"/>
      <c r="DH25" s="639"/>
      <c r="DI25" s="639"/>
      <c r="DJ25" s="639"/>
      <c r="DK25" s="640"/>
      <c r="DL25" s="626">
        <v>648586</v>
      </c>
      <c r="DM25" s="639"/>
      <c r="DN25" s="639"/>
      <c r="DO25" s="639"/>
      <c r="DP25" s="639"/>
      <c r="DQ25" s="639"/>
      <c r="DR25" s="639"/>
      <c r="DS25" s="639"/>
      <c r="DT25" s="639"/>
      <c r="DU25" s="639"/>
      <c r="DV25" s="640"/>
      <c r="DW25" s="643">
        <v>24.9</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456091</v>
      </c>
      <c r="CS26" s="621"/>
      <c r="CT26" s="621"/>
      <c r="CU26" s="621"/>
      <c r="CV26" s="621"/>
      <c r="CW26" s="621"/>
      <c r="CX26" s="621"/>
      <c r="CY26" s="622"/>
      <c r="CZ26" s="623">
        <v>11.2</v>
      </c>
      <c r="DA26" s="641"/>
      <c r="DB26" s="641"/>
      <c r="DC26" s="642"/>
      <c r="DD26" s="626">
        <v>394598</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195536</v>
      </c>
      <c r="S27" s="621"/>
      <c r="T27" s="621"/>
      <c r="U27" s="621"/>
      <c r="V27" s="621"/>
      <c r="W27" s="621"/>
      <c r="X27" s="621"/>
      <c r="Y27" s="622"/>
      <c r="Z27" s="673">
        <v>4.5</v>
      </c>
      <c r="AA27" s="673"/>
      <c r="AB27" s="673"/>
      <c r="AC27" s="673"/>
      <c r="AD27" s="674" t="s">
        <v>114</v>
      </c>
      <c r="AE27" s="674"/>
      <c r="AF27" s="674"/>
      <c r="AG27" s="674"/>
      <c r="AH27" s="674"/>
      <c r="AI27" s="674"/>
      <c r="AJ27" s="674"/>
      <c r="AK27" s="674"/>
      <c r="AL27" s="643" t="s">
        <v>114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500972</v>
      </c>
      <c r="BH27" s="621"/>
      <c r="BI27" s="621"/>
      <c r="BJ27" s="621"/>
      <c r="BK27" s="621"/>
      <c r="BL27" s="621"/>
      <c r="BM27" s="621"/>
      <c r="BN27" s="622"/>
      <c r="BO27" s="673">
        <v>100</v>
      </c>
      <c r="BP27" s="673"/>
      <c r="BQ27" s="673"/>
      <c r="BR27" s="673"/>
      <c r="BS27" s="626">
        <v>1712</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331812</v>
      </c>
      <c r="CS27" s="639"/>
      <c r="CT27" s="639"/>
      <c r="CU27" s="639"/>
      <c r="CV27" s="639"/>
      <c r="CW27" s="639"/>
      <c r="CX27" s="639"/>
      <c r="CY27" s="640"/>
      <c r="CZ27" s="623">
        <v>8.1</v>
      </c>
      <c r="DA27" s="641"/>
      <c r="DB27" s="641"/>
      <c r="DC27" s="642"/>
      <c r="DD27" s="626">
        <v>92854</v>
      </c>
      <c r="DE27" s="639"/>
      <c r="DF27" s="639"/>
      <c r="DG27" s="639"/>
      <c r="DH27" s="639"/>
      <c r="DI27" s="639"/>
      <c r="DJ27" s="639"/>
      <c r="DK27" s="640"/>
      <c r="DL27" s="626">
        <v>92854</v>
      </c>
      <c r="DM27" s="639"/>
      <c r="DN27" s="639"/>
      <c r="DO27" s="639"/>
      <c r="DP27" s="639"/>
      <c r="DQ27" s="639"/>
      <c r="DR27" s="639"/>
      <c r="DS27" s="639"/>
      <c r="DT27" s="639"/>
      <c r="DU27" s="639"/>
      <c r="DV27" s="640"/>
      <c r="DW27" s="643">
        <v>3.6</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5678</v>
      </c>
      <c r="S28" s="621"/>
      <c r="T28" s="621"/>
      <c r="U28" s="621"/>
      <c r="V28" s="621"/>
      <c r="W28" s="621"/>
      <c r="X28" s="621"/>
      <c r="Y28" s="622"/>
      <c r="Z28" s="673">
        <v>0.1</v>
      </c>
      <c r="AA28" s="673"/>
      <c r="AB28" s="673"/>
      <c r="AC28" s="673"/>
      <c r="AD28" s="674">
        <v>3198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516790</v>
      </c>
      <c r="CS28" s="621"/>
      <c r="CT28" s="621"/>
      <c r="CU28" s="621"/>
      <c r="CV28" s="621"/>
      <c r="CW28" s="621"/>
      <c r="CX28" s="621"/>
      <c r="CY28" s="622"/>
      <c r="CZ28" s="623">
        <v>12.7</v>
      </c>
      <c r="DA28" s="641"/>
      <c r="DB28" s="641"/>
      <c r="DC28" s="642"/>
      <c r="DD28" s="626">
        <v>504457</v>
      </c>
      <c r="DE28" s="621"/>
      <c r="DF28" s="621"/>
      <c r="DG28" s="621"/>
      <c r="DH28" s="621"/>
      <c r="DI28" s="621"/>
      <c r="DJ28" s="621"/>
      <c r="DK28" s="622"/>
      <c r="DL28" s="626">
        <v>504457</v>
      </c>
      <c r="DM28" s="621"/>
      <c r="DN28" s="621"/>
      <c r="DO28" s="621"/>
      <c r="DP28" s="621"/>
      <c r="DQ28" s="621"/>
      <c r="DR28" s="621"/>
      <c r="DS28" s="621"/>
      <c r="DT28" s="621"/>
      <c r="DU28" s="621"/>
      <c r="DV28" s="622"/>
      <c r="DW28" s="643">
        <v>19.399999999999999</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12568</v>
      </c>
      <c r="S29" s="621"/>
      <c r="T29" s="621"/>
      <c r="U29" s="621"/>
      <c r="V29" s="621"/>
      <c r="W29" s="621"/>
      <c r="X29" s="621"/>
      <c r="Y29" s="622"/>
      <c r="Z29" s="673">
        <v>0.3</v>
      </c>
      <c r="AA29" s="673"/>
      <c r="AB29" s="673"/>
      <c r="AC29" s="673"/>
      <c r="AD29" s="674" t="s">
        <v>114</v>
      </c>
      <c r="AE29" s="674"/>
      <c r="AF29" s="674"/>
      <c r="AG29" s="674"/>
      <c r="AH29" s="674"/>
      <c r="AI29" s="674"/>
      <c r="AJ29" s="674"/>
      <c r="AK29" s="674"/>
      <c r="AL29" s="643" t="s">
        <v>114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516756</v>
      </c>
      <c r="CS29" s="639"/>
      <c r="CT29" s="639"/>
      <c r="CU29" s="639"/>
      <c r="CV29" s="639"/>
      <c r="CW29" s="639"/>
      <c r="CX29" s="639"/>
      <c r="CY29" s="640"/>
      <c r="CZ29" s="623">
        <v>12.7</v>
      </c>
      <c r="DA29" s="641"/>
      <c r="DB29" s="641"/>
      <c r="DC29" s="642"/>
      <c r="DD29" s="626">
        <v>504423</v>
      </c>
      <c r="DE29" s="639"/>
      <c r="DF29" s="639"/>
      <c r="DG29" s="639"/>
      <c r="DH29" s="639"/>
      <c r="DI29" s="639"/>
      <c r="DJ29" s="639"/>
      <c r="DK29" s="640"/>
      <c r="DL29" s="626">
        <v>504423</v>
      </c>
      <c r="DM29" s="639"/>
      <c r="DN29" s="639"/>
      <c r="DO29" s="639"/>
      <c r="DP29" s="639"/>
      <c r="DQ29" s="639"/>
      <c r="DR29" s="639"/>
      <c r="DS29" s="639"/>
      <c r="DT29" s="639"/>
      <c r="DU29" s="639"/>
      <c r="DV29" s="640"/>
      <c r="DW29" s="643">
        <v>19.399999999999999</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163000</v>
      </c>
      <c r="S30" s="621"/>
      <c r="T30" s="621"/>
      <c r="U30" s="621"/>
      <c r="V30" s="621"/>
      <c r="W30" s="621"/>
      <c r="X30" s="621"/>
      <c r="Y30" s="622"/>
      <c r="Z30" s="673">
        <v>3.8</v>
      </c>
      <c r="AA30" s="673"/>
      <c r="AB30" s="673"/>
      <c r="AC30" s="673"/>
      <c r="AD30" s="674" t="s">
        <v>114</v>
      </c>
      <c r="AE30" s="674"/>
      <c r="AF30" s="674"/>
      <c r="AG30" s="674"/>
      <c r="AH30" s="674"/>
      <c r="AI30" s="674"/>
      <c r="AJ30" s="674"/>
      <c r="AK30" s="674"/>
      <c r="AL30" s="643" t="s">
        <v>114</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99.6</v>
      </c>
      <c r="BH30" s="687"/>
      <c r="BI30" s="687"/>
      <c r="BJ30" s="687"/>
      <c r="BK30" s="687"/>
      <c r="BL30" s="687"/>
      <c r="BM30" s="688">
        <v>96.1</v>
      </c>
      <c r="BN30" s="687"/>
      <c r="BO30" s="687"/>
      <c r="BP30" s="687"/>
      <c r="BQ30" s="689"/>
      <c r="BR30" s="686">
        <v>99.6</v>
      </c>
      <c r="BS30" s="687"/>
      <c r="BT30" s="687"/>
      <c r="BU30" s="687"/>
      <c r="BV30" s="687"/>
      <c r="BW30" s="687"/>
      <c r="BX30" s="688">
        <v>95.1</v>
      </c>
      <c r="BY30" s="687"/>
      <c r="BZ30" s="687"/>
      <c r="CA30" s="687"/>
      <c r="CB30" s="689"/>
      <c r="CD30" s="692"/>
      <c r="CE30" s="693"/>
      <c r="CF30" s="657" t="s">
        <v>295</v>
      </c>
      <c r="CG30" s="654"/>
      <c r="CH30" s="654"/>
      <c r="CI30" s="654"/>
      <c r="CJ30" s="654"/>
      <c r="CK30" s="654"/>
      <c r="CL30" s="654"/>
      <c r="CM30" s="654"/>
      <c r="CN30" s="654"/>
      <c r="CO30" s="654"/>
      <c r="CP30" s="654"/>
      <c r="CQ30" s="655"/>
      <c r="CR30" s="620">
        <v>477889</v>
      </c>
      <c r="CS30" s="621"/>
      <c r="CT30" s="621"/>
      <c r="CU30" s="621"/>
      <c r="CV30" s="621"/>
      <c r="CW30" s="621"/>
      <c r="CX30" s="621"/>
      <c r="CY30" s="622"/>
      <c r="CZ30" s="623">
        <v>11.7</v>
      </c>
      <c r="DA30" s="641"/>
      <c r="DB30" s="641"/>
      <c r="DC30" s="642"/>
      <c r="DD30" s="626">
        <v>466837</v>
      </c>
      <c r="DE30" s="621"/>
      <c r="DF30" s="621"/>
      <c r="DG30" s="621"/>
      <c r="DH30" s="621"/>
      <c r="DI30" s="621"/>
      <c r="DJ30" s="621"/>
      <c r="DK30" s="622"/>
      <c r="DL30" s="626">
        <v>466837</v>
      </c>
      <c r="DM30" s="621"/>
      <c r="DN30" s="621"/>
      <c r="DO30" s="621"/>
      <c r="DP30" s="621"/>
      <c r="DQ30" s="621"/>
      <c r="DR30" s="621"/>
      <c r="DS30" s="621"/>
      <c r="DT30" s="621"/>
      <c r="DU30" s="621"/>
      <c r="DV30" s="622"/>
      <c r="DW30" s="643">
        <v>17.899999999999999</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321763</v>
      </c>
      <c r="S31" s="621"/>
      <c r="T31" s="621"/>
      <c r="U31" s="621"/>
      <c r="V31" s="621"/>
      <c r="W31" s="621"/>
      <c r="X31" s="621"/>
      <c r="Y31" s="622"/>
      <c r="Z31" s="673">
        <v>7.5</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99.7</v>
      </c>
      <c r="BH31" s="639"/>
      <c r="BI31" s="639"/>
      <c r="BJ31" s="639"/>
      <c r="BK31" s="639"/>
      <c r="BL31" s="639"/>
      <c r="BM31" s="675">
        <v>98.5</v>
      </c>
      <c r="BN31" s="685"/>
      <c r="BO31" s="685"/>
      <c r="BP31" s="685"/>
      <c r="BQ31" s="649"/>
      <c r="BR31" s="684">
        <v>99.7</v>
      </c>
      <c r="BS31" s="639"/>
      <c r="BT31" s="639"/>
      <c r="BU31" s="639"/>
      <c r="BV31" s="639"/>
      <c r="BW31" s="639"/>
      <c r="BX31" s="675">
        <v>98.1</v>
      </c>
      <c r="BY31" s="685"/>
      <c r="BZ31" s="685"/>
      <c r="CA31" s="685"/>
      <c r="CB31" s="649"/>
      <c r="CD31" s="692"/>
      <c r="CE31" s="693"/>
      <c r="CF31" s="657" t="s">
        <v>299</v>
      </c>
      <c r="CG31" s="654"/>
      <c r="CH31" s="654"/>
      <c r="CI31" s="654"/>
      <c r="CJ31" s="654"/>
      <c r="CK31" s="654"/>
      <c r="CL31" s="654"/>
      <c r="CM31" s="654"/>
      <c r="CN31" s="654"/>
      <c r="CO31" s="654"/>
      <c r="CP31" s="654"/>
      <c r="CQ31" s="655"/>
      <c r="CR31" s="620">
        <v>38867</v>
      </c>
      <c r="CS31" s="639"/>
      <c r="CT31" s="639"/>
      <c r="CU31" s="639"/>
      <c r="CV31" s="639"/>
      <c r="CW31" s="639"/>
      <c r="CX31" s="639"/>
      <c r="CY31" s="640"/>
      <c r="CZ31" s="623">
        <v>1</v>
      </c>
      <c r="DA31" s="641"/>
      <c r="DB31" s="641"/>
      <c r="DC31" s="642"/>
      <c r="DD31" s="626">
        <v>37586</v>
      </c>
      <c r="DE31" s="639"/>
      <c r="DF31" s="639"/>
      <c r="DG31" s="639"/>
      <c r="DH31" s="639"/>
      <c r="DI31" s="639"/>
      <c r="DJ31" s="639"/>
      <c r="DK31" s="640"/>
      <c r="DL31" s="626">
        <v>37586</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21044</v>
      </c>
      <c r="S32" s="621"/>
      <c r="T32" s="621"/>
      <c r="U32" s="621"/>
      <c r="V32" s="621"/>
      <c r="W32" s="621"/>
      <c r="X32" s="621"/>
      <c r="Y32" s="622"/>
      <c r="Z32" s="673">
        <v>0.5</v>
      </c>
      <c r="AA32" s="673"/>
      <c r="AB32" s="673"/>
      <c r="AC32" s="673"/>
      <c r="AD32" s="674">
        <v>5677</v>
      </c>
      <c r="AE32" s="674"/>
      <c r="AF32" s="674"/>
      <c r="AG32" s="674"/>
      <c r="AH32" s="674"/>
      <c r="AI32" s="674"/>
      <c r="AJ32" s="674"/>
      <c r="AK32" s="674"/>
      <c r="AL32" s="643">
        <v>0.2</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99.4</v>
      </c>
      <c r="BH32" s="605"/>
      <c r="BI32" s="605"/>
      <c r="BJ32" s="605"/>
      <c r="BK32" s="605"/>
      <c r="BL32" s="605"/>
      <c r="BM32" s="668">
        <v>93.4</v>
      </c>
      <c r="BN32" s="605"/>
      <c r="BO32" s="605"/>
      <c r="BP32" s="605"/>
      <c r="BQ32" s="662"/>
      <c r="BR32" s="683">
        <v>99.4</v>
      </c>
      <c r="BS32" s="605"/>
      <c r="BT32" s="605"/>
      <c r="BU32" s="605"/>
      <c r="BV32" s="605"/>
      <c r="BW32" s="605"/>
      <c r="BX32" s="668">
        <v>91.7</v>
      </c>
      <c r="BY32" s="605"/>
      <c r="BZ32" s="605"/>
      <c r="CA32" s="605"/>
      <c r="CB32" s="662"/>
      <c r="CD32" s="694"/>
      <c r="CE32" s="695"/>
      <c r="CF32" s="657" t="s">
        <v>302</v>
      </c>
      <c r="CG32" s="654"/>
      <c r="CH32" s="654"/>
      <c r="CI32" s="654"/>
      <c r="CJ32" s="654"/>
      <c r="CK32" s="654"/>
      <c r="CL32" s="654"/>
      <c r="CM32" s="654"/>
      <c r="CN32" s="654"/>
      <c r="CO32" s="654"/>
      <c r="CP32" s="654"/>
      <c r="CQ32" s="655"/>
      <c r="CR32" s="620">
        <v>34</v>
      </c>
      <c r="CS32" s="621"/>
      <c r="CT32" s="621"/>
      <c r="CU32" s="621"/>
      <c r="CV32" s="621"/>
      <c r="CW32" s="621"/>
      <c r="CX32" s="621"/>
      <c r="CY32" s="622"/>
      <c r="CZ32" s="623">
        <v>0</v>
      </c>
      <c r="DA32" s="641"/>
      <c r="DB32" s="641"/>
      <c r="DC32" s="642"/>
      <c r="DD32" s="626">
        <v>34</v>
      </c>
      <c r="DE32" s="621"/>
      <c r="DF32" s="621"/>
      <c r="DG32" s="621"/>
      <c r="DH32" s="621"/>
      <c r="DI32" s="621"/>
      <c r="DJ32" s="621"/>
      <c r="DK32" s="622"/>
      <c r="DL32" s="626">
        <v>34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361800</v>
      </c>
      <c r="S33" s="621"/>
      <c r="T33" s="621"/>
      <c r="U33" s="621"/>
      <c r="V33" s="621"/>
      <c r="W33" s="621"/>
      <c r="X33" s="621"/>
      <c r="Y33" s="622"/>
      <c r="Z33" s="673">
        <v>8.4</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2340349</v>
      </c>
      <c r="CS33" s="639"/>
      <c r="CT33" s="639"/>
      <c r="CU33" s="639"/>
      <c r="CV33" s="639"/>
      <c r="CW33" s="639"/>
      <c r="CX33" s="639"/>
      <c r="CY33" s="640"/>
      <c r="CZ33" s="623">
        <v>57.4</v>
      </c>
      <c r="DA33" s="641"/>
      <c r="DB33" s="641"/>
      <c r="DC33" s="642"/>
      <c r="DD33" s="626">
        <v>1816579</v>
      </c>
      <c r="DE33" s="639"/>
      <c r="DF33" s="639"/>
      <c r="DG33" s="639"/>
      <c r="DH33" s="639"/>
      <c r="DI33" s="639"/>
      <c r="DJ33" s="639"/>
      <c r="DK33" s="640"/>
      <c r="DL33" s="626">
        <v>1220223</v>
      </c>
      <c r="DM33" s="639"/>
      <c r="DN33" s="639"/>
      <c r="DO33" s="639"/>
      <c r="DP33" s="639"/>
      <c r="DQ33" s="639"/>
      <c r="DR33" s="639"/>
      <c r="DS33" s="639"/>
      <c r="DT33" s="639"/>
      <c r="DU33" s="639"/>
      <c r="DV33" s="640"/>
      <c r="DW33" s="643">
        <v>46.9</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585915</v>
      </c>
      <c r="CS34" s="621"/>
      <c r="CT34" s="621"/>
      <c r="CU34" s="621"/>
      <c r="CV34" s="621"/>
      <c r="CW34" s="621"/>
      <c r="CX34" s="621"/>
      <c r="CY34" s="622"/>
      <c r="CZ34" s="623">
        <v>14.4</v>
      </c>
      <c r="DA34" s="641"/>
      <c r="DB34" s="641"/>
      <c r="DC34" s="642"/>
      <c r="DD34" s="626">
        <v>418136</v>
      </c>
      <c r="DE34" s="621"/>
      <c r="DF34" s="621"/>
      <c r="DG34" s="621"/>
      <c r="DH34" s="621"/>
      <c r="DI34" s="621"/>
      <c r="DJ34" s="621"/>
      <c r="DK34" s="622"/>
      <c r="DL34" s="626">
        <v>332422</v>
      </c>
      <c r="DM34" s="621"/>
      <c r="DN34" s="621"/>
      <c r="DO34" s="621"/>
      <c r="DP34" s="621"/>
      <c r="DQ34" s="621"/>
      <c r="DR34" s="621"/>
      <c r="DS34" s="621"/>
      <c r="DT34" s="621"/>
      <c r="DU34" s="621"/>
      <c r="DV34" s="622"/>
      <c r="DW34" s="643">
        <v>12.8</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106900</v>
      </c>
      <c r="S35" s="621"/>
      <c r="T35" s="621"/>
      <c r="U35" s="621"/>
      <c r="V35" s="621"/>
      <c r="W35" s="621"/>
      <c r="X35" s="621"/>
      <c r="Y35" s="622"/>
      <c r="Z35" s="673">
        <v>2.5</v>
      </c>
      <c r="AA35" s="673"/>
      <c r="AB35" s="673"/>
      <c r="AC35" s="673"/>
      <c r="AD35" s="674" t="s">
        <v>114</v>
      </c>
      <c r="AE35" s="674"/>
      <c r="AF35" s="674"/>
      <c r="AG35" s="674"/>
      <c r="AH35" s="674"/>
      <c r="AI35" s="674"/>
      <c r="AJ35" s="674"/>
      <c r="AK35" s="674"/>
      <c r="AL35" s="643" t="s">
        <v>114</v>
      </c>
      <c r="AM35" s="675"/>
      <c r="AN35" s="675"/>
      <c r="AO35" s="676"/>
      <c r="AP35" s="188"/>
      <c r="AQ35" s="677" t="s">
        <v>310</v>
      </c>
      <c r="AR35" s="678"/>
      <c r="AS35" s="678"/>
      <c r="AT35" s="678"/>
      <c r="AU35" s="678"/>
      <c r="AV35" s="678"/>
      <c r="AW35" s="678"/>
      <c r="AX35" s="678"/>
      <c r="AY35" s="679"/>
      <c r="AZ35" s="670">
        <v>873288</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70227</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52269</v>
      </c>
      <c r="CS35" s="639"/>
      <c r="CT35" s="639"/>
      <c r="CU35" s="639"/>
      <c r="CV35" s="639"/>
      <c r="CW35" s="639"/>
      <c r="CX35" s="639"/>
      <c r="CY35" s="640"/>
      <c r="CZ35" s="623">
        <v>1.3</v>
      </c>
      <c r="DA35" s="641"/>
      <c r="DB35" s="641"/>
      <c r="DC35" s="642"/>
      <c r="DD35" s="626">
        <v>39957</v>
      </c>
      <c r="DE35" s="639"/>
      <c r="DF35" s="639"/>
      <c r="DG35" s="639"/>
      <c r="DH35" s="639"/>
      <c r="DI35" s="639"/>
      <c r="DJ35" s="639"/>
      <c r="DK35" s="640"/>
      <c r="DL35" s="626">
        <v>34946</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4311300</v>
      </c>
      <c r="S36" s="661"/>
      <c r="T36" s="661"/>
      <c r="U36" s="661"/>
      <c r="V36" s="661"/>
      <c r="W36" s="661"/>
      <c r="X36" s="661"/>
      <c r="Y36" s="664"/>
      <c r="Z36" s="665">
        <v>100</v>
      </c>
      <c r="AA36" s="665"/>
      <c r="AB36" s="665"/>
      <c r="AC36" s="665"/>
      <c r="AD36" s="666">
        <v>2494845</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184920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61083</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818848</v>
      </c>
      <c r="CS36" s="621"/>
      <c r="CT36" s="621"/>
      <c r="CU36" s="621"/>
      <c r="CV36" s="621"/>
      <c r="CW36" s="621"/>
      <c r="CX36" s="621"/>
      <c r="CY36" s="622"/>
      <c r="CZ36" s="623">
        <v>20.100000000000001</v>
      </c>
      <c r="DA36" s="641"/>
      <c r="DB36" s="641"/>
      <c r="DC36" s="642"/>
      <c r="DD36" s="626">
        <v>556253</v>
      </c>
      <c r="DE36" s="621"/>
      <c r="DF36" s="621"/>
      <c r="DG36" s="621"/>
      <c r="DH36" s="621"/>
      <c r="DI36" s="621"/>
      <c r="DJ36" s="621"/>
      <c r="DK36" s="622"/>
      <c r="DL36" s="626">
        <v>458830</v>
      </c>
      <c r="DM36" s="621"/>
      <c r="DN36" s="621"/>
      <c r="DO36" s="621"/>
      <c r="DP36" s="621"/>
      <c r="DQ36" s="621"/>
      <c r="DR36" s="621"/>
      <c r="DS36" s="621"/>
      <c r="DT36" s="621"/>
      <c r="DU36" s="621"/>
      <c r="DV36" s="622"/>
      <c r="DW36" s="643">
        <v>17.600000000000001</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152131</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938</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313295</v>
      </c>
      <c r="CS37" s="639"/>
      <c r="CT37" s="639"/>
      <c r="CU37" s="639"/>
      <c r="CV37" s="639"/>
      <c r="CW37" s="639"/>
      <c r="CX37" s="639"/>
      <c r="CY37" s="640"/>
      <c r="CZ37" s="623">
        <v>7.7</v>
      </c>
      <c r="DA37" s="641"/>
      <c r="DB37" s="641"/>
      <c r="DC37" s="642"/>
      <c r="DD37" s="626">
        <v>304878</v>
      </c>
      <c r="DE37" s="639"/>
      <c r="DF37" s="639"/>
      <c r="DG37" s="639"/>
      <c r="DH37" s="639"/>
      <c r="DI37" s="639"/>
      <c r="DJ37" s="639"/>
      <c r="DK37" s="640"/>
      <c r="DL37" s="626">
        <v>285053</v>
      </c>
      <c r="DM37" s="639"/>
      <c r="DN37" s="639"/>
      <c r="DO37" s="639"/>
      <c r="DP37" s="639"/>
      <c r="DQ37" s="639"/>
      <c r="DR37" s="639"/>
      <c r="DS37" s="639"/>
      <c r="DT37" s="639"/>
      <c r="DU37" s="639"/>
      <c r="DV37" s="640"/>
      <c r="DW37" s="643">
        <v>11</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90000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1630</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598368</v>
      </c>
      <c r="CS38" s="621"/>
      <c r="CT38" s="621"/>
      <c r="CU38" s="621"/>
      <c r="CV38" s="621"/>
      <c r="CW38" s="621"/>
      <c r="CX38" s="621"/>
      <c r="CY38" s="622"/>
      <c r="CZ38" s="623">
        <v>14.7</v>
      </c>
      <c r="DA38" s="641"/>
      <c r="DB38" s="641"/>
      <c r="DC38" s="642"/>
      <c r="DD38" s="626">
        <v>532118</v>
      </c>
      <c r="DE38" s="621"/>
      <c r="DF38" s="621"/>
      <c r="DG38" s="621"/>
      <c r="DH38" s="621"/>
      <c r="DI38" s="621"/>
      <c r="DJ38" s="621"/>
      <c r="DK38" s="622"/>
      <c r="DL38" s="626">
        <v>394025</v>
      </c>
      <c r="DM38" s="621"/>
      <c r="DN38" s="621"/>
      <c r="DO38" s="621"/>
      <c r="DP38" s="621"/>
      <c r="DQ38" s="621"/>
      <c r="DR38" s="621"/>
      <c r="DS38" s="621"/>
      <c r="DT38" s="621"/>
      <c r="DU38" s="621"/>
      <c r="DV38" s="622"/>
      <c r="DW38" s="643">
        <v>15.1</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v>58319</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82</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284429</v>
      </c>
      <c r="CS39" s="639"/>
      <c r="CT39" s="639"/>
      <c r="CU39" s="639"/>
      <c r="CV39" s="639"/>
      <c r="CW39" s="639"/>
      <c r="CX39" s="639"/>
      <c r="CY39" s="640"/>
      <c r="CZ39" s="623">
        <v>7</v>
      </c>
      <c r="DA39" s="641"/>
      <c r="DB39" s="641"/>
      <c r="DC39" s="642"/>
      <c r="DD39" s="626">
        <v>270000</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71582</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106</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520</v>
      </c>
      <c r="CS40" s="621"/>
      <c r="CT40" s="621"/>
      <c r="CU40" s="621"/>
      <c r="CV40" s="621"/>
      <c r="CW40" s="621"/>
      <c r="CX40" s="621"/>
      <c r="CY40" s="622"/>
      <c r="CZ40" s="623">
        <v>0</v>
      </c>
      <c r="DA40" s="641"/>
      <c r="DB40" s="641"/>
      <c r="DC40" s="642"/>
      <c r="DD40" s="626">
        <v>115</v>
      </c>
      <c r="DE40" s="621"/>
      <c r="DF40" s="621"/>
      <c r="DG40" s="621"/>
      <c r="DH40" s="621"/>
      <c r="DI40" s="621"/>
      <c r="DJ40" s="621"/>
      <c r="DK40" s="622"/>
      <c r="DL40" s="626" t="s">
        <v>327</v>
      </c>
      <c r="DM40" s="621"/>
      <c r="DN40" s="621"/>
      <c r="DO40" s="621"/>
      <c r="DP40" s="621"/>
      <c r="DQ40" s="621"/>
      <c r="DR40" s="621"/>
      <c r="DS40" s="621"/>
      <c r="DT40" s="621"/>
      <c r="DU40" s="621"/>
      <c r="DV40" s="622"/>
      <c r="DW40" s="643" t="s">
        <v>327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316336</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340</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150155</v>
      </c>
      <c r="CS42" s="621"/>
      <c r="CT42" s="621"/>
      <c r="CU42" s="621"/>
      <c r="CV42" s="621"/>
      <c r="CW42" s="621"/>
      <c r="CX42" s="621"/>
      <c r="CY42" s="622"/>
      <c r="CZ42" s="623">
        <v>3.7</v>
      </c>
      <c r="DA42" s="624"/>
      <c r="DB42" s="624"/>
      <c r="DC42" s="625"/>
      <c r="DD42" s="626">
        <v>78346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28596</v>
      </c>
      <c r="CS43" s="639"/>
      <c r="CT43" s="639"/>
      <c r="CU43" s="639"/>
      <c r="CV43" s="639"/>
      <c r="CW43" s="639"/>
      <c r="CX43" s="639"/>
      <c r="CY43" s="640"/>
      <c r="CZ43" s="623">
        <v>0.7</v>
      </c>
      <c r="DA43" s="641"/>
      <c r="DB43" s="641"/>
      <c r="DC43" s="642"/>
      <c r="DD43" s="626">
        <v>28596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124873</v>
      </c>
      <c r="CS44" s="621"/>
      <c r="CT44" s="621"/>
      <c r="CU44" s="621"/>
      <c r="CV44" s="621"/>
      <c r="CW44" s="621"/>
      <c r="CX44" s="621"/>
      <c r="CY44" s="622"/>
      <c r="CZ44" s="623">
        <v>3.1</v>
      </c>
      <c r="DA44" s="624"/>
      <c r="DB44" s="624"/>
      <c r="DC44" s="625"/>
      <c r="DD44" s="626">
        <v>67042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74989</v>
      </c>
      <c r="CS45" s="639"/>
      <c r="CT45" s="639"/>
      <c r="CU45" s="639"/>
      <c r="CV45" s="639"/>
      <c r="CW45" s="639"/>
      <c r="CX45" s="639"/>
      <c r="CY45" s="640"/>
      <c r="CZ45" s="623">
        <v>1.8</v>
      </c>
      <c r="DA45" s="641"/>
      <c r="DB45" s="641"/>
      <c r="DC45" s="642"/>
      <c r="DD45" s="626">
        <v>17158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49884</v>
      </c>
      <c r="CS46" s="621"/>
      <c r="CT46" s="621"/>
      <c r="CU46" s="621"/>
      <c r="CV46" s="621"/>
      <c r="CW46" s="621"/>
      <c r="CX46" s="621"/>
      <c r="CY46" s="622"/>
      <c r="CZ46" s="623">
        <v>1.2</v>
      </c>
      <c r="DA46" s="624"/>
      <c r="DB46" s="624"/>
      <c r="DC46" s="625"/>
      <c r="DD46" s="626">
        <v>49884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25282</v>
      </c>
      <c r="CS47" s="639"/>
      <c r="CT47" s="639"/>
      <c r="CU47" s="639"/>
      <c r="CV47" s="639"/>
      <c r="CW47" s="639"/>
      <c r="CX47" s="639"/>
      <c r="CY47" s="640"/>
      <c r="CZ47" s="623">
        <v>0.6</v>
      </c>
      <c r="DA47" s="641"/>
      <c r="DB47" s="641"/>
      <c r="DC47" s="642"/>
      <c r="DD47" s="626">
        <v>11304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4075500</v>
      </c>
      <c r="CS49" s="605"/>
      <c r="CT49" s="605"/>
      <c r="CU49" s="605"/>
      <c r="CV49" s="605"/>
      <c r="CW49" s="605"/>
      <c r="CX49" s="605"/>
      <c r="CY49" s="606"/>
      <c r="CZ49" s="607">
        <v>100</v>
      </c>
      <c r="DA49" s="608"/>
      <c r="DB49" s="608"/>
      <c r="DC49" s="609"/>
      <c r="DD49" s="610">
        <v>3158489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4311</v>
      </c>
      <c r="R7" s="1134"/>
      <c r="S7" s="1134"/>
      <c r="T7" s="1134"/>
      <c r="U7" s="1134"/>
      <c r="V7" s="1134">
        <v>4075</v>
      </c>
      <c r="W7" s="1134"/>
      <c r="X7" s="1134"/>
      <c r="Y7" s="1134"/>
      <c r="Z7" s="1134"/>
      <c r="AA7" s="1134">
        <v>236</v>
      </c>
      <c r="AB7" s="1134"/>
      <c r="AC7" s="1134"/>
      <c r="AD7" s="1134"/>
      <c r="AE7" s="1135"/>
      <c r="AF7" s="1136">
        <v>230</v>
      </c>
      <c r="AG7" s="1137"/>
      <c r="AH7" s="1137"/>
      <c r="AI7" s="1137"/>
      <c r="AJ7" s="1138"/>
      <c r="AK7" s="1120">
        <v>163</v>
      </c>
      <c r="AL7" s="1121"/>
      <c r="AM7" s="1121"/>
      <c r="AN7" s="1121"/>
      <c r="AO7" s="1121"/>
      <c r="AP7" s="1121">
        <v>4514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t="s">
        <v>546</v>
      </c>
      <c r="CI7" s="1118"/>
      <c r="CJ7" s="1118"/>
      <c r="CK7" s="1118"/>
      <c r="CL7" s="1119"/>
      <c r="CM7" s="1117">
        <v>15</v>
      </c>
      <c r="CN7" s="1118"/>
      <c r="CO7" s="1118"/>
      <c r="CP7" s="1118"/>
      <c r="CQ7" s="1119"/>
      <c r="CR7" s="1117" t="s">
        <v>546</v>
      </c>
      <c r="CS7" s="1118"/>
      <c r="CT7" s="1118"/>
      <c r="CU7" s="1118"/>
      <c r="CV7" s="1119"/>
      <c r="CW7" s="1117" t="s">
        <v>546</v>
      </c>
      <c r="CX7" s="1118"/>
      <c r="CY7" s="1118"/>
      <c r="CZ7" s="1118"/>
      <c r="DA7" s="1119"/>
      <c r="DB7" s="1117">
        <v>27</v>
      </c>
      <c r="DC7" s="1118"/>
      <c r="DD7" s="1118"/>
      <c r="DE7" s="1118"/>
      <c r="DF7" s="1119"/>
      <c r="DG7" s="1117" t="s">
        <v>546</v>
      </c>
      <c r="DH7" s="1118"/>
      <c r="DI7" s="1118"/>
      <c r="DJ7" s="1118"/>
      <c r="DK7" s="1119"/>
      <c r="DL7" s="1117" t="s">
        <v>546</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230</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994</v>
      </c>
      <c r="R28" s="1083"/>
      <c r="S28" s="1083"/>
      <c r="T28" s="1083"/>
      <c r="U28" s="1083"/>
      <c r="V28" s="1083">
        <v>924</v>
      </c>
      <c r="W28" s="1083"/>
      <c r="X28" s="1083"/>
      <c r="Y28" s="1083"/>
      <c r="Z28" s="1083"/>
      <c r="AA28" s="1083">
        <v>70</v>
      </c>
      <c r="AB28" s="1083"/>
      <c r="AC28" s="1083"/>
      <c r="AD28" s="1083"/>
      <c r="AE28" s="1084"/>
      <c r="AF28" s="1085">
        <v>70</v>
      </c>
      <c r="AG28" s="1083"/>
      <c r="AH28" s="1083"/>
      <c r="AI28" s="1083"/>
      <c r="AJ28" s="1086"/>
      <c r="AK28" s="1087">
        <v>46</v>
      </c>
      <c r="AL28" s="1075"/>
      <c r="AM28" s="1075"/>
      <c r="AN28" s="1075"/>
      <c r="AO28" s="1075"/>
      <c r="AP28" s="1075" t="s">
        <v>547</v>
      </c>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984</v>
      </c>
      <c r="R29" s="1073"/>
      <c r="S29" s="1073"/>
      <c r="T29" s="1073"/>
      <c r="U29" s="1073"/>
      <c r="V29" s="1073">
        <v>919</v>
      </c>
      <c r="W29" s="1073"/>
      <c r="X29" s="1073"/>
      <c r="Y29" s="1073"/>
      <c r="Z29" s="1073"/>
      <c r="AA29" s="1073">
        <v>35</v>
      </c>
      <c r="AB29" s="1073"/>
      <c r="AC29" s="1073"/>
      <c r="AD29" s="1073"/>
      <c r="AE29" s="1074"/>
      <c r="AF29" s="1048">
        <v>35</v>
      </c>
      <c r="AG29" s="1049"/>
      <c r="AH29" s="1049"/>
      <c r="AI29" s="1049"/>
      <c r="AJ29" s="1050"/>
      <c r="AK29" s="1009">
        <v>133</v>
      </c>
      <c r="AL29" s="1000"/>
      <c r="AM29" s="1000"/>
      <c r="AN29" s="1000"/>
      <c r="AO29" s="1000"/>
      <c r="AP29" s="1000" t="s">
        <v>547</v>
      </c>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105</v>
      </c>
      <c r="R30" s="1073"/>
      <c r="S30" s="1073"/>
      <c r="T30" s="1073"/>
      <c r="U30" s="1073"/>
      <c r="V30" s="1073">
        <v>105</v>
      </c>
      <c r="W30" s="1073"/>
      <c r="X30" s="1073"/>
      <c r="Y30" s="1073"/>
      <c r="Z30" s="1073"/>
      <c r="AA30" s="1073" t="s">
        <v>546</v>
      </c>
      <c r="AB30" s="1073"/>
      <c r="AC30" s="1073"/>
      <c r="AD30" s="1073"/>
      <c r="AE30" s="1074"/>
      <c r="AF30" s="1048" t="s">
        <v>547</v>
      </c>
      <c r="AG30" s="1049"/>
      <c r="AH30" s="1049"/>
      <c r="AI30" s="1049"/>
      <c r="AJ30" s="1050"/>
      <c r="AK30" s="1009">
        <v>36</v>
      </c>
      <c r="AL30" s="1000"/>
      <c r="AM30" s="1000"/>
      <c r="AN30" s="1000"/>
      <c r="AO30" s="1000"/>
      <c r="AP30" s="1000" t="s">
        <v>547</v>
      </c>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v>
      </c>
      <c r="R31" s="1073"/>
      <c r="S31" s="1073"/>
      <c r="T31" s="1073"/>
      <c r="U31" s="1073"/>
      <c r="V31" s="1073">
        <v>2</v>
      </c>
      <c r="W31" s="1073"/>
      <c r="X31" s="1073"/>
      <c r="Y31" s="1073"/>
      <c r="Z31" s="1073"/>
      <c r="AA31" s="1073">
        <v>1</v>
      </c>
      <c r="AB31" s="1073"/>
      <c r="AC31" s="1073"/>
      <c r="AD31" s="1073"/>
      <c r="AE31" s="1074"/>
      <c r="AF31" s="1048">
        <v>1</v>
      </c>
      <c r="AG31" s="1049"/>
      <c r="AH31" s="1049"/>
      <c r="AI31" s="1049"/>
      <c r="AJ31" s="1050"/>
      <c r="AK31" s="1009">
        <v>21</v>
      </c>
      <c r="AL31" s="1000"/>
      <c r="AM31" s="1000"/>
      <c r="AN31" s="1000"/>
      <c r="AO31" s="1000"/>
      <c r="AP31" s="1000" t="s">
        <v>547</v>
      </c>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228</v>
      </c>
      <c r="R32" s="1073"/>
      <c r="S32" s="1073"/>
      <c r="T32" s="1073"/>
      <c r="U32" s="1073"/>
      <c r="V32" s="1073">
        <v>215</v>
      </c>
      <c r="W32" s="1073"/>
      <c r="X32" s="1073"/>
      <c r="Y32" s="1073"/>
      <c r="Z32" s="1073"/>
      <c r="AA32" s="1073">
        <v>13</v>
      </c>
      <c r="AB32" s="1073"/>
      <c r="AC32" s="1073"/>
      <c r="AD32" s="1073"/>
      <c r="AE32" s="1074"/>
      <c r="AF32" s="1048">
        <v>103</v>
      </c>
      <c r="AG32" s="1049"/>
      <c r="AH32" s="1049"/>
      <c r="AI32" s="1049"/>
      <c r="AJ32" s="1050"/>
      <c r="AK32" s="1009">
        <v>90</v>
      </c>
      <c r="AL32" s="1000"/>
      <c r="AM32" s="1000"/>
      <c r="AN32" s="1000"/>
      <c r="AO32" s="1000"/>
      <c r="AP32" s="1000">
        <v>1320</v>
      </c>
      <c r="AQ32" s="1000"/>
      <c r="AR32" s="1000"/>
      <c r="AS32" s="1000"/>
      <c r="AT32" s="1000"/>
      <c r="AU32" s="1000"/>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539</v>
      </c>
      <c r="R33" s="1073"/>
      <c r="S33" s="1073"/>
      <c r="T33" s="1073"/>
      <c r="U33" s="1073"/>
      <c r="V33" s="1073">
        <v>533</v>
      </c>
      <c r="W33" s="1073"/>
      <c r="X33" s="1073"/>
      <c r="Y33" s="1073"/>
      <c r="Z33" s="1073"/>
      <c r="AA33" s="1073">
        <v>6</v>
      </c>
      <c r="AB33" s="1073"/>
      <c r="AC33" s="1073"/>
      <c r="AD33" s="1073"/>
      <c r="AE33" s="1074"/>
      <c r="AF33" s="1048">
        <v>6</v>
      </c>
      <c r="AG33" s="1049"/>
      <c r="AH33" s="1049"/>
      <c r="AI33" s="1049"/>
      <c r="AJ33" s="1050"/>
      <c r="AK33" s="1009">
        <v>58</v>
      </c>
      <c r="AL33" s="1000"/>
      <c r="AM33" s="1000"/>
      <c r="AN33" s="1000"/>
      <c r="AO33" s="1000"/>
      <c r="AP33" s="1000">
        <v>885</v>
      </c>
      <c r="AQ33" s="1000"/>
      <c r="AR33" s="1000"/>
      <c r="AS33" s="1000"/>
      <c r="AT33" s="1000"/>
      <c r="AU33" s="1000"/>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175</v>
      </c>
      <c r="R34" s="1073"/>
      <c r="S34" s="1073"/>
      <c r="T34" s="1073"/>
      <c r="U34" s="1073"/>
      <c r="V34" s="1073">
        <v>175</v>
      </c>
      <c r="W34" s="1073"/>
      <c r="X34" s="1073"/>
      <c r="Y34" s="1073"/>
      <c r="Z34" s="1073"/>
      <c r="AA34" s="1073" t="s">
        <v>547</v>
      </c>
      <c r="AB34" s="1073"/>
      <c r="AC34" s="1073"/>
      <c r="AD34" s="1073"/>
      <c r="AE34" s="1074"/>
      <c r="AF34" s="1048" t="s">
        <v>114</v>
      </c>
      <c r="AG34" s="1049"/>
      <c r="AH34" s="1049"/>
      <c r="AI34" s="1049"/>
      <c r="AJ34" s="1050"/>
      <c r="AK34" s="1009">
        <v>152</v>
      </c>
      <c r="AL34" s="1000"/>
      <c r="AM34" s="1000"/>
      <c r="AN34" s="1000"/>
      <c r="AO34" s="1000"/>
      <c r="AP34" s="1000">
        <v>1018</v>
      </c>
      <c r="AQ34" s="1000"/>
      <c r="AR34" s="1000"/>
      <c r="AS34" s="1000"/>
      <c r="AT34" s="1000"/>
      <c r="AU34" s="1000"/>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216</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v>26</v>
      </c>
      <c r="AG68" s="1011"/>
      <c r="AH68" s="1011"/>
      <c r="AI68" s="1011"/>
      <c r="AJ68" s="1011"/>
      <c r="AK68" s="1011">
        <v>12</v>
      </c>
      <c r="AL68" s="1011"/>
      <c r="AM68" s="1011"/>
      <c r="AN68" s="1011"/>
      <c r="AO68" s="1011"/>
      <c r="AP68" s="1011" t="s">
        <v>546</v>
      </c>
      <c r="AQ68" s="1011"/>
      <c r="AR68" s="1011"/>
      <c r="AS68" s="1011"/>
      <c r="AT68" s="1011"/>
      <c r="AU68" s="1011" t="s">
        <v>547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669</v>
      </c>
      <c r="R69" s="1000"/>
      <c r="S69" s="1000"/>
      <c r="T69" s="1000"/>
      <c r="U69" s="1000"/>
      <c r="V69" s="1000">
        <v>648</v>
      </c>
      <c r="W69" s="1000"/>
      <c r="X69" s="1000"/>
      <c r="Y69" s="1000"/>
      <c r="Z69" s="1000"/>
      <c r="AA69" s="1000">
        <v>20</v>
      </c>
      <c r="AB69" s="1000"/>
      <c r="AC69" s="1000"/>
      <c r="AD69" s="1000"/>
      <c r="AE69" s="1000"/>
      <c r="AF69" s="1000">
        <v>20</v>
      </c>
      <c r="AG69" s="1000"/>
      <c r="AH69" s="1000"/>
      <c r="AI69" s="1000"/>
      <c r="AJ69" s="1000"/>
      <c r="AK69" s="1000">
        <v>3</v>
      </c>
      <c r="AL69" s="1000"/>
      <c r="AM69" s="1000"/>
      <c r="AN69" s="1000"/>
      <c r="AO69" s="1000"/>
      <c r="AP69" s="1000">
        <v>290</v>
      </c>
      <c r="AQ69" s="1000"/>
      <c r="AR69" s="1000"/>
      <c r="AS69" s="1000"/>
      <c r="AT69" s="1000"/>
      <c r="AU69" s="1000">
        <v>57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126</v>
      </c>
      <c r="R70" s="1000"/>
      <c r="S70" s="1000"/>
      <c r="T70" s="1000"/>
      <c r="U70" s="1000"/>
      <c r="V70" s="1000">
        <v>121</v>
      </c>
      <c r="W70" s="1000"/>
      <c r="X70" s="1000"/>
      <c r="Y70" s="1000"/>
      <c r="Z70" s="1000"/>
      <c r="AA70" s="1000">
        <v>4</v>
      </c>
      <c r="AB70" s="1000"/>
      <c r="AC70" s="1000"/>
      <c r="AD70" s="1000"/>
      <c r="AE70" s="1000"/>
      <c r="AF70" s="1000">
        <v>4</v>
      </c>
      <c r="AG70" s="1000"/>
      <c r="AH70" s="1000"/>
      <c r="AI70" s="1000"/>
      <c r="AJ70" s="1000"/>
      <c r="AK70" s="1000">
        <v>19</v>
      </c>
      <c r="AL70" s="1000"/>
      <c r="AM70" s="1000"/>
      <c r="AN70" s="1000"/>
      <c r="AO70" s="1000"/>
      <c r="AP70" s="1000" t="s">
        <v>547</v>
      </c>
      <c r="AQ70" s="1000"/>
      <c r="AR70" s="1000"/>
      <c r="AS70" s="1000"/>
      <c r="AT70" s="1000"/>
      <c r="AU70" s="1000" t="s">
        <v>547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203</v>
      </c>
      <c r="R71" s="1000"/>
      <c r="S71" s="1000"/>
      <c r="T71" s="1000"/>
      <c r="U71" s="1000"/>
      <c r="V71" s="1000">
        <v>125</v>
      </c>
      <c r="W71" s="1000"/>
      <c r="X71" s="1000"/>
      <c r="Y71" s="1000"/>
      <c r="Z71" s="1000"/>
      <c r="AA71" s="1000">
        <v>78</v>
      </c>
      <c r="AB71" s="1000"/>
      <c r="AC71" s="1000"/>
      <c r="AD71" s="1000"/>
      <c r="AE71" s="1000"/>
      <c r="AF71" s="1000">
        <v>78</v>
      </c>
      <c r="AG71" s="1000"/>
      <c r="AH71" s="1000"/>
      <c r="AI71" s="1000"/>
      <c r="AJ71" s="1000"/>
      <c r="AK71" s="1000" t="s">
        <v>547</v>
      </c>
      <c r="AL71" s="1000"/>
      <c r="AM71" s="1000"/>
      <c r="AN71" s="1000"/>
      <c r="AO71" s="1000"/>
      <c r="AP71" s="1000" t="s">
        <v>547</v>
      </c>
      <c r="AQ71" s="1000"/>
      <c r="AR71" s="1000"/>
      <c r="AS71" s="1000"/>
      <c r="AT71" s="1000"/>
      <c r="AU71" s="1000" t="s">
        <v>547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14094</v>
      </c>
      <c r="R72" s="1000"/>
      <c r="S72" s="1000"/>
      <c r="T72" s="1000"/>
      <c r="U72" s="1000"/>
      <c r="V72" s="1000">
        <v>13724</v>
      </c>
      <c r="W72" s="1000"/>
      <c r="X72" s="1000"/>
      <c r="Y72" s="1000"/>
      <c r="Z72" s="1000"/>
      <c r="AA72" s="1000">
        <v>370</v>
      </c>
      <c r="AB72" s="1000"/>
      <c r="AC72" s="1000"/>
      <c r="AD72" s="1000"/>
      <c r="AE72" s="1000"/>
      <c r="AF72" s="1000">
        <v>370</v>
      </c>
      <c r="AG72" s="1000"/>
      <c r="AH72" s="1000"/>
      <c r="AI72" s="1000"/>
      <c r="AJ72" s="1000"/>
      <c r="AK72" s="1000">
        <v>40</v>
      </c>
      <c r="AL72" s="1000"/>
      <c r="AM72" s="1000"/>
      <c r="AN72" s="1000"/>
      <c r="AO72" s="1000"/>
      <c r="AP72" s="1000">
        <v>4014</v>
      </c>
      <c r="AQ72" s="1000"/>
      <c r="AR72" s="1000"/>
      <c r="AS72" s="1000"/>
      <c r="AT72" s="1000"/>
      <c r="AU72" s="1000">
        <v>98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51</v>
      </c>
      <c r="R73" s="1000"/>
      <c r="S73" s="1000"/>
      <c r="T73" s="1000"/>
      <c r="U73" s="1000"/>
      <c r="V73" s="1000">
        <v>45</v>
      </c>
      <c r="W73" s="1000"/>
      <c r="X73" s="1000"/>
      <c r="Y73" s="1000"/>
      <c r="Z73" s="1000"/>
      <c r="AA73" s="1000">
        <v>5</v>
      </c>
      <c r="AB73" s="1000"/>
      <c r="AC73" s="1000"/>
      <c r="AD73" s="1000"/>
      <c r="AE73" s="1000"/>
      <c r="AF73" s="1000">
        <v>5</v>
      </c>
      <c r="AG73" s="1000"/>
      <c r="AH73" s="1000"/>
      <c r="AI73" s="1000"/>
      <c r="AJ73" s="1000"/>
      <c r="AK73" s="1000" t="s">
        <v>547</v>
      </c>
      <c r="AL73" s="1000"/>
      <c r="AM73" s="1000"/>
      <c r="AN73" s="1000"/>
      <c r="AO73" s="1000"/>
      <c r="AP73" s="1000" t="s">
        <v>548</v>
      </c>
      <c r="AQ73" s="1000"/>
      <c r="AR73" s="1000"/>
      <c r="AS73" s="1000"/>
      <c r="AT73" s="1000"/>
      <c r="AU73" s="1000" t="s">
        <v>547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545</v>
      </c>
      <c r="C74" s="1004"/>
      <c r="D74" s="1004"/>
      <c r="E74" s="1004"/>
      <c r="F74" s="1004"/>
      <c r="G74" s="1004"/>
      <c r="H74" s="1004"/>
      <c r="I74" s="1004"/>
      <c r="J74" s="1004"/>
      <c r="K74" s="1004"/>
      <c r="L74" s="1004"/>
      <c r="M74" s="1004"/>
      <c r="N74" s="1004"/>
      <c r="O74" s="1004"/>
      <c r="P74" s="1005"/>
      <c r="Q74" s="1006">
        <v>7435</v>
      </c>
      <c r="R74" s="1000"/>
      <c r="S74" s="1000"/>
      <c r="T74" s="1000"/>
      <c r="U74" s="1000"/>
      <c r="V74" s="1000">
        <v>8203</v>
      </c>
      <c r="W74" s="1000"/>
      <c r="X74" s="1000"/>
      <c r="Y74" s="1000"/>
      <c r="Z74" s="1000"/>
      <c r="AA74" s="1000">
        <v>-768</v>
      </c>
      <c r="AB74" s="1000"/>
      <c r="AC74" s="1000"/>
      <c r="AD74" s="1000"/>
      <c r="AE74" s="1000"/>
      <c r="AF74" s="1000">
        <v>-768</v>
      </c>
      <c r="AG74" s="1000"/>
      <c r="AH74" s="1000"/>
      <c r="AI74" s="1000"/>
      <c r="AJ74" s="1000"/>
      <c r="AK74" s="1000">
        <v>249</v>
      </c>
      <c r="AL74" s="1000"/>
      <c r="AM74" s="1000"/>
      <c r="AN74" s="1000"/>
      <c r="AO74" s="1000"/>
      <c r="AP74" s="1000">
        <v>6761</v>
      </c>
      <c r="AQ74" s="1000"/>
      <c r="AR74" s="1000"/>
      <c r="AS74" s="1000"/>
      <c r="AT74" s="1000"/>
      <c r="AU74" s="1000">
        <v>569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290</v>
      </c>
      <c r="AG109" s="923"/>
      <c r="AH109" s="923"/>
      <c r="AI109" s="923"/>
      <c r="AJ109" s="924"/>
      <c r="AK109" s="925" t="s">
        <v>289</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290</v>
      </c>
      <c r="BW109" s="923"/>
      <c r="BX109" s="923"/>
      <c r="BY109" s="923"/>
      <c r="BZ109" s="924"/>
      <c r="CA109" s="925" t="s">
        <v>289</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290</v>
      </c>
      <c r="DM109" s="923"/>
      <c r="DN109" s="923"/>
      <c r="DO109" s="923"/>
      <c r="DP109" s="924"/>
      <c r="DQ109" s="925" t="s">
        <v>289</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649116</v>
      </c>
      <c r="AB110" s="916"/>
      <c r="AC110" s="916"/>
      <c r="AD110" s="916"/>
      <c r="AE110" s="917"/>
      <c r="AF110" s="918">
        <v>525623</v>
      </c>
      <c r="AG110" s="916"/>
      <c r="AH110" s="916"/>
      <c r="AI110" s="916"/>
      <c r="AJ110" s="917"/>
      <c r="AK110" s="918">
        <v>516790</v>
      </c>
      <c r="AL110" s="916"/>
      <c r="AM110" s="916"/>
      <c r="AN110" s="916"/>
      <c r="AO110" s="917"/>
      <c r="AP110" s="919">
        <v>24.3</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4500136</v>
      </c>
      <c r="BR110" s="863"/>
      <c r="BS110" s="863"/>
      <c r="BT110" s="863"/>
      <c r="BU110" s="863"/>
      <c r="BV110" s="863">
        <v>4630384</v>
      </c>
      <c r="BW110" s="863"/>
      <c r="BX110" s="863"/>
      <c r="BY110" s="863"/>
      <c r="BZ110" s="863"/>
      <c r="CA110" s="863">
        <v>4514298</v>
      </c>
      <c r="CB110" s="863"/>
      <c r="CC110" s="863"/>
      <c r="CD110" s="863"/>
      <c r="CE110" s="863"/>
      <c r="CF110" s="887">
        <v>212.3</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t="s">
        <v>114</v>
      </c>
      <c r="CB111" s="835"/>
      <c r="CC111" s="835"/>
      <c r="CD111" s="835"/>
      <c r="CE111" s="835"/>
      <c r="CF111" s="896" t="s">
        <v>114</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2163704</v>
      </c>
      <c r="BR112" s="835"/>
      <c r="BS112" s="835"/>
      <c r="BT112" s="835"/>
      <c r="BU112" s="835"/>
      <c r="BV112" s="835">
        <v>2285135</v>
      </c>
      <c r="BW112" s="835"/>
      <c r="BX112" s="835"/>
      <c r="BY112" s="835"/>
      <c r="BZ112" s="835"/>
      <c r="CA112" s="835">
        <v>2518150</v>
      </c>
      <c r="CB112" s="835"/>
      <c r="CC112" s="835"/>
      <c r="CD112" s="835"/>
      <c r="CE112" s="835"/>
      <c r="CF112" s="896">
        <v>118.4</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238859</v>
      </c>
      <c r="AB113" s="944"/>
      <c r="AC113" s="944"/>
      <c r="AD113" s="944"/>
      <c r="AE113" s="945"/>
      <c r="AF113" s="946">
        <v>225563</v>
      </c>
      <c r="AG113" s="944"/>
      <c r="AH113" s="944"/>
      <c r="AI113" s="944"/>
      <c r="AJ113" s="945"/>
      <c r="AK113" s="946">
        <v>232559</v>
      </c>
      <c r="AL113" s="944"/>
      <c r="AM113" s="944"/>
      <c r="AN113" s="944"/>
      <c r="AO113" s="945"/>
      <c r="AP113" s="947">
        <v>10.9</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204346</v>
      </c>
      <c r="BR113" s="835"/>
      <c r="BS113" s="835"/>
      <c r="BT113" s="835"/>
      <c r="BU113" s="835"/>
      <c r="BV113" s="835">
        <v>471629</v>
      </c>
      <c r="BW113" s="835"/>
      <c r="BX113" s="835"/>
      <c r="BY113" s="835"/>
      <c r="BZ113" s="835"/>
      <c r="CA113" s="835">
        <v>724662</v>
      </c>
      <c r="CB113" s="835"/>
      <c r="CC113" s="835"/>
      <c r="CD113" s="835"/>
      <c r="CE113" s="835"/>
      <c r="CF113" s="896">
        <v>34.1</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22783</v>
      </c>
      <c r="AB114" s="798"/>
      <c r="AC114" s="798"/>
      <c r="AD114" s="798"/>
      <c r="AE114" s="799"/>
      <c r="AF114" s="800">
        <v>24976</v>
      </c>
      <c r="AG114" s="798"/>
      <c r="AH114" s="798"/>
      <c r="AI114" s="798"/>
      <c r="AJ114" s="799"/>
      <c r="AK114" s="800">
        <v>35692</v>
      </c>
      <c r="AL114" s="798"/>
      <c r="AM114" s="798"/>
      <c r="AN114" s="798"/>
      <c r="AO114" s="799"/>
      <c r="AP114" s="845">
        <v>1.7</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1564708</v>
      </c>
      <c r="BR114" s="835"/>
      <c r="BS114" s="835"/>
      <c r="BT114" s="835"/>
      <c r="BU114" s="835"/>
      <c r="BV114" s="835">
        <v>1586147</v>
      </c>
      <c r="BW114" s="835"/>
      <c r="BX114" s="835"/>
      <c r="BY114" s="835"/>
      <c r="BZ114" s="835"/>
      <c r="CA114" s="835">
        <v>1423510</v>
      </c>
      <c r="CB114" s="835"/>
      <c r="CC114" s="835"/>
      <c r="CD114" s="835"/>
      <c r="CE114" s="835"/>
      <c r="CF114" s="896">
        <v>66.900000000000006</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114</v>
      </c>
      <c r="AB115" s="944"/>
      <c r="AC115" s="944"/>
      <c r="AD115" s="944"/>
      <c r="AE115" s="945"/>
      <c r="AF115" s="946" t="s">
        <v>114</v>
      </c>
      <c r="AG115" s="944"/>
      <c r="AH115" s="944"/>
      <c r="AI115" s="944"/>
      <c r="AJ115" s="945"/>
      <c r="AK115" s="946" t="s">
        <v>114</v>
      </c>
      <c r="AL115" s="944"/>
      <c r="AM115" s="944"/>
      <c r="AN115" s="944"/>
      <c r="AO115" s="945"/>
      <c r="AP115" s="947" t="s">
        <v>114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30390</v>
      </c>
      <c r="BR115" s="835"/>
      <c r="BS115" s="835"/>
      <c r="BT115" s="835"/>
      <c r="BU115" s="835"/>
      <c r="BV115" s="835">
        <v>30425</v>
      </c>
      <c r="BW115" s="835"/>
      <c r="BX115" s="835"/>
      <c r="BY115" s="835"/>
      <c r="BZ115" s="835"/>
      <c r="CA115" s="835">
        <v>30462</v>
      </c>
      <c r="CB115" s="835"/>
      <c r="CC115" s="835"/>
      <c r="CD115" s="835"/>
      <c r="CE115" s="835"/>
      <c r="CF115" s="896">
        <v>1.4</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115</v>
      </c>
      <c r="AB116" s="798"/>
      <c r="AC116" s="798"/>
      <c r="AD116" s="798"/>
      <c r="AE116" s="799"/>
      <c r="AF116" s="800">
        <v>73</v>
      </c>
      <c r="AG116" s="798"/>
      <c r="AH116" s="798"/>
      <c r="AI116" s="798"/>
      <c r="AJ116" s="799"/>
      <c r="AK116" s="800">
        <v>34</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910873</v>
      </c>
      <c r="AB117" s="930"/>
      <c r="AC117" s="930"/>
      <c r="AD117" s="930"/>
      <c r="AE117" s="931"/>
      <c r="AF117" s="932">
        <v>776235</v>
      </c>
      <c r="AG117" s="930"/>
      <c r="AH117" s="930"/>
      <c r="AI117" s="930"/>
      <c r="AJ117" s="931"/>
      <c r="AK117" s="932">
        <v>785075</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290</v>
      </c>
      <c r="AG118" s="923"/>
      <c r="AH118" s="923"/>
      <c r="AI118" s="923"/>
      <c r="AJ118" s="924"/>
      <c r="AK118" s="925" t="s">
        <v>289</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436</v>
      </c>
      <c r="BP119" s="899"/>
      <c r="BQ119" s="903">
        <v>8463284</v>
      </c>
      <c r="BR119" s="866"/>
      <c r="BS119" s="866"/>
      <c r="BT119" s="866"/>
      <c r="BU119" s="866"/>
      <c r="BV119" s="866">
        <v>9003720</v>
      </c>
      <c r="BW119" s="866"/>
      <c r="BX119" s="866"/>
      <c r="BY119" s="866"/>
      <c r="BZ119" s="866"/>
      <c r="CA119" s="866">
        <v>9211082</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1635666</v>
      </c>
      <c r="BR120" s="863"/>
      <c r="BS120" s="863"/>
      <c r="BT120" s="863"/>
      <c r="BU120" s="863"/>
      <c r="BV120" s="863">
        <v>1711673</v>
      </c>
      <c r="BW120" s="863"/>
      <c r="BX120" s="863"/>
      <c r="BY120" s="863"/>
      <c r="BZ120" s="863"/>
      <c r="CA120" s="863">
        <v>1847580</v>
      </c>
      <c r="CB120" s="863"/>
      <c r="CC120" s="863"/>
      <c r="CD120" s="863"/>
      <c r="CE120" s="863"/>
      <c r="CF120" s="887">
        <v>86.9</v>
      </c>
      <c r="CG120" s="888"/>
      <c r="CH120" s="888"/>
      <c r="CI120" s="888"/>
      <c r="CJ120" s="888"/>
      <c r="CK120" s="889" t="s">
        <v>440</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1079997</v>
      </c>
      <c r="DH120" s="863"/>
      <c r="DI120" s="863"/>
      <c r="DJ120" s="863"/>
      <c r="DK120" s="863"/>
      <c r="DL120" s="863">
        <v>1003560</v>
      </c>
      <c r="DM120" s="863"/>
      <c r="DN120" s="863"/>
      <c r="DO120" s="863"/>
      <c r="DP120" s="863"/>
      <c r="DQ120" s="863">
        <v>952878</v>
      </c>
      <c r="DR120" s="863"/>
      <c r="DS120" s="863"/>
      <c r="DT120" s="863"/>
      <c r="DU120" s="863"/>
      <c r="DV120" s="864">
        <v>44.8</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141054</v>
      </c>
      <c r="BR121" s="835"/>
      <c r="BS121" s="835"/>
      <c r="BT121" s="835"/>
      <c r="BU121" s="835"/>
      <c r="BV121" s="835">
        <v>40692</v>
      </c>
      <c r="BW121" s="835"/>
      <c r="BX121" s="835"/>
      <c r="BY121" s="835"/>
      <c r="BZ121" s="835"/>
      <c r="CA121" s="835">
        <v>39250</v>
      </c>
      <c r="CB121" s="835"/>
      <c r="CC121" s="835"/>
      <c r="CD121" s="835"/>
      <c r="CE121" s="835"/>
      <c r="CF121" s="896">
        <v>1.8</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322697</v>
      </c>
      <c r="DH121" s="835"/>
      <c r="DI121" s="835"/>
      <c r="DJ121" s="835"/>
      <c r="DK121" s="835"/>
      <c r="DL121" s="835">
        <v>533238</v>
      </c>
      <c r="DM121" s="835"/>
      <c r="DN121" s="835"/>
      <c r="DO121" s="835"/>
      <c r="DP121" s="835"/>
      <c r="DQ121" s="835">
        <v>839447</v>
      </c>
      <c r="DR121" s="835"/>
      <c r="DS121" s="835"/>
      <c r="DT121" s="835"/>
      <c r="DU121" s="835"/>
      <c r="DV121" s="812">
        <v>39.5</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4477039</v>
      </c>
      <c r="BR122" s="866"/>
      <c r="BS122" s="866"/>
      <c r="BT122" s="866"/>
      <c r="BU122" s="866"/>
      <c r="BV122" s="866">
        <v>4806045</v>
      </c>
      <c r="BW122" s="866"/>
      <c r="BX122" s="866"/>
      <c r="BY122" s="866"/>
      <c r="BZ122" s="866"/>
      <c r="CA122" s="866">
        <v>4775324</v>
      </c>
      <c r="CB122" s="866"/>
      <c r="CC122" s="866"/>
      <c r="CD122" s="866"/>
      <c r="CE122" s="866"/>
      <c r="CF122" s="867">
        <v>224.6</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761010</v>
      </c>
      <c r="DH122" s="835"/>
      <c r="DI122" s="835"/>
      <c r="DJ122" s="835"/>
      <c r="DK122" s="835"/>
      <c r="DL122" s="835">
        <v>748337</v>
      </c>
      <c r="DM122" s="835"/>
      <c r="DN122" s="835"/>
      <c r="DO122" s="835"/>
      <c r="DP122" s="835"/>
      <c r="DQ122" s="835">
        <v>725825</v>
      </c>
      <c r="DR122" s="835"/>
      <c r="DS122" s="835"/>
      <c r="DT122" s="835"/>
      <c r="DU122" s="835"/>
      <c r="DV122" s="812">
        <v>34.1</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444</v>
      </c>
      <c r="BP123" s="899"/>
      <c r="BQ123" s="853">
        <v>6253759</v>
      </c>
      <c r="BR123" s="854"/>
      <c r="BS123" s="854"/>
      <c r="BT123" s="854"/>
      <c r="BU123" s="854"/>
      <c r="BV123" s="854">
        <v>6558410</v>
      </c>
      <c r="BW123" s="854"/>
      <c r="BX123" s="854"/>
      <c r="BY123" s="854"/>
      <c r="BZ123" s="854"/>
      <c r="CA123" s="854">
        <v>6662154</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106.8</v>
      </c>
      <c r="BR124" s="852"/>
      <c r="BS124" s="852"/>
      <c r="BT124" s="852"/>
      <c r="BU124" s="852"/>
      <c r="BV124" s="852">
        <v>111.8</v>
      </c>
      <c r="BW124" s="852"/>
      <c r="BX124" s="852"/>
      <c r="BY124" s="852"/>
      <c r="BZ124" s="852"/>
      <c r="CA124" s="852">
        <v>119.8</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v>30390</v>
      </c>
      <c r="DH126" s="835"/>
      <c r="DI126" s="835"/>
      <c r="DJ126" s="835"/>
      <c r="DK126" s="835"/>
      <c r="DL126" s="835">
        <v>30425</v>
      </c>
      <c r="DM126" s="835"/>
      <c r="DN126" s="835"/>
      <c r="DO126" s="835"/>
      <c r="DP126" s="835"/>
      <c r="DQ126" s="835">
        <v>30462</v>
      </c>
      <c r="DR126" s="835"/>
      <c r="DS126" s="835"/>
      <c r="DT126" s="835"/>
      <c r="DU126" s="835"/>
      <c r="DV126" s="812">
        <v>1.4</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114</v>
      </c>
      <c r="AB127" s="798"/>
      <c r="AC127" s="798"/>
      <c r="AD127" s="798"/>
      <c r="AE127" s="799"/>
      <c r="AF127" s="800" t="s">
        <v>114</v>
      </c>
      <c r="AG127" s="798"/>
      <c r="AH127" s="798"/>
      <c r="AI127" s="798"/>
      <c r="AJ127" s="799"/>
      <c r="AK127" s="800" t="s">
        <v>114</v>
      </c>
      <c r="AL127" s="798"/>
      <c r="AM127" s="798"/>
      <c r="AN127" s="798"/>
      <c r="AO127" s="799"/>
      <c r="AP127" s="845" t="s">
        <v>114</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9655</v>
      </c>
      <c r="AB128" s="819"/>
      <c r="AC128" s="819"/>
      <c r="AD128" s="819"/>
      <c r="AE128" s="820"/>
      <c r="AF128" s="821">
        <v>9821</v>
      </c>
      <c r="AG128" s="819"/>
      <c r="AH128" s="819"/>
      <c r="AI128" s="819"/>
      <c r="AJ128" s="820"/>
      <c r="AK128" s="821">
        <v>12333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2634756</v>
      </c>
      <c r="AB129" s="798"/>
      <c r="AC129" s="798"/>
      <c r="AD129" s="798"/>
      <c r="AE129" s="799"/>
      <c r="AF129" s="800">
        <v>2656552</v>
      </c>
      <c r="AG129" s="798"/>
      <c r="AH129" s="798"/>
      <c r="AI129" s="798"/>
      <c r="AJ129" s="799"/>
      <c r="AK129" s="800">
        <v>2598362</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566544</v>
      </c>
      <c r="AB130" s="798"/>
      <c r="AC130" s="798"/>
      <c r="AD130" s="798"/>
      <c r="AE130" s="799"/>
      <c r="AF130" s="800">
        <v>470891</v>
      </c>
      <c r="AG130" s="798"/>
      <c r="AH130" s="798"/>
      <c r="AI130" s="798"/>
      <c r="AJ130" s="799"/>
      <c r="AK130" s="800">
        <v>472114</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14.6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2068212</v>
      </c>
      <c r="AB131" s="781"/>
      <c r="AC131" s="781"/>
      <c r="AD131" s="781"/>
      <c r="AE131" s="782"/>
      <c r="AF131" s="783">
        <v>2185661</v>
      </c>
      <c r="AG131" s="781"/>
      <c r="AH131" s="781"/>
      <c r="AI131" s="781"/>
      <c r="AJ131" s="782"/>
      <c r="AK131" s="783">
        <v>2126248</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119.8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16.181803410000001</v>
      </c>
      <c r="AB132" s="761"/>
      <c r="AC132" s="761"/>
      <c r="AD132" s="761"/>
      <c r="AE132" s="762"/>
      <c r="AF132" s="763">
        <v>13.520989760000001</v>
      </c>
      <c r="AG132" s="761"/>
      <c r="AH132" s="761"/>
      <c r="AI132" s="761"/>
      <c r="AJ132" s="762"/>
      <c r="AK132" s="763">
        <v>14.13889631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16.899999999999999</v>
      </c>
      <c r="AB133" s="740"/>
      <c r="AC133" s="740"/>
      <c r="AD133" s="740"/>
      <c r="AE133" s="741"/>
      <c r="AF133" s="739">
        <v>15.9</v>
      </c>
      <c r="AG133" s="740"/>
      <c r="AH133" s="740"/>
      <c r="AI133" s="740"/>
      <c r="AJ133" s="741"/>
      <c r="AK133" s="739">
        <v>14.6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736394</v>
      </c>
      <c r="L9" s="266">
        <v>127052</v>
      </c>
      <c r="M9" s="267">
        <v>115876</v>
      </c>
      <c r="N9" s="268">
        <v>9.6</v>
      </c>
    </row>
    <row r="10" spans="1:16" x14ac:dyDescent="0.15">
      <c r="A10" s="250"/>
      <c r="B10" s="246"/>
      <c r="C10" s="246"/>
      <c r="D10" s="246"/>
      <c r="E10" s="246"/>
      <c r="F10" s="246"/>
      <c r="G10" s="1166" t="s">
        <v>478</v>
      </c>
      <c r="H10" s="1167"/>
      <c r="I10" s="1167"/>
      <c r="J10" s="1168"/>
      <c r="K10" s="269">
        <v>88153</v>
      </c>
      <c r="L10" s="270">
        <v>15209</v>
      </c>
      <c r="M10" s="271">
        <v>10922</v>
      </c>
      <c r="N10" s="272">
        <v>39.299999999999997</v>
      </c>
    </row>
    <row r="11" spans="1:16" ht="13.5" customHeight="1" x14ac:dyDescent="0.15">
      <c r="A11" s="250"/>
      <c r="B11" s="246"/>
      <c r="C11" s="246"/>
      <c r="D11" s="246"/>
      <c r="E11" s="246"/>
      <c r="F11" s="246"/>
      <c r="G11" s="1166" t="s">
        <v>479</v>
      </c>
      <c r="H11" s="1167"/>
      <c r="I11" s="1167"/>
      <c r="J11" s="1168"/>
      <c r="K11" s="269">
        <v>215687</v>
      </c>
      <c r="L11" s="270">
        <v>37213</v>
      </c>
      <c r="M11" s="271">
        <v>18462</v>
      </c>
      <c r="N11" s="272">
        <v>101.6</v>
      </c>
    </row>
    <row r="12" spans="1:16" ht="13.5" customHeight="1" x14ac:dyDescent="0.15">
      <c r="A12" s="250"/>
      <c r="B12" s="246"/>
      <c r="C12" s="246"/>
      <c r="D12" s="246"/>
      <c r="E12" s="246"/>
      <c r="F12" s="246"/>
      <c r="G12" s="1166" t="s">
        <v>480</v>
      </c>
      <c r="H12" s="1167"/>
      <c r="I12" s="1167"/>
      <c r="J12" s="1168"/>
      <c r="K12" s="269" t="s">
        <v>481</v>
      </c>
      <c r="L12" s="270" t="s">
        <v>481</v>
      </c>
      <c r="M12" s="271">
        <v>746</v>
      </c>
      <c r="N12" s="272" t="s">
        <v>481</v>
      </c>
    </row>
    <row r="13" spans="1:16" ht="13.5" customHeight="1" x14ac:dyDescent="0.15">
      <c r="A13" s="250"/>
      <c r="B13" s="246"/>
      <c r="C13" s="246"/>
      <c r="D13" s="246"/>
      <c r="E13" s="246"/>
      <c r="F13" s="246"/>
      <c r="G13" s="1166" t="s">
        <v>482</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483</v>
      </c>
      <c r="H14" s="1167"/>
      <c r="I14" s="1167"/>
      <c r="J14" s="1168"/>
      <c r="K14" s="269">
        <v>56199</v>
      </c>
      <c r="L14" s="270">
        <v>9696</v>
      </c>
      <c r="M14" s="271">
        <v>5201</v>
      </c>
      <c r="N14" s="272">
        <v>86.4</v>
      </c>
    </row>
    <row r="15" spans="1:16" ht="13.5" customHeight="1" x14ac:dyDescent="0.15">
      <c r="A15" s="250"/>
      <c r="B15" s="246"/>
      <c r="C15" s="246"/>
      <c r="D15" s="246"/>
      <c r="E15" s="246"/>
      <c r="F15" s="246"/>
      <c r="G15" s="1166" t="s">
        <v>484</v>
      </c>
      <c r="H15" s="1167"/>
      <c r="I15" s="1167"/>
      <c r="J15" s="1168"/>
      <c r="K15" s="269">
        <v>28596</v>
      </c>
      <c r="L15" s="270">
        <v>4934</v>
      </c>
      <c r="M15" s="271">
        <v>2624</v>
      </c>
      <c r="N15" s="272">
        <v>88</v>
      </c>
    </row>
    <row r="16" spans="1:16" x14ac:dyDescent="0.15">
      <c r="A16" s="250"/>
      <c r="B16" s="246"/>
      <c r="C16" s="246"/>
      <c r="D16" s="246"/>
      <c r="E16" s="246"/>
      <c r="F16" s="246"/>
      <c r="G16" s="1169" t="s">
        <v>485</v>
      </c>
      <c r="H16" s="1170"/>
      <c r="I16" s="1170"/>
      <c r="J16" s="1171"/>
      <c r="K16" s="270">
        <v>-95350</v>
      </c>
      <c r="L16" s="270">
        <v>-16451</v>
      </c>
      <c r="M16" s="271">
        <v>-12273</v>
      </c>
      <c r="N16" s="272">
        <v>34</v>
      </c>
    </row>
    <row r="17" spans="1:16" x14ac:dyDescent="0.15">
      <c r="A17" s="250"/>
      <c r="B17" s="246"/>
      <c r="C17" s="246"/>
      <c r="D17" s="246"/>
      <c r="E17" s="246"/>
      <c r="F17" s="246"/>
      <c r="G17" s="1169" t="s">
        <v>173</v>
      </c>
      <c r="H17" s="1170"/>
      <c r="I17" s="1170"/>
      <c r="J17" s="1171"/>
      <c r="K17" s="270">
        <v>1029679</v>
      </c>
      <c r="L17" s="270">
        <v>177653</v>
      </c>
      <c r="M17" s="271">
        <v>141557</v>
      </c>
      <c r="N17" s="272">
        <v>25.5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14.84</v>
      </c>
      <c r="L21" s="283">
        <v>13.44</v>
      </c>
      <c r="M21" s="284">
        <v>1.4</v>
      </c>
      <c r="N21" s="251"/>
      <c r="O21" s="285"/>
      <c r="P21" s="281"/>
    </row>
    <row r="22" spans="1:16" s="286" customFormat="1" x14ac:dyDescent="0.15">
      <c r="A22" s="281"/>
      <c r="B22" s="251"/>
      <c r="C22" s="251"/>
      <c r="D22" s="251"/>
      <c r="E22" s="251"/>
      <c r="F22" s="251"/>
      <c r="G22" s="1163" t="s">
        <v>491</v>
      </c>
      <c r="H22" s="1164"/>
      <c r="I22" s="1164"/>
      <c r="J22" s="1165"/>
      <c r="K22" s="287">
        <v>92.3</v>
      </c>
      <c r="L22" s="288">
        <v>94.9</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516790</v>
      </c>
      <c r="L32" s="296">
        <v>89163</v>
      </c>
      <c r="M32" s="297">
        <v>70006</v>
      </c>
      <c r="N32" s="298">
        <v>27.4</v>
      </c>
    </row>
    <row r="33" spans="1:16" ht="13.5" customHeight="1" x14ac:dyDescent="0.15">
      <c r="A33" s="250"/>
      <c r="B33" s="246"/>
      <c r="C33" s="246"/>
      <c r="D33" s="246"/>
      <c r="E33" s="246"/>
      <c r="F33" s="246"/>
      <c r="G33" s="1154" t="s">
        <v>496</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497</v>
      </c>
      <c r="H34" s="1155"/>
      <c r="I34" s="1155"/>
      <c r="J34" s="1156"/>
      <c r="K34" s="296" t="s">
        <v>481</v>
      </c>
      <c r="L34" s="296" t="s">
        <v>481</v>
      </c>
      <c r="M34" s="297">
        <v>1</v>
      </c>
      <c r="N34" s="298" t="s">
        <v>481</v>
      </c>
    </row>
    <row r="35" spans="1:16" ht="27" customHeight="1" x14ac:dyDescent="0.15">
      <c r="A35" s="250"/>
      <c r="B35" s="246"/>
      <c r="C35" s="246"/>
      <c r="D35" s="246"/>
      <c r="E35" s="246"/>
      <c r="F35" s="246"/>
      <c r="G35" s="1154" t="s">
        <v>498</v>
      </c>
      <c r="H35" s="1155"/>
      <c r="I35" s="1155"/>
      <c r="J35" s="1156"/>
      <c r="K35" s="296">
        <v>232559</v>
      </c>
      <c r="L35" s="296">
        <v>40124</v>
      </c>
      <c r="M35" s="297">
        <v>19095</v>
      </c>
      <c r="N35" s="298">
        <v>110.1</v>
      </c>
    </row>
    <row r="36" spans="1:16" ht="27" customHeight="1" x14ac:dyDescent="0.15">
      <c r="A36" s="250"/>
      <c r="B36" s="246"/>
      <c r="C36" s="246"/>
      <c r="D36" s="246"/>
      <c r="E36" s="246"/>
      <c r="F36" s="246"/>
      <c r="G36" s="1154" t="s">
        <v>499</v>
      </c>
      <c r="H36" s="1155"/>
      <c r="I36" s="1155"/>
      <c r="J36" s="1156"/>
      <c r="K36" s="296">
        <v>35692</v>
      </c>
      <c r="L36" s="296">
        <v>6158</v>
      </c>
      <c r="M36" s="297">
        <v>5066</v>
      </c>
      <c r="N36" s="298">
        <v>21.6</v>
      </c>
    </row>
    <row r="37" spans="1:16" ht="13.5" customHeight="1" x14ac:dyDescent="0.15">
      <c r="A37" s="250"/>
      <c r="B37" s="246"/>
      <c r="C37" s="246"/>
      <c r="D37" s="246"/>
      <c r="E37" s="246"/>
      <c r="F37" s="246"/>
      <c r="G37" s="1154" t="s">
        <v>500</v>
      </c>
      <c r="H37" s="1155"/>
      <c r="I37" s="1155"/>
      <c r="J37" s="1156"/>
      <c r="K37" s="296" t="s">
        <v>481</v>
      </c>
      <c r="L37" s="296" t="s">
        <v>481</v>
      </c>
      <c r="M37" s="297">
        <v>1361</v>
      </c>
      <c r="N37" s="298" t="s">
        <v>481</v>
      </c>
    </row>
    <row r="38" spans="1:16" ht="27" customHeight="1" x14ac:dyDescent="0.15">
      <c r="A38" s="250"/>
      <c r="B38" s="246"/>
      <c r="C38" s="246"/>
      <c r="D38" s="246"/>
      <c r="E38" s="246"/>
      <c r="F38" s="246"/>
      <c r="G38" s="1157" t="s">
        <v>501</v>
      </c>
      <c r="H38" s="1158"/>
      <c r="I38" s="1158"/>
      <c r="J38" s="1159"/>
      <c r="K38" s="299">
        <v>34</v>
      </c>
      <c r="L38" s="299">
        <v>6</v>
      </c>
      <c r="M38" s="300">
        <v>15</v>
      </c>
      <c r="N38" s="301">
        <v>-60</v>
      </c>
      <c r="O38" s="295"/>
    </row>
    <row r="39" spans="1:16" x14ac:dyDescent="0.15">
      <c r="A39" s="250"/>
      <c r="B39" s="246"/>
      <c r="C39" s="246"/>
      <c r="D39" s="246"/>
      <c r="E39" s="246"/>
      <c r="F39" s="246"/>
      <c r="G39" s="1157" t="s">
        <v>502</v>
      </c>
      <c r="H39" s="1158"/>
      <c r="I39" s="1158"/>
      <c r="J39" s="1159"/>
      <c r="K39" s="302">
        <v>-12333</v>
      </c>
      <c r="L39" s="302">
        <v>-2128</v>
      </c>
      <c r="M39" s="303">
        <v>-2978</v>
      </c>
      <c r="N39" s="304">
        <v>-28.5</v>
      </c>
      <c r="O39" s="295"/>
    </row>
    <row r="40" spans="1:16" ht="27" customHeight="1" x14ac:dyDescent="0.15">
      <c r="A40" s="250"/>
      <c r="B40" s="246"/>
      <c r="C40" s="246"/>
      <c r="D40" s="246"/>
      <c r="E40" s="246"/>
      <c r="F40" s="246"/>
      <c r="G40" s="1154" t="s">
        <v>503</v>
      </c>
      <c r="H40" s="1155"/>
      <c r="I40" s="1155"/>
      <c r="J40" s="1156"/>
      <c r="K40" s="302">
        <v>-472114</v>
      </c>
      <c r="L40" s="302">
        <v>-81455</v>
      </c>
      <c r="M40" s="303">
        <v>-63538</v>
      </c>
      <c r="N40" s="304">
        <v>28.2</v>
      </c>
      <c r="O40" s="295"/>
    </row>
    <row r="41" spans="1:16" x14ac:dyDescent="0.15">
      <c r="A41" s="250"/>
      <c r="B41" s="246"/>
      <c r="C41" s="246"/>
      <c r="D41" s="246"/>
      <c r="E41" s="246"/>
      <c r="F41" s="246"/>
      <c r="G41" s="1160" t="s">
        <v>284</v>
      </c>
      <c r="H41" s="1161"/>
      <c r="I41" s="1161"/>
      <c r="J41" s="1162"/>
      <c r="K41" s="296">
        <v>300628</v>
      </c>
      <c r="L41" s="302">
        <v>51868</v>
      </c>
      <c r="M41" s="303">
        <v>29028</v>
      </c>
      <c r="N41" s="304">
        <v>78.7</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117397</v>
      </c>
      <c r="J51" s="322">
        <v>18128</v>
      </c>
      <c r="K51" s="323">
        <v>-76.900000000000006</v>
      </c>
      <c r="L51" s="324">
        <v>94828</v>
      </c>
      <c r="M51" s="325">
        <v>3.1</v>
      </c>
      <c r="N51" s="326">
        <v>-80</v>
      </c>
    </row>
    <row r="52" spans="1:14" x14ac:dyDescent="0.15">
      <c r="A52" s="250"/>
      <c r="B52" s="246"/>
      <c r="C52" s="246"/>
      <c r="D52" s="246"/>
      <c r="E52" s="246"/>
      <c r="F52" s="246"/>
      <c r="G52" s="327"/>
      <c r="H52" s="328" t="s">
        <v>514</v>
      </c>
      <c r="I52" s="329">
        <v>37624</v>
      </c>
      <c r="J52" s="330">
        <v>5810</v>
      </c>
      <c r="K52" s="331">
        <v>-72.900000000000006</v>
      </c>
      <c r="L52" s="332">
        <v>55133</v>
      </c>
      <c r="M52" s="333">
        <v>4.9000000000000004</v>
      </c>
      <c r="N52" s="334">
        <v>-77.8</v>
      </c>
    </row>
    <row r="53" spans="1:14" x14ac:dyDescent="0.15">
      <c r="A53" s="250"/>
      <c r="B53" s="246"/>
      <c r="C53" s="246"/>
      <c r="D53" s="246"/>
      <c r="E53" s="246"/>
      <c r="F53" s="246"/>
      <c r="G53" s="312" t="s">
        <v>515</v>
      </c>
      <c r="H53" s="313"/>
      <c r="I53" s="321">
        <v>282407</v>
      </c>
      <c r="J53" s="322">
        <v>44565</v>
      </c>
      <c r="K53" s="323">
        <v>145.80000000000001</v>
      </c>
      <c r="L53" s="324">
        <v>119674</v>
      </c>
      <c r="M53" s="325">
        <v>26.2</v>
      </c>
      <c r="N53" s="326">
        <v>119.6</v>
      </c>
    </row>
    <row r="54" spans="1:14" x14ac:dyDescent="0.15">
      <c r="A54" s="250"/>
      <c r="B54" s="246"/>
      <c r="C54" s="246"/>
      <c r="D54" s="246"/>
      <c r="E54" s="246"/>
      <c r="F54" s="246"/>
      <c r="G54" s="327"/>
      <c r="H54" s="328" t="s">
        <v>514</v>
      </c>
      <c r="I54" s="329">
        <v>107432</v>
      </c>
      <c r="J54" s="330">
        <v>16953</v>
      </c>
      <c r="K54" s="331">
        <v>191.8</v>
      </c>
      <c r="L54" s="332">
        <v>57803</v>
      </c>
      <c r="M54" s="333">
        <v>4.8</v>
      </c>
      <c r="N54" s="334">
        <v>187</v>
      </c>
    </row>
    <row r="55" spans="1:14" x14ac:dyDescent="0.15">
      <c r="A55" s="250"/>
      <c r="B55" s="246"/>
      <c r="C55" s="246"/>
      <c r="D55" s="246"/>
      <c r="E55" s="246"/>
      <c r="F55" s="246"/>
      <c r="G55" s="312" t="s">
        <v>516</v>
      </c>
      <c r="H55" s="313"/>
      <c r="I55" s="321">
        <v>372015</v>
      </c>
      <c r="J55" s="322">
        <v>60559</v>
      </c>
      <c r="K55" s="323">
        <v>35.9</v>
      </c>
      <c r="L55" s="324">
        <v>119685</v>
      </c>
      <c r="M55" s="325">
        <v>0</v>
      </c>
      <c r="N55" s="326">
        <v>35.9</v>
      </c>
    </row>
    <row r="56" spans="1:14" x14ac:dyDescent="0.15">
      <c r="A56" s="250"/>
      <c r="B56" s="246"/>
      <c r="C56" s="246"/>
      <c r="D56" s="246"/>
      <c r="E56" s="246"/>
      <c r="F56" s="246"/>
      <c r="G56" s="327"/>
      <c r="H56" s="328" t="s">
        <v>514</v>
      </c>
      <c r="I56" s="329">
        <v>202323</v>
      </c>
      <c r="J56" s="330">
        <v>32936</v>
      </c>
      <c r="K56" s="331">
        <v>94.3</v>
      </c>
      <c r="L56" s="332">
        <v>68464</v>
      </c>
      <c r="M56" s="333">
        <v>18.399999999999999</v>
      </c>
      <c r="N56" s="334">
        <v>75.900000000000006</v>
      </c>
    </row>
    <row r="57" spans="1:14" x14ac:dyDescent="0.15">
      <c r="A57" s="250"/>
      <c r="B57" s="246"/>
      <c r="C57" s="246"/>
      <c r="D57" s="246"/>
      <c r="E57" s="246"/>
      <c r="F57" s="246"/>
      <c r="G57" s="312" t="s">
        <v>517</v>
      </c>
      <c r="H57" s="313"/>
      <c r="I57" s="321">
        <v>184948</v>
      </c>
      <c r="J57" s="322">
        <v>30923</v>
      </c>
      <c r="K57" s="323">
        <v>-48.9</v>
      </c>
      <c r="L57" s="324">
        <v>109920</v>
      </c>
      <c r="M57" s="325">
        <v>-8.1999999999999993</v>
      </c>
      <c r="N57" s="326">
        <v>-40.700000000000003</v>
      </c>
    </row>
    <row r="58" spans="1:14" x14ac:dyDescent="0.15">
      <c r="A58" s="250"/>
      <c r="B58" s="246"/>
      <c r="C58" s="246"/>
      <c r="D58" s="246"/>
      <c r="E58" s="246"/>
      <c r="F58" s="246"/>
      <c r="G58" s="327"/>
      <c r="H58" s="328" t="s">
        <v>514</v>
      </c>
      <c r="I58" s="329">
        <v>95508</v>
      </c>
      <c r="J58" s="330">
        <v>15969</v>
      </c>
      <c r="K58" s="331">
        <v>-51.5</v>
      </c>
      <c r="L58" s="332">
        <v>62739</v>
      </c>
      <c r="M58" s="333">
        <v>-8.4</v>
      </c>
      <c r="N58" s="334">
        <v>-43.1</v>
      </c>
    </row>
    <row r="59" spans="1:14" x14ac:dyDescent="0.15">
      <c r="A59" s="250"/>
      <c r="B59" s="246"/>
      <c r="C59" s="246"/>
      <c r="D59" s="246"/>
      <c r="E59" s="246"/>
      <c r="F59" s="246"/>
      <c r="G59" s="312" t="s">
        <v>518</v>
      </c>
      <c r="H59" s="313"/>
      <c r="I59" s="321">
        <v>124873</v>
      </c>
      <c r="J59" s="322">
        <v>21545</v>
      </c>
      <c r="K59" s="323">
        <v>-30.3</v>
      </c>
      <c r="L59" s="324">
        <v>119882</v>
      </c>
      <c r="M59" s="325">
        <v>9.1</v>
      </c>
      <c r="N59" s="326">
        <v>-39.4</v>
      </c>
    </row>
    <row r="60" spans="1:14" x14ac:dyDescent="0.15">
      <c r="A60" s="250"/>
      <c r="B60" s="246"/>
      <c r="C60" s="246"/>
      <c r="D60" s="246"/>
      <c r="E60" s="246"/>
      <c r="F60" s="246"/>
      <c r="G60" s="327"/>
      <c r="H60" s="328" t="s">
        <v>514</v>
      </c>
      <c r="I60" s="335">
        <v>49884</v>
      </c>
      <c r="J60" s="330">
        <v>8607</v>
      </c>
      <c r="K60" s="331">
        <v>-46.1</v>
      </c>
      <c r="L60" s="332">
        <v>66481</v>
      </c>
      <c r="M60" s="333">
        <v>6</v>
      </c>
      <c r="N60" s="334">
        <v>-52.1</v>
      </c>
    </row>
    <row r="61" spans="1:14" x14ac:dyDescent="0.15">
      <c r="A61" s="250"/>
      <c r="B61" s="246"/>
      <c r="C61" s="246"/>
      <c r="D61" s="246"/>
      <c r="E61" s="246"/>
      <c r="F61" s="246"/>
      <c r="G61" s="312" t="s">
        <v>519</v>
      </c>
      <c r="H61" s="336"/>
      <c r="I61" s="337">
        <v>216328</v>
      </c>
      <c r="J61" s="338">
        <v>35144</v>
      </c>
      <c r="K61" s="339">
        <v>5.0999999999999996</v>
      </c>
      <c r="L61" s="340">
        <v>112798</v>
      </c>
      <c r="M61" s="341">
        <v>6</v>
      </c>
      <c r="N61" s="326">
        <v>-0.9</v>
      </c>
    </row>
    <row r="62" spans="1:14" x14ac:dyDescent="0.15">
      <c r="A62" s="250"/>
      <c r="B62" s="246"/>
      <c r="C62" s="246"/>
      <c r="D62" s="246"/>
      <c r="E62" s="246"/>
      <c r="F62" s="246"/>
      <c r="G62" s="327"/>
      <c r="H62" s="328" t="s">
        <v>514</v>
      </c>
      <c r="I62" s="329">
        <v>98554</v>
      </c>
      <c r="J62" s="330">
        <v>16055</v>
      </c>
      <c r="K62" s="331">
        <v>23.1</v>
      </c>
      <c r="L62" s="332">
        <v>62124</v>
      </c>
      <c r="M62" s="333">
        <v>5.0999999999999996</v>
      </c>
      <c r="N62" s="334">
        <v>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51.15</v>
      </c>
      <c r="G47" s="12">
        <v>51.41</v>
      </c>
      <c r="H47" s="12">
        <v>47.68</v>
      </c>
      <c r="I47" s="12">
        <v>51.12</v>
      </c>
      <c r="J47" s="13">
        <v>51.98</v>
      </c>
    </row>
    <row r="48" spans="2:10" ht="57.75" customHeight="1" x14ac:dyDescent="0.15">
      <c r="B48" s="14"/>
      <c r="C48" s="1174" t="s">
        <v>4</v>
      </c>
      <c r="D48" s="1174"/>
      <c r="E48" s="1175"/>
      <c r="F48" s="15">
        <v>6.44</v>
      </c>
      <c r="G48" s="16">
        <v>6.7</v>
      </c>
      <c r="H48" s="16">
        <v>8.8699999999999992</v>
      </c>
      <c r="I48" s="16">
        <v>11.14</v>
      </c>
      <c r="J48" s="17">
        <v>8.8699999999999992</v>
      </c>
    </row>
    <row r="49" spans="2:10" ht="57.75" customHeight="1" thickBot="1" x14ac:dyDescent="0.2">
      <c r="B49" s="18"/>
      <c r="C49" s="1176" t="s">
        <v>5</v>
      </c>
      <c r="D49" s="1176"/>
      <c r="E49" s="1177"/>
      <c r="F49" s="19" t="s">
        <v>526</v>
      </c>
      <c r="G49" s="20">
        <v>1.27</v>
      </c>
      <c r="H49" s="20" t="s">
        <v>527</v>
      </c>
      <c r="I49" s="20">
        <v>6.17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2018-02-21T01:39:15Z</cp:lastPrinted>
  <dcterms:created xsi:type="dcterms:W3CDTF">2018-01-24T05:43:55Z</dcterms:created>
  <dcterms:modified xsi:type="dcterms:W3CDTF">2018-11-27T00:17:39Z</dcterms:modified>
  <cp:category/>
</cp:coreProperties>
</file>