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<sst xmlns="http://schemas.openxmlformats.org/spreadsheetml/2006/main" count="1055" uniqueCount="554">
  <si>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</si>
  <si>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</si>
  <si>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</si>
  <si>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</si>
  <si>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</si>
  <si>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</si>
  <si>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</si>
  <si>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</si>
  <si>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</si>
  <si>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</si>
  <si>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</si>
  <si>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</si>
  <si>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</si>
  <si>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</si>
  <si>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</si>
  <si>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</si>
  <si>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</si>
  <si>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</si>
  <si>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</si>
  <si>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</si>
  <si>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</si>
  <si>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</si>
  <si>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</si>
  <si>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</si>
  <si>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</si>
  <si>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</si>
  <si>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</si>
  <si>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</si>
  <si>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</si>
  <si>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</si>
  <si>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</si>
  <si>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</si>
  <si>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</si>
  <si>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</si>
  <si>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</si>
  <si>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</si>
  <si>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</si>
  <si>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</si>
  <si>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</si>
  <si>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</si>
  <si>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</si>
  <si>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</si>
  <si>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</si>
  <si>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</si>
  <si>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</si>
  <si>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</si>
  <si>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</si>
  <si>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</si>
  <si>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</si>
  <si>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</si>
  <si>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</si>
  <si>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</si>
  <si>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</si>
  <si>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</si>
  <si>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</si>
  <si>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</si>
  <si>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</si>
  <si>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</si>
  <si>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</si>
  <si>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</si>
  <si>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</si>
  <si>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</si>
  <si>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</si>
  <si>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</si>
  <si>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</si>
  <si>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</si>
  <si>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</si>
  <si>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</si>
  <si>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</si>
  <si>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</si>
  <si>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</si>
  <si>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</si>
  <si>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</si>
  <si>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</si>
  <si>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</si>
  <si>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</si>
  <si>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</si>
  <si>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</si>
  <si>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</si>
  <si>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</si>
  <si>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</si>
  <si>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</si>
  <si>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黒滝村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</si>
  <si>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</si>
  <si>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</si>
  <si>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</si>
  <si>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</si>
  <si>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</si>
  <si>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</si>
  <si>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</si>
  <si>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</si>
  <si>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</si>
  <si>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</si>
  <si>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</si>
  <si>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</si>
  <si>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</si>
  <si>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</si>
  <si>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</si>
  <si>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</si>
  <si>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</si>
  <si>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</si>
  <si>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</si>
  <si>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</si>
  <si>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</si>
  <si>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</si>
  <si>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</si>
  <si>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</si>
  <si>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</si>
  <si>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</si>
  <si>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</si>
  <si>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</si>
  <si>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</si>
  <si>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</si>
  <si>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</si>
  <si>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</si>
  <si>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</si>
  <si>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</si>
  <si>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</si>
  <si>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</si>
  <si>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</si>
  <si>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</si>
  <si>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</si>
  <si>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</si>
  <si>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</si>
  <si>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</si>
  <si>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</si>
  <si>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</si>
  <si>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</si>
  <si>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</si>
  <si>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</si>
  <si>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</si>
  <si>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</si>
  <si>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</si>
  <si>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</si>
  <si>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</si>
  <si>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</si>
  <si>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18"/>
  </si>
  <si>
    <t>うち日本人(％)</t>
    <phoneticPr fontId="5"/>
  </si>
  <si>
    <t>-3.8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</si>
  <si>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</si>
  <si>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</si>
  <si>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</si>
  <si>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</si>
  <si>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</si>
  <si>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</si>
  <si>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</si>
  <si>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</si>
  <si>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</si>
  <si>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</si>
  <si>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</si>
  <si>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</si>
  <si>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</si>
  <si>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</si>
  <si>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</si>
  <si>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</si>
  <si>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</si>
  <si>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</si>
  <si>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</si>
  <si>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</si>
  <si>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</si>
  <si>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</si>
  <si>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</si>
  <si>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</si>
  <si>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</si>
  <si>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</si>
  <si>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</si>
  <si>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</si>
  <si>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</si>
  <si>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</si>
  <si>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</si>
  <si>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</si>
  <si>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</si>
  <si>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</si>
  <si>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</si>
  <si>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</si>
  <si>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</si>
  <si>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</si>
  <si>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</si>
  <si>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</si>
  <si>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</si>
  <si>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</si>
  <si>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</si>
  <si>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</si>
  <si>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</si>
  <si>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</si>
  <si>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</si>
  <si>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</si>
  <si>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</si>
  <si>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</si>
  <si>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</si>
  <si>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</si>
  <si>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</si>
  <si>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</si>
  <si>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</si>
  <si>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</si>
  <si>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</si>
  <si>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</si>
  <si>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</si>
  <si>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奈良県黒滝村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</si>
  <si>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</si>
  <si>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</si>
  <si>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</si>
  <si>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</si>
  <si>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</si>
  <si>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</si>
  <si>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</si>
  <si>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</si>
  <si>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</si>
  <si>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</si>
  <si>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</si>
  <si>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</si>
  <si>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</si>
  <si>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</si>
  <si>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</si>
  <si>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</si>
  <si>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</si>
  <si>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</si>
  <si>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</si>
  <si>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</si>
  <si>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</si>
  <si>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</si>
  <si>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</si>
  <si>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</si>
  <si>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</si>
  <si>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</si>
  <si>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</si>
  <si>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</si>
  <si>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</si>
  <si>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</si>
  <si>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</si>
  <si>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</si>
  <si>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</si>
  <si>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</si>
  <si>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</si>
  <si>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</si>
  <si>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</si>
  <si>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</si>
  <si>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</si>
  <si>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</si>
  <si>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</si>
  <si>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</si>
  <si>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</si>
  <si>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</si>
  <si>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</si>
  <si>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</si>
  <si>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</si>
  <si>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</si>
  <si>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</si>
  <si>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</si>
  <si>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</si>
  <si>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</si>
  <si>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</si>
  <si>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</si>
  <si>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</si>
  <si>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</si>
  <si>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</si>
  <si>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</si>
  <si>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</si>
  <si>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</si>
  <si>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</si>
  <si>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</si>
  <si>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</si>
  <si>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</si>
  <si>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</si>
  <si>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</si>
  <si>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</si>
  <si>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</si>
  <si>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</si>
  <si>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</si>
  <si>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</si>
  <si>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</si>
  <si>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</si>
  <si>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</si>
  <si>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</si>
  <si>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</si>
  <si>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</si>
  <si>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</si>
  <si>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</si>
  <si>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</si>
  <si>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</si>
  <si>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</si>
  <si>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</si>
  <si>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</si>
  <si>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</si>
  <si>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</si>
  <si>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</si>
  <si>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</si>
  <si>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</si>
  <si>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</si>
  <si>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</si>
  <si>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</si>
  <si>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</si>
  <si>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</si>
  <si>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</si>
  <si>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</si>
  <si>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</si>
  <si>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</si>
  <si>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</si>
  <si>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</si>
  <si>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</si>
  <si>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</si>
  <si>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</si>
  <si>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</si>
  <si>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</si>
  <si>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</si>
  <si>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</si>
  <si>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</si>
  <si>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</si>
  <si>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</si>
  <si>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</si>
  <si>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</si>
  <si>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</si>
  <si>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</si>
  <si>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</si>
  <si>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</si>
  <si>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</si>
  <si>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</si>
  <si>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</si>
  <si>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</si>
  <si>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</si>
  <si>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</si>
  <si>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</si>
  <si>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</si>
  <si>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</si>
  <si>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</si>
  <si>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</si>
  <si>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</si>
  <si>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</si>
  <si>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</si>
  <si>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</si>
  <si>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</si>
  <si>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</si>
  <si>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</si>
  <si>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</si>
  <si>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</si>
  <si>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</si>
  <si>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</si>
  <si>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</si>
  <si>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</si>
  <si>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</si>
  <si>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</si>
  <si>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</si>
  <si>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</si>
  <si>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</si>
  <si>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</si>
  <si>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</si>
  <si>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</si>
  <si>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</si>
  <si>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奈良県黒滝村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</si>
  <si>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</si>
  <si>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</si>
  <si>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</si>
  <si>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</si>
  <si>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</si>
  <si>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</si>
  <si>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</si>
  <si>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</si>
  <si>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</si>
  <si>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</si>
  <si>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</si>
  <si>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</si>
  <si>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</si>
  <si>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</si>
  <si>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</si>
  <si>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</si>
  <si>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</si>
  <si>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</si>
  <si>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</si>
  <si>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</si>
  <si>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</si>
  <si>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</si>
  <si>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</si>
  <si>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</si>
  <si>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</si>
  <si>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</si>
  <si>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</si>
  <si>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</si>
  <si>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</si>
  <si>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</si>
  <si>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</si>
  <si>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</si>
  <si>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</si>
  <si>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</si>
  <si>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国民健康保険（診療施設勘定）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</si>
  <si>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</si>
  <si>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</si>
  <si>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</si>
  <si>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</si>
  <si>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</si>
  <si>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</si>
  <si>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</si>
  <si>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</si>
  <si>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</si>
  <si>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</si>
  <si>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</si>
  <si>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</si>
  <si>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</si>
  <si>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</si>
  <si>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</si>
  <si>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</si>
  <si>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</si>
  <si>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</si>
  <si>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</si>
  <si>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</si>
  <si>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</si>
  <si>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</si>
  <si>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</si>
  <si>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</si>
  <si>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</si>
  <si>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</si>
  <si>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</si>
  <si>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</si>
  <si>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</si>
  <si>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</si>
  <si>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</si>
  <si>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</si>
  <si>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</si>
  <si>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</si>
  <si>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</si>
  <si>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</si>
  <si>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</si>
  <si>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</si>
  <si>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</si>
  <si>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</si>
  <si>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</si>
  <si>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</si>
  <si>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</si>
  <si>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</si>
  <si>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</si>
  <si>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</si>
  <si>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</si>
  <si>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</si>
  <si>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</si>
  <si>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</si>
  <si>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</si>
  <si>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</si>
  <si>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</si>
  <si>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</si>
  <si>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</si>
  <si>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</si>
  <si>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</si>
  <si>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</si>
  <si>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</si>
  <si>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</si>
  <si>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</si>
  <si>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</si>
  <si>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</si>
  <si>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</si>
  <si>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</si>
  <si>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</si>
  <si>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</si>
  <si>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</si>
  <si>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</si>
  <si>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</si>
  <si>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</si>
  <si>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</si>
  <si>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</si>
  <si>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</si>
  <si>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</si>
  <si>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</si>
  <si>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</si>
  <si>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</si>
  <si>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</si>
  <si>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</si>
  <si>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</si>
  <si>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</si>
  <si>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</si>
  <si>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</si>
  <si>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</si>
  <si>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</si>
  <si>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</si>
  <si>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</si>
  <si>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</si>
  <si>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</si>
  <si>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</si>
  <si>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</si>
  <si>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</si>
  <si>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</si>
  <si>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</si>
  <si>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</si>
  <si>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</si>
  <si>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</si>
  <si>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</si>
  <si>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</si>
  <si>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</si>
  <si>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</si>
  <si>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</si>
  <si>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</si>
  <si>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</si>
  <si>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</si>
  <si>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</si>
  <si>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</si>
  <si>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</si>
  <si>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</si>
  <si>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</si>
  <si>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</si>
  <si>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</si>
  <si>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</si>
  <si>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</si>
  <si>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</si>
  <si>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</si>
  <si>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</si>
  <si>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</si>
  <si>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</si>
  <si>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</si>
  <si>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</si>
  <si>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</si>
  <si>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</si>
  <si>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</si>
  <si>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</si>
  <si>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</si>
  <si>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</si>
  <si>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</si>
  <si>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</si>
  <si>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</si>
  <si>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</si>
  <si>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</si>
  <si>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</si>
  <si>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</si>
  <si>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</si>
  <si>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</si>
  <si>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</si>
  <si>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</si>
  <si>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</si>
  <si>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1.48</t>
  </si>
  <si>
    <t>一般会計</t>
  </si>
  <si>
    <t>国民健康保険（事業勘定）</t>
  </si>
  <si>
    <t>介護保険事業</t>
  </si>
  <si>
    <t>国民健康保険（診療施設勘定）</t>
  </si>
  <si>
    <t>簡易水道事業特別会計</t>
  </si>
  <si>
    <t>下水道事業特別会計</t>
  </si>
  <si>
    <t>後期高齢者医療事業</t>
  </si>
  <si>
    <t>その他会計（赤字）</t>
  </si>
  <si>
    <t>その他会計（黒字）</t>
  </si>
  <si>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</si>
  <si>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</si>
  <si>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</si>
  <si>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</si>
  <si>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</si>
  <si>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</si>
  <si>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8">
      <t>キギョウ</t>
    </rPh>
    <rPh sb="8" eb="9">
      <t>ダン</t>
    </rPh>
    <phoneticPr fontId="2"/>
  </si>
  <si>
    <t>株式会社　黒滝森物語村</t>
    <rPh sb="0" eb="4">
      <t>カブシキガイシャ</t>
    </rPh>
    <rPh sb="5" eb="7">
      <t>クロタキ</t>
    </rPh>
    <rPh sb="7" eb="8">
      <t>モリ</t>
    </rPh>
    <rPh sb="8" eb="10">
      <t>モノガタリ</t>
    </rPh>
    <rPh sb="10" eb="11">
      <t>ムラ</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</si>
  <si>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</si>
  <si>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</si>
  <si>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</si>
  <si>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</si>
  <si>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</si>
  <si>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</si>
  <si>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</si>
  <si>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</si>
  <si>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</si>
  <si>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</si>
  <si>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</si>
  <si>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将来負担比率、実質公債費比率ともに早期健全化基準を下回った数値で推移している。
　しかし、平成25年度から南和広域医療企業団（前・南和広域医療組合）が行う救急病院整備事業等に対する多額の地方債借入を行っており、その据置期間が終了し元金償還が始まっていくこと、また、今後さくら広域環境衛生組合によるごみ処理施設整備事業に対する地方債借入が予定されていることから、今後、再び元利償還金が増額となり、比率が上昇していく見込み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</si>
</sst>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166531</c:v>
                </c:pt>
                <c:pt idx="1">
                  <c:v>152940</c:v>
                </c:pt>
                <c:pt idx="2">
                  <c:v>169329</c:v>
                </c:pt>
                <c:pt idx="3">
                  <c:v>195831</c:v>
                </c:pt>
                <c:pt idx="4">
                  <c:v>292385</c:v>
                </c:pt>
              </c:numCache>
            </c:numRef>
          </c:val>
          <c:smooth val="0"/>
        </c:ser>
        <c:dLbls>
          <c:showLegendKey val="0"/>
          <c:showVal val="0"/>
          <c:showCatName val="0"/>
          <c:showSerName val="0"/>
          <c:showPercent val="0"/>
          <c:showBubbleSize val="0"/>
        </c:dLbls>
        <c:marker val="1"/>
        <c:smooth val="0"/>
        <c:axId val="103019648"/>
        <c:axId val="103021568"/>
      </c:lineChart>
      <c:catAx>
        <c:axId val="10301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021568"/>
        <c:crosses val="autoZero"/>
        <c:auto val="1"/>
        <c:lblAlgn val="ctr"/>
        <c:lblOffset val="100"/>
        <c:tickLblSkip val="1"/>
        <c:tickMarkSkip val="1"/>
        <c:noMultiLvlLbl val="0"/>
      </c:catAx>
      <c:valAx>
        <c:axId val="10302156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01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8.44</c:v>
                </c:pt>
                <c:pt idx="1">
                  <c:v>7.29</c:v>
                </c:pt>
                <c:pt idx="2">
                  <c:v>7.84</c:v>
                </c:pt>
                <c:pt idx="3">
                  <c:v>8.7899999999999991</c:v>
                </c:pt>
                <c:pt idx="4">
                  <c:v>10.64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82.81</c:v>
                </c:pt>
                <c:pt idx="1">
                  <c:v>86.27</c:v>
                </c:pt>
                <c:pt idx="2">
                  <c:v>88.37</c:v>
                </c:pt>
                <c:pt idx="3">
                  <c:v>84.02</c:v>
                </c:pt>
                <c:pt idx="4">
                  <c:v>90.02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5889792"/>
        <c:axId val="105891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3.6</c:v>
                </c:pt>
                <c:pt idx="1">
                  <c:v>-1.48</c:v>
                </c:pt>
                <c:pt idx="2">
                  <c:v>0.38</c:v>
                </c:pt>
                <c:pt idx="3">
                  <c:v>1.35</c:v>
                </c:pt>
                <c:pt idx="4">
                  <c:v>2.23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5889792"/>
        <c:axId val="105891712"/>
      </c:lineChart>
      <c:catAx>
        <c:axId val="10588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891712"/>
        <c:crosses val="autoZero"/>
        <c:auto val="1"/>
        <c:lblAlgn val="ctr"/>
        <c:lblOffset val="100"/>
        <c:tickLblSkip val="1"/>
        <c:tickMarkSkip val="1"/>
        <c:noMultiLvlLbl val="0"/>
      </c:catAx>
      <c:valAx>
        <c:axId val="10589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8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0.08</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0.12</c:v>
                </c:pt>
                <c:pt idx="6">
                  <c:v>#N/A</c:v>
                </c:pt>
                <c:pt idx="7">
                  <c:v>0.12</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国民健康保険（診療施設勘定）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0.17</c:v>
                </c:pt>
                <c:pt idx="4">
                  <c:v>#N/A</c:v>
                </c:pt>
                <c:pt idx="5">
                  <c:v>0.2</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0.01</c:v>
                </c:pt>
                <c:pt idx="4">
                  <c:v>#N/A</c:v>
                </c:pt>
                <c:pt idx="5">
                  <c:v>0.01</c:v>
                </c:pt>
                <c:pt idx="6">
                  <c:v>#N/A</c:v>
                </c:pt>
                <c:pt idx="7">
                  <c:v>0.57999999999999996</c:v>
                </c:pt>
                <c:pt idx="8">
                  <c:v>#N/A</c:v>
                </c:pt>
                <c:pt idx="9">
                  <c:v>0.7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1.35</c:v>
                </c:pt>
                <c:pt idx="2">
                  <c:v>#N/A</c:v>
                </c:pt>
                <c:pt idx="3">
                  <c:v>2.44</c:v>
                </c:pt>
                <c:pt idx="4">
                  <c:v>#N/A</c:v>
                </c:pt>
                <c:pt idx="5">
                  <c:v>1.17</c:v>
                </c:pt>
                <c:pt idx="6">
                  <c:v>#N/A</c:v>
                </c:pt>
                <c:pt idx="7">
                  <c:v>0.52</c:v>
                </c:pt>
                <c:pt idx="8">
                  <c:v>#N/A</c:v>
                </c:pt>
                <c:pt idx="9">
                  <c:v>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8.43</c:v>
                </c:pt>
                <c:pt idx="2">
                  <c:v>#N/A</c:v>
                </c:pt>
                <c:pt idx="3">
                  <c:v>7.29</c:v>
                </c:pt>
                <c:pt idx="4">
                  <c:v>#N/A</c:v>
                </c:pt>
                <c:pt idx="5">
                  <c:v>7.84</c:v>
                </c:pt>
                <c:pt idx="6">
                  <c:v>#N/A</c:v>
                </c:pt>
                <c:pt idx="7">
                  <c:v>8.7899999999999991</c:v>
                </c:pt>
                <c:pt idx="8">
                  <c:v>#N/A</c:v>
                </c:pt>
                <c:pt idx="9">
                  <c:v>10.63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6350080"/>
        <c:axId val="106351616"/>
      </c:barChart>
      <c:catAx>
        <c:axId val="10635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351616"/>
        <c:crosses val="autoZero"/>
        <c:auto val="1"/>
        <c:lblAlgn val="ctr"/>
        <c:lblOffset val="100"/>
        <c:tickLblSkip val="1"/>
        <c:tickMarkSkip val="1"/>
        <c:noMultiLvlLbl val="0"/>
      </c:catAx>
      <c:valAx>
        <c:axId val="10635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50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163</c:v>
                </c:pt>
                <c:pt idx="5">
                  <c:v>152</c:v>
                </c:pt>
                <c:pt idx="8">
                  <c:v>148</c:v>
                </c:pt>
                <c:pt idx="11">
                  <c:v>117</c:v>
                </c:pt>
                <c:pt idx="14">
                  <c:v>119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c:v>
                </c:pt>
                <c:pt idx="3">
                  <c:v>5</c:v>
                </c:pt>
                <c:pt idx="6">
                  <c:v>3</c:v>
                </c:pt>
                <c:pt idx="9">
                  <c:v>4</c:v>
                </c:pt>
                <c:pt idx="12">
                  <c:v>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c:v>
                </c:pt>
                <c:pt idx="3">
                  <c:v>29</c:v>
                </c:pt>
                <c:pt idx="6">
                  <c:v>29</c:v>
                </c:pt>
                <c:pt idx="9">
                  <c:v>22</c:v>
                </c:pt>
                <c:pt idx="12">
                  <c:v>18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181</c:v>
                </c:pt>
                <c:pt idx="3">
                  <c:v>166</c:v>
                </c:pt>
                <c:pt idx="6">
                  <c:v>162</c:v>
                </c:pt>
                <c:pt idx="9">
                  <c:v>123</c:v>
                </c:pt>
                <c:pt idx="12">
                  <c:v>127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2752640"/>
        <c:axId val="10275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52</c:v>
                </c:pt>
                <c:pt idx="2">
                  <c:v>#N/A</c:v>
                </c:pt>
                <c:pt idx="3">
                  <c:v>#N/A</c:v>
                </c:pt>
                <c:pt idx="4">
                  <c:v>48</c:v>
                </c:pt>
                <c:pt idx="5">
                  <c:v>#N/A</c:v>
                </c:pt>
                <c:pt idx="6">
                  <c:v>#N/A</c:v>
                </c:pt>
                <c:pt idx="7">
                  <c:v>46</c:v>
                </c:pt>
                <c:pt idx="8">
                  <c:v>#N/A</c:v>
                </c:pt>
                <c:pt idx="9">
                  <c:v>#N/A</c:v>
                </c:pt>
                <c:pt idx="10">
                  <c:v>32</c:v>
                </c:pt>
                <c:pt idx="11">
                  <c:v>#N/A</c:v>
                </c:pt>
                <c:pt idx="12">
                  <c:v>#N/A</c:v>
                </c:pt>
                <c:pt idx="13">
                  <c:v>32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2752640"/>
        <c:axId val="102754560"/>
      </c:lineChart>
      <c:catAx>
        <c:axId val="10275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754560"/>
        <c:crosses val="autoZero"/>
        <c:auto val="1"/>
        <c:lblAlgn val="ctr"/>
        <c:lblOffset val="100"/>
        <c:tickLblSkip val="1"/>
        <c:tickMarkSkip val="1"/>
        <c:noMultiLvlLbl val="0"/>
      </c:catAx>
      <c:valAx>
        <c:axId val="10275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5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1008</c:v>
                </c:pt>
                <c:pt idx="5">
                  <c:v>961</c:v>
                </c:pt>
                <c:pt idx="8">
                  <c:v>940</c:v>
                </c:pt>
                <c:pt idx="11">
                  <c:v>1085</c:v>
                </c:pt>
                <c:pt idx="14">
                  <c:v>1256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c:v>
                </c:pt>
                <c:pt idx="5">
                  <c:v>3</c:v>
                </c:pt>
                <c:pt idx="8">
                  <c:v>37</c:v>
                </c:pt>
                <c:pt idx="11">
                  <c:v>111</c:v>
                </c:pt>
                <c:pt idx="14">
                  <c:v>126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1072</c:v>
                </c:pt>
                <c:pt idx="5">
                  <c:v>1066</c:v>
                </c:pt>
                <c:pt idx="8">
                  <c:v>1064</c:v>
                </c:pt>
                <c:pt idx="11">
                  <c:v>1063</c:v>
                </c:pt>
                <c:pt idx="14">
                  <c:v>1064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468</c:v>
                </c:pt>
                <c:pt idx="3">
                  <c:v>446</c:v>
                </c:pt>
                <c:pt idx="6">
                  <c:v>446</c:v>
                </c:pt>
                <c:pt idx="9">
                  <c:v>418</c:v>
                </c:pt>
                <c:pt idx="12">
                  <c:v>391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c:v>
                </c:pt>
                <c:pt idx="3">
                  <c:v>20</c:v>
                </c:pt>
                <c:pt idx="6">
                  <c:v>42</c:v>
                </c:pt>
                <c:pt idx="9">
                  <c:v>134</c:v>
                </c:pt>
                <c:pt idx="12">
                  <c:v>228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187</c:v>
                </c:pt>
                <c:pt idx="3">
                  <c:v>167</c:v>
                </c:pt>
                <c:pt idx="6">
                  <c:v>149</c:v>
                </c:pt>
                <c:pt idx="9">
                  <c:v>155</c:v>
                </c:pt>
                <c:pt idx="12">
                  <c:v>284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55</c:v>
                </c:pt>
                <c:pt idx="3">
                  <c:v>296</c:v>
                </c:pt>
                <c:pt idx="6">
                  <c:v>27</c:v>
                </c:pt>
                <c:pt idx="9">
                  <c:v>160</c:v>
                </c:pt>
                <c:pt idx="12">
                  <c:v>93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1049</c:v>
                </c:pt>
                <c:pt idx="3">
                  <c:v>1004</c:v>
                </c:pt>
                <c:pt idx="6">
                  <c:v>960</c:v>
                </c:pt>
                <c:pt idx="9">
                  <c:v>1090</c:v>
                </c:pt>
                <c:pt idx="12">
                  <c:v>1158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6253696"/>
        <c:axId val="106268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6253696"/>
        <c:axId val="106268160"/>
      </c:lineChart>
      <c:catAx>
        <c:axId val="10625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268160"/>
        <c:crosses val="autoZero"/>
        <c:auto val="1"/>
        <c:lblAlgn val="ctr"/>
        <c:lblOffset val="100"/>
        <c:tickLblSkip val="1"/>
        <c:tickMarkSkip val="1"/>
        <c:noMultiLvlLbl val="0"/>
      </c:catAx>
      <c:valAx>
        <c:axId val="10626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5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{F3B16E77-93CA-4580-9A3A-44B272A29895}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{413C504B-EA95-43FA-92AA-A605E704EDED}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{98E95D90-D305-4384-9951-A99B86A1F224}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{2C6077B0-F5E6-4164-8EAB-F609FF39E2C6}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{88A83AC0-6E12-4E07-8803-B55479DCA218}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{6E8EA9F2-0835-43DD-9EAA-A3CE8CBD5391}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{28EB50B7-ED01-4E85-9769-ACFA48C08EEF}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{4CC30103-0BE1-42BD-9FD9-04D89A34C784}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{B4C362B9-277E-4253-8A2C-C2739DF8BEE5}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{43D2C10B-4D02-4DDB-BEB1-ED3983BAE731}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7188224"/>
        <c:axId val="107190144"/>
      </c:scatterChart>
      <c:valAx>
        <c:axId val="1071882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190144"/>
        <c:crosses val="autoZero"/>
        <c:crossBetween val="midCat"/>
      </c:valAx>
      <c:valAx>
        <c:axId val="1071901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188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{6C7B50D9-51CF-47BD-9AD8-F7FF159593EA}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{1C5A8F0F-2839-4B97-87C0-08F5C6EF18CB}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{63DF835E-2299-43CA-89D3-D16611C6B90A}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{9725D3AA-B514-480F-A1F7-8AD242A69BAC}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{72623AEA-247C-48E8-BA48-80465B833A2D}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9.1999999999999993</c:v>
                </c:pt>
                <c:pt idx="1">
                  <c:v>8.1999999999999993</c:v>
                </c:pt>
                <c:pt idx="2">
                  <c:v>7.2</c:v>
                </c:pt>
                <c:pt idx="3">
                  <c:v>6.1</c:v>
                </c:pt>
                <c:pt idx="4">
                  <c:v>5.2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{FCFD3C9E-E8A8-4210-8000-2EF24F7601E9}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{CF25096A-8A6A-4E1E-8C16-A9EB50014938}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{204C5771-77C8-4C94-B230-50574261847D}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{8937EE3D-86E2-4985-A58B-4C13460158A6}</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{D71FE08C-EB0C-4C20-A7F8-79E8372EC702}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6844160"/>
        <c:axId val="106846080"/>
      </c:scatterChart>
      <c:valAx>
        <c:axId val="106844160"/>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846080"/>
        <c:crosses val="autoZero"/>
        <c:crossBetween val="midCat"/>
      </c:valAx>
      <c:valAx>
        <c:axId val="1068460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844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4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4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4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5.2</a:t>
          </a:r>
          <a:r>
            <a:rPr kumimoji="1" lang="ja-JP" altLang="ja-JP" sz="14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％となり、昨年度より</a:t>
          </a:r>
          <a:r>
            <a:rPr kumimoji="1" lang="en-US" altLang="ja-JP" sz="14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0.9</a:t>
          </a:r>
          <a:r>
            <a:rPr kumimoji="1" lang="ja-JP" altLang="ja-JP" sz="1400" b="0" i="0" u="none" strike="noStrike" kern="0" cap="none" spc="0" normalizeH="0" baseline="0" noProof="0">
              <a:ln>
                <a:noFill/>
              </a:ln>
              <a:solidFill>
                <a:srgbClr val="0000FF"/>
              </a:solidFill>
              <a:effectLst/>
              <a:uLnTx/>
              <a:uFillTx/>
              <a:latin typeface="ＭＳ ゴシック" panose="020B0609070205080204" pitchFamily="49" charset="-128"/>
              <a:ea typeface="ＭＳ ゴシック" panose="020B0609070205080204" pitchFamily="49" charset="-128"/>
              <a:cs typeface="+mn-cs"/>
            </a:rPr>
            <a:t>％減少した。</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交付税算入公債費は減少していく一方において、交付税算入率の高い過疎、辺地債の償還割合が増えている。しかし、平成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年度より南和広域医療企業団</a:t>
          </a:r>
          <a:r>
            <a:rPr kumimoji="1" lang="ja-JP" altLang="en-US" sz="14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（前・</a:t>
          </a:r>
          <a:r>
            <a:rPr kumimoji="1" lang="ja-JP" altLang="ja-JP" sz="14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南和広域医療組合）</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が行う救急病院整備事業等に対する多額の地方債借入を行っており、据置期間が終了し元金償還が始まることから、再び比率が増加する見込みである。</a:t>
          </a:r>
          <a:endPar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元利償還金は平成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年度をピークに年々減少傾向である。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また、将来負担額の減少のその他の要因として、平成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年度から債務負担行為設定されている老人福祉施設整備事業補助金が平成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年度に終了となることが挙げられる。</a:t>
          </a:r>
          <a:endPar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しかし、平成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a:t>
          </a:r>
          <a:r>
            <a:rPr kumimoji="1" lang="ja-JP" altLang="en-US" sz="1400" b="0" i="0" u="none" strike="noStrike" kern="0" cap="none" spc="0" normalizeH="0" baseline="0" noProof="0">
              <a:ln>
                <a:noFill/>
              </a:ln>
              <a:solidFill>
                <a:srgbClr val="0000FF"/>
              </a:solidFill>
              <a:effectLst/>
              <a:uLnTx/>
              <a:uFillTx/>
              <a:latin typeface="ＭＳ Ｐゴシック"/>
              <a:ea typeface="+mn-ea"/>
              <a:cs typeface="+mn-cs"/>
            </a:rPr>
            <a:t>南和広域医療企業団</a:t>
          </a:r>
          <a:r>
            <a:rPr kumimoji="1" lang="ja-JP" altLang="en-US" sz="14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（前・</a:t>
          </a:r>
          <a:r>
            <a:rPr kumimoji="1" lang="ja-JP" altLang="ja-JP" sz="14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南和広域医療組合）</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が行う救急病院整備事業等に対する多額の地方債借入を行って行っており、その据置期間が終了し元金償還が始まっていくことから、今後、再び元利償還金が増額となり、比率が上昇していく見込みである。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746
742
47.70
1,506,069
1,411,951
84,766
796,931
1,157,554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746
742
47.70
1,506,069
1,411,951
84,766
796,931
1,157,554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746
742
47.70
1,506,069
1,411,951
84,766
796,931
1,157,554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746
742
47.70
1,506,069
1,411,951
84,766
796,931
1,157,554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FF"/>
              </a:solidFill>
              <a:effectLst/>
              <a:latin typeface="+mn-ea"/>
              <a:ea typeface="+mn-ea"/>
              <a:cs typeface="+mn-cs"/>
            </a:rPr>
            <a:t>　税収基盤が元々弱く、更に人口減少や少子高齢化に加え、村の主産業である林業が低迷し類似団体平均を下回っている。</a:t>
          </a:r>
          <a:endParaRPr lang="ja-JP" altLang="ja-JP" sz="1300">
            <a:solidFill>
              <a:srgbClr val="0000FF"/>
            </a:solidFill>
            <a:effectLst/>
            <a:latin typeface="+mn-ea"/>
            <a:ea typeface="+mn-ea"/>
          </a:endParaRPr>
        </a:p>
        <a:p>
          <a:r>
            <a:rPr kumimoji="1" lang="ja-JP" altLang="ja-JP" sz="1300">
              <a:solidFill>
                <a:srgbClr val="0000FF"/>
              </a:solidFill>
              <a:effectLst/>
              <a:latin typeface="+mn-ea"/>
              <a:ea typeface="+mn-ea"/>
              <a:cs typeface="+mn-cs"/>
            </a:rPr>
            <a:t>　村税は口座振替の推進と徴収体制</a:t>
          </a:r>
          <a:r>
            <a:rPr kumimoji="1" lang="ja-JP" altLang="en-US" sz="1300">
              <a:solidFill>
                <a:srgbClr val="0000FF"/>
              </a:solidFill>
              <a:effectLst/>
              <a:latin typeface="+mn-ea"/>
              <a:ea typeface="+mn-ea"/>
              <a:cs typeface="+mn-cs"/>
            </a:rPr>
            <a:t>の</a:t>
          </a:r>
          <a:r>
            <a:rPr kumimoji="1" lang="ja-JP" altLang="ja-JP" sz="1300">
              <a:solidFill>
                <a:srgbClr val="0000FF"/>
              </a:solidFill>
              <a:effectLst/>
              <a:latin typeface="+mn-ea"/>
              <a:ea typeface="+mn-ea"/>
              <a:cs typeface="+mn-cs"/>
            </a:rPr>
            <a:t>強化を行っているが、決算額に対する村税構成比は</a:t>
          </a:r>
          <a:r>
            <a:rPr kumimoji="1" lang="en-US" altLang="ja-JP" sz="1300">
              <a:solidFill>
                <a:srgbClr val="0000FF"/>
              </a:solidFill>
              <a:effectLst/>
              <a:latin typeface="+mn-ea"/>
              <a:ea typeface="+mn-ea"/>
              <a:cs typeface="+mn-cs"/>
            </a:rPr>
            <a:t>4.3</a:t>
          </a:r>
          <a:r>
            <a:rPr kumimoji="1" lang="ja-JP" altLang="ja-JP" sz="1300">
              <a:solidFill>
                <a:srgbClr val="0000FF"/>
              </a:solidFill>
              <a:effectLst/>
              <a:latin typeface="+mn-ea"/>
              <a:ea typeface="+mn-ea"/>
              <a:cs typeface="+mn-cs"/>
            </a:rPr>
            <a:t>％であり、歳入は交付税に頼らざるを得ないのが現状である。</a:t>
          </a:r>
          <a:endParaRPr lang="ja-JP" altLang="ja-JP" sz="1300">
            <a:solidFill>
              <a:srgbClr val="0000FF"/>
            </a:solidFill>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7" name="直線コネクタ 66"/>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0" name="直線コネクタ 69"/>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3" name="直線コネクタ 72"/>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44</xdr:row>
      <xdr:rowOff>165100</xdr:rowOff>
    </xdr:to>
    <xdr:cxnSp macro="">
      <xdr:nvCxnSpPr>
        <xdr:cNvPr id="76" name="直線コネクタ 75"/>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2" name="円/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4" name="円/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FF"/>
              </a:solidFill>
              <a:effectLst/>
              <a:latin typeface="+mn-ea"/>
              <a:ea typeface="+mn-ea"/>
              <a:cs typeface="+mn-cs"/>
            </a:rPr>
            <a:t>　平成</a:t>
          </a:r>
          <a:r>
            <a:rPr kumimoji="1" lang="en-US" altLang="ja-JP" sz="1300" b="0" i="0" baseline="0">
              <a:solidFill>
                <a:srgbClr val="0000FF"/>
              </a:solidFill>
              <a:effectLst/>
              <a:latin typeface="+mn-ea"/>
              <a:ea typeface="+mn-ea"/>
              <a:cs typeface="+mn-cs"/>
            </a:rPr>
            <a:t>28</a:t>
          </a:r>
          <a:r>
            <a:rPr kumimoji="1" lang="ja-JP" altLang="ja-JP" sz="1300" b="0" i="0" baseline="0">
              <a:solidFill>
                <a:srgbClr val="0000FF"/>
              </a:solidFill>
              <a:effectLst/>
              <a:latin typeface="+mn-ea"/>
              <a:ea typeface="+mn-ea"/>
              <a:cs typeface="+mn-cs"/>
            </a:rPr>
            <a:t>年度は</a:t>
          </a:r>
          <a:r>
            <a:rPr kumimoji="1" lang="en-US" altLang="ja-JP" sz="1300" b="0" i="0" baseline="0">
              <a:solidFill>
                <a:srgbClr val="0000FF"/>
              </a:solidFill>
              <a:effectLst/>
              <a:latin typeface="+mn-ea"/>
              <a:ea typeface="+mn-ea"/>
              <a:cs typeface="+mn-cs"/>
            </a:rPr>
            <a:t>97.9</a:t>
          </a:r>
          <a:r>
            <a:rPr kumimoji="1" lang="ja-JP" altLang="ja-JP" sz="1300" b="0" i="0" baseline="0">
              <a:solidFill>
                <a:srgbClr val="0000FF"/>
              </a:solidFill>
              <a:effectLst/>
              <a:latin typeface="+mn-ea"/>
              <a:ea typeface="+mn-ea"/>
              <a:cs typeface="+mn-cs"/>
            </a:rPr>
            <a:t>％で、昨年度より</a:t>
          </a:r>
          <a:r>
            <a:rPr kumimoji="1" lang="en-US" altLang="ja-JP" sz="1300" b="0" i="0" baseline="0">
              <a:solidFill>
                <a:srgbClr val="0000FF"/>
              </a:solidFill>
              <a:effectLst/>
              <a:latin typeface="+mn-ea"/>
              <a:ea typeface="+mn-ea"/>
              <a:cs typeface="+mn-cs"/>
            </a:rPr>
            <a:t>2.2</a:t>
          </a:r>
          <a:r>
            <a:rPr kumimoji="1" lang="ja-JP" altLang="ja-JP" sz="1300" b="0" i="0" baseline="0">
              <a:solidFill>
                <a:srgbClr val="0000FF"/>
              </a:solidFill>
              <a:effectLst/>
              <a:latin typeface="+mn-ea"/>
              <a:ea typeface="+mn-ea"/>
              <a:cs typeface="+mn-cs"/>
            </a:rPr>
            <a:t>％</a:t>
          </a:r>
          <a:r>
            <a:rPr kumimoji="1" lang="ja-JP" altLang="en-US" sz="1300" b="0" i="0" baseline="0">
              <a:solidFill>
                <a:srgbClr val="0000FF"/>
              </a:solidFill>
              <a:effectLst/>
              <a:latin typeface="+mn-ea"/>
              <a:ea typeface="+mn-ea"/>
              <a:cs typeface="+mn-cs"/>
            </a:rPr>
            <a:t>上昇</a:t>
          </a:r>
          <a:r>
            <a:rPr kumimoji="1" lang="ja-JP" altLang="ja-JP" sz="1300" b="0" i="0" baseline="0">
              <a:solidFill>
                <a:srgbClr val="0000FF"/>
              </a:solidFill>
              <a:effectLst/>
              <a:latin typeface="+mn-ea"/>
              <a:ea typeface="+mn-ea"/>
              <a:cs typeface="+mn-cs"/>
            </a:rPr>
            <a:t>した。</a:t>
          </a:r>
          <a:endParaRPr lang="ja-JP" altLang="ja-JP" sz="1300">
            <a:solidFill>
              <a:srgbClr val="0000FF"/>
            </a:solidFill>
            <a:effectLst/>
            <a:latin typeface="+mn-ea"/>
            <a:ea typeface="+mn-ea"/>
          </a:endParaRPr>
        </a:p>
        <a:p>
          <a:pPr eaLnBrk="1" fontAlgn="auto" latinLnBrk="0" hangingPunct="1"/>
          <a:r>
            <a:rPr kumimoji="1" lang="ja-JP" altLang="ja-JP" sz="1300" b="0" i="0" baseline="0">
              <a:solidFill>
                <a:srgbClr val="0000FF"/>
              </a:solidFill>
              <a:effectLst/>
              <a:latin typeface="+mn-ea"/>
              <a:ea typeface="+mn-ea"/>
              <a:cs typeface="+mn-cs"/>
            </a:rPr>
            <a:t>　高齢化による医療費負担、電算経費等、様々な増加要因が存在しているため、その抑制に向けて今後も引き続き経費の削減に努める。</a:t>
          </a:r>
          <a:endParaRPr lang="ja-JP" altLang="ja-JP" sz="1300">
            <a:solidFill>
              <a:srgbClr val="0000FF"/>
            </a:solidFill>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99441</xdr:rowOff>
    </xdr:from>
    <xdr:to>
      <xdr:col>7</xdr:col>
      <xdr:colOff>152400</xdr:colOff>
      <xdr:row>66</xdr:row>
      <xdr:rowOff>152527</xdr:rowOff>
    </xdr:to>
    <xdr:cxnSp macro="">
      <xdr:nvCxnSpPr>
        <xdr:cNvPr id="128" name="直線コネクタ 127"/>
        <xdr:cNvCxnSpPr/>
      </xdr:nvCxnSpPr>
      <xdr:spPr>
        <a:xfrm>
          <a:off x="4114800" y="11415141"/>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99441</xdr:rowOff>
    </xdr:from>
    <xdr:to>
      <xdr:col>6</xdr:col>
      <xdr:colOff>0</xdr:colOff>
      <xdr:row>66</xdr:row>
      <xdr:rowOff>118745</xdr:rowOff>
    </xdr:to>
    <xdr:cxnSp macro="">
      <xdr:nvCxnSpPr>
        <xdr:cNvPr id="131" name="直線コネクタ 130"/>
        <xdr:cNvCxnSpPr/>
      </xdr:nvCxnSpPr>
      <xdr:spPr>
        <a:xfrm flipV="1">
          <a:off x="3225800" y="1141514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84963</xdr:rowOff>
    </xdr:from>
    <xdr:to>
      <xdr:col>4</xdr:col>
      <xdr:colOff>482600</xdr:colOff>
      <xdr:row>66</xdr:row>
      <xdr:rowOff>118745</xdr:rowOff>
    </xdr:to>
    <xdr:cxnSp macro="">
      <xdr:nvCxnSpPr>
        <xdr:cNvPr id="134" name="直線コネクタ 133"/>
        <xdr:cNvCxnSpPr/>
      </xdr:nvCxnSpPr>
      <xdr:spPr>
        <a:xfrm>
          <a:off x="2336800" y="1140066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41529</xdr:rowOff>
    </xdr:from>
    <xdr:to>
      <xdr:col>3</xdr:col>
      <xdr:colOff>279400</xdr:colOff>
      <xdr:row>66</xdr:row>
      <xdr:rowOff>84963</xdr:rowOff>
    </xdr:to>
    <xdr:cxnSp macro="">
      <xdr:nvCxnSpPr>
        <xdr:cNvPr id="137" name="直線コネクタ 136"/>
        <xdr:cNvCxnSpPr/>
      </xdr:nvCxnSpPr>
      <xdr:spPr>
        <a:xfrm>
          <a:off x="1447800" y="1135722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101727</xdr:rowOff>
    </xdr:from>
    <xdr:to>
      <xdr:col>7</xdr:col>
      <xdr:colOff>203200</xdr:colOff>
      <xdr:row>67</xdr:row>
      <xdr:rowOff>31877</xdr:rowOff>
    </xdr:to>
    <xdr:sp macro="" textlink="">
      <xdr:nvSpPr>
        <xdr:cNvPr id="147" name="円/楕円 146"/>
        <xdr:cNvSpPr/>
      </xdr:nvSpPr>
      <xdr:spPr>
        <a:xfrm>
          <a:off x="49022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169054</xdr:rowOff>
    </xdr:from>
    <xdr:ext cx="762000" cy="259045"/>
    <xdr:sp macro="" textlink="">
      <xdr:nvSpPr>
        <xdr:cNvPr id="148" name="財政構造の弾力性該当値テキスト"/>
        <xdr:cNvSpPr txBox="1"/>
      </xdr:nvSpPr>
      <xdr:spPr>
        <a:xfrm>
          <a:off x="5041900" y="1131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48641</xdr:rowOff>
    </xdr:from>
    <xdr:to>
      <xdr:col>6</xdr:col>
      <xdr:colOff>50800</xdr:colOff>
      <xdr:row>66</xdr:row>
      <xdr:rowOff>150241</xdr:rowOff>
    </xdr:to>
    <xdr:sp macro="" textlink="">
      <xdr:nvSpPr>
        <xdr:cNvPr id="149" name="円/楕円 148"/>
        <xdr:cNvSpPr/>
      </xdr:nvSpPr>
      <xdr:spPr>
        <a:xfrm>
          <a:off x="4064000" y="113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135018</xdr:rowOff>
    </xdr:from>
    <xdr:ext cx="736600" cy="259045"/>
    <xdr:sp macro="" textlink="">
      <xdr:nvSpPr>
        <xdr:cNvPr id="150" name="テキスト ボックス 149"/>
        <xdr:cNvSpPr txBox="1"/>
      </xdr:nvSpPr>
      <xdr:spPr>
        <a:xfrm>
          <a:off x="3733800" y="11450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67945</xdr:rowOff>
    </xdr:from>
    <xdr:to>
      <xdr:col>4</xdr:col>
      <xdr:colOff>533400</xdr:colOff>
      <xdr:row>66</xdr:row>
      <xdr:rowOff>169545</xdr:rowOff>
    </xdr:to>
    <xdr:sp macro="" textlink="">
      <xdr:nvSpPr>
        <xdr:cNvPr id="151" name="円/楕円 150"/>
        <xdr:cNvSpPr/>
      </xdr:nvSpPr>
      <xdr:spPr>
        <a:xfrm>
          <a:off x="3175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154322</xdr:rowOff>
    </xdr:from>
    <xdr:ext cx="762000" cy="259045"/>
    <xdr:sp macro="" textlink="">
      <xdr:nvSpPr>
        <xdr:cNvPr id="152" name="テキスト ボックス 151"/>
        <xdr:cNvSpPr txBox="1"/>
      </xdr:nvSpPr>
      <xdr:spPr>
        <a:xfrm>
          <a:off x="2844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34163</xdr:rowOff>
    </xdr:from>
    <xdr:to>
      <xdr:col>3</xdr:col>
      <xdr:colOff>330200</xdr:colOff>
      <xdr:row>66</xdr:row>
      <xdr:rowOff>135763</xdr:rowOff>
    </xdr:to>
    <xdr:sp macro="" textlink="">
      <xdr:nvSpPr>
        <xdr:cNvPr id="153" name="円/楕円 152"/>
        <xdr:cNvSpPr/>
      </xdr:nvSpPr>
      <xdr:spPr>
        <a:xfrm>
          <a:off x="2286000" y="113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120540</xdr:rowOff>
    </xdr:from>
    <xdr:ext cx="762000" cy="259045"/>
    <xdr:sp macro="" textlink="">
      <xdr:nvSpPr>
        <xdr:cNvPr id="154" name="テキスト ボックス 153"/>
        <xdr:cNvSpPr txBox="1"/>
      </xdr:nvSpPr>
      <xdr:spPr>
        <a:xfrm>
          <a:off x="1955800" y="1143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162179</xdr:rowOff>
    </xdr:from>
    <xdr:to>
      <xdr:col>2</xdr:col>
      <xdr:colOff>127000</xdr:colOff>
      <xdr:row>66</xdr:row>
      <xdr:rowOff>92329</xdr:rowOff>
    </xdr:to>
    <xdr:sp macro="" textlink="">
      <xdr:nvSpPr>
        <xdr:cNvPr id="155" name="円/楕円 154"/>
        <xdr:cNvSpPr/>
      </xdr:nvSpPr>
      <xdr:spPr>
        <a:xfrm>
          <a:off x="13970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77106</xdr:rowOff>
    </xdr:from>
    <xdr:ext cx="762000" cy="259045"/>
    <xdr:sp macro="" textlink="">
      <xdr:nvSpPr>
        <xdr:cNvPr id="156" name="テキスト ボックス 155"/>
        <xdr:cNvSpPr txBox="1"/>
      </xdr:nvSpPr>
      <xdr:spPr>
        <a:xfrm>
          <a:off x="1066800" y="1139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[818,181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FF"/>
              </a:solidFill>
              <a:effectLst/>
              <a:latin typeface="+mn-lt"/>
              <a:ea typeface="+mn-ea"/>
              <a:cs typeface="+mn-cs"/>
            </a:rPr>
            <a:t>　経常収支比率と同様に経費の削減に努める。</a:t>
          </a:r>
          <a:endParaRPr lang="ja-JP" altLang="ja-JP" sz="1300">
            <a:solidFill>
              <a:srgbClr val="0000FF"/>
            </a:solidFill>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25107</xdr:rowOff>
    </xdr:from>
    <xdr:to>
      <xdr:col>7</xdr:col>
      <xdr:colOff>152400</xdr:colOff>
      <xdr:row>83</xdr:row>
      <xdr:rowOff>45603</xdr:rowOff>
    </xdr:to>
    <xdr:cxnSp macro="">
      <xdr:nvCxnSpPr>
        <xdr:cNvPr id="188" name="直線コネクタ 187"/>
        <xdr:cNvCxnSpPr/>
      </xdr:nvCxnSpPr>
      <xdr:spPr>
        <a:xfrm>
          <a:off x="4114800" y="14255457"/>
          <a:ext cx="8382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134969</xdr:rowOff>
    </xdr:from>
    <xdr:to>
      <xdr:col>6</xdr:col>
      <xdr:colOff>0</xdr:colOff>
      <xdr:row>83</xdr:row>
      <xdr:rowOff>25107</xdr:rowOff>
    </xdr:to>
    <xdr:cxnSp macro="">
      <xdr:nvCxnSpPr>
        <xdr:cNvPr id="191" name="直線コネクタ 190"/>
        <xdr:cNvCxnSpPr/>
      </xdr:nvCxnSpPr>
      <xdr:spPr>
        <a:xfrm>
          <a:off x="3225800" y="14193869"/>
          <a:ext cx="889000" cy="6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99209</xdr:rowOff>
    </xdr:from>
    <xdr:to>
      <xdr:col>4</xdr:col>
      <xdr:colOff>482600</xdr:colOff>
      <xdr:row>82</xdr:row>
      <xdr:rowOff>134969</xdr:rowOff>
    </xdr:to>
    <xdr:cxnSp macro="">
      <xdr:nvCxnSpPr>
        <xdr:cNvPr id="194" name="直線コネクタ 193"/>
        <xdr:cNvCxnSpPr/>
      </xdr:nvCxnSpPr>
      <xdr:spPr>
        <a:xfrm>
          <a:off x="2336800" y="14158109"/>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99209</xdr:rowOff>
    </xdr:from>
    <xdr:to>
      <xdr:col>3</xdr:col>
      <xdr:colOff>279400</xdr:colOff>
      <xdr:row>82</xdr:row>
      <xdr:rowOff>109141</xdr:rowOff>
    </xdr:to>
    <xdr:cxnSp macro="">
      <xdr:nvCxnSpPr>
        <xdr:cNvPr id="197" name="直線コネクタ 196"/>
        <xdr:cNvCxnSpPr/>
      </xdr:nvCxnSpPr>
      <xdr:spPr>
        <a:xfrm flipV="1">
          <a:off x="1447800" y="14158109"/>
          <a:ext cx="889000" cy="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166253</xdr:rowOff>
    </xdr:from>
    <xdr:to>
      <xdr:col>7</xdr:col>
      <xdr:colOff>203200</xdr:colOff>
      <xdr:row>83</xdr:row>
      <xdr:rowOff>96403</xdr:rowOff>
    </xdr:to>
    <xdr:sp macro="" textlink="">
      <xdr:nvSpPr>
        <xdr:cNvPr id="207" name="円/楕円 206"/>
        <xdr:cNvSpPr/>
      </xdr:nvSpPr>
      <xdr:spPr>
        <a:xfrm>
          <a:off x="4902200" y="1422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138330</xdr:rowOff>
    </xdr:from>
    <xdr:ext cx="762000" cy="259045"/>
    <xdr:sp macro="" textlink="">
      <xdr:nvSpPr>
        <xdr:cNvPr id="208" name="人件費・物件費等の状況該当値テキスト"/>
        <xdr:cNvSpPr txBox="1"/>
      </xdr:nvSpPr>
      <xdr:spPr>
        <a:xfrm>
          <a:off x="5041900" y="1419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818,181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145757</xdr:rowOff>
    </xdr:from>
    <xdr:to>
      <xdr:col>6</xdr:col>
      <xdr:colOff>50800</xdr:colOff>
      <xdr:row>83</xdr:row>
      <xdr:rowOff>75907</xdr:rowOff>
    </xdr:to>
    <xdr:sp macro="" textlink="">
      <xdr:nvSpPr>
        <xdr:cNvPr id="209" name="円/楕円 208"/>
        <xdr:cNvSpPr/>
      </xdr:nvSpPr>
      <xdr:spPr>
        <a:xfrm>
          <a:off x="4064000" y="142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60684</xdr:rowOff>
    </xdr:from>
    <xdr:ext cx="736600" cy="259045"/>
    <xdr:sp macro="" textlink="">
      <xdr:nvSpPr>
        <xdr:cNvPr id="210" name="テキスト ボックス 209"/>
        <xdr:cNvSpPr txBox="1"/>
      </xdr:nvSpPr>
      <xdr:spPr>
        <a:xfrm>
          <a:off x="3733800" y="14291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775,708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84169</xdr:rowOff>
    </xdr:from>
    <xdr:to>
      <xdr:col>4</xdr:col>
      <xdr:colOff>533400</xdr:colOff>
      <xdr:row>83</xdr:row>
      <xdr:rowOff>14319</xdr:rowOff>
    </xdr:to>
    <xdr:sp macro="" textlink="">
      <xdr:nvSpPr>
        <xdr:cNvPr id="211" name="円/楕円 210"/>
        <xdr:cNvSpPr/>
      </xdr:nvSpPr>
      <xdr:spPr>
        <a:xfrm>
          <a:off x="3175000" y="141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170546</xdr:rowOff>
    </xdr:from>
    <xdr:ext cx="762000" cy="259045"/>
    <xdr:sp macro="" textlink="">
      <xdr:nvSpPr>
        <xdr:cNvPr id="212" name="テキスト ボックス 211"/>
        <xdr:cNvSpPr txBox="1"/>
      </xdr:nvSpPr>
      <xdr:spPr>
        <a:xfrm>
          <a:off x="2844800" y="1422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648,090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48409</xdr:rowOff>
    </xdr:from>
    <xdr:to>
      <xdr:col>3</xdr:col>
      <xdr:colOff>330200</xdr:colOff>
      <xdr:row>82</xdr:row>
      <xdr:rowOff>150009</xdr:rowOff>
    </xdr:to>
    <xdr:sp macro="" textlink="">
      <xdr:nvSpPr>
        <xdr:cNvPr id="213" name="円/楕円 212"/>
        <xdr:cNvSpPr/>
      </xdr:nvSpPr>
      <xdr:spPr>
        <a:xfrm>
          <a:off x="2286000" y="14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134786</xdr:rowOff>
    </xdr:from>
    <xdr:ext cx="762000" cy="259045"/>
    <xdr:sp macro="" textlink="">
      <xdr:nvSpPr>
        <xdr:cNvPr id="214" name="テキスト ボックス 213"/>
        <xdr:cNvSpPr txBox="1"/>
      </xdr:nvSpPr>
      <xdr:spPr>
        <a:xfrm>
          <a:off x="1955800" y="141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573,993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58341</xdr:rowOff>
    </xdr:from>
    <xdr:to>
      <xdr:col>2</xdr:col>
      <xdr:colOff>127000</xdr:colOff>
      <xdr:row>82</xdr:row>
      <xdr:rowOff>159941</xdr:rowOff>
    </xdr:to>
    <xdr:sp macro="" textlink="">
      <xdr:nvSpPr>
        <xdr:cNvPr id="215" name="円/楕円 214"/>
        <xdr:cNvSpPr/>
      </xdr:nvSpPr>
      <xdr:spPr>
        <a:xfrm>
          <a:off x="1397000" y="1411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144718</xdr:rowOff>
    </xdr:from>
    <xdr:ext cx="762000" cy="259045"/>
    <xdr:sp macro="" textlink="">
      <xdr:nvSpPr>
        <xdr:cNvPr id="216" name="テキスト ボックス 215"/>
        <xdr:cNvSpPr txBox="1"/>
      </xdr:nvSpPr>
      <xdr:spPr>
        <a:xfrm>
          <a:off x="1066800" y="1420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594,571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FF"/>
              </a:solidFill>
              <a:effectLst/>
              <a:latin typeface="+mn-ea"/>
              <a:ea typeface="+mn-ea"/>
              <a:cs typeface="+mn-cs"/>
            </a:rPr>
            <a:t>　</a:t>
          </a:r>
          <a:r>
            <a:rPr kumimoji="1" lang="en-US" altLang="ja-JP" sz="1300" b="0" i="0" baseline="0">
              <a:solidFill>
                <a:srgbClr val="0000FF"/>
              </a:solidFill>
              <a:effectLst/>
              <a:latin typeface="+mn-ea"/>
              <a:ea typeface="+mn-ea"/>
              <a:cs typeface="+mn-cs"/>
            </a:rPr>
            <a:t>93.2</a:t>
          </a:r>
          <a:r>
            <a:rPr kumimoji="1" lang="ja-JP" altLang="ja-JP" sz="1300" b="0" i="0" baseline="0">
              <a:solidFill>
                <a:srgbClr val="0000FF"/>
              </a:solidFill>
              <a:effectLst/>
              <a:latin typeface="+mn-ea"/>
              <a:ea typeface="+mn-ea"/>
              <a:cs typeface="+mn-cs"/>
            </a:rPr>
            <a:t>％と国家公務員給与より抑制されており、類似団体平均の</a:t>
          </a:r>
          <a:r>
            <a:rPr kumimoji="1" lang="en-US" altLang="ja-JP" sz="1300" b="0" i="0" baseline="0">
              <a:solidFill>
                <a:srgbClr val="0000FF"/>
              </a:solidFill>
              <a:effectLst/>
              <a:latin typeface="+mn-ea"/>
              <a:ea typeface="+mn-ea"/>
              <a:cs typeface="+mn-cs"/>
            </a:rPr>
            <a:t>94.2</a:t>
          </a:r>
          <a:r>
            <a:rPr kumimoji="1" lang="ja-JP" altLang="ja-JP" sz="1300" b="0" i="0" baseline="0">
              <a:solidFill>
                <a:srgbClr val="0000FF"/>
              </a:solidFill>
              <a:effectLst/>
              <a:latin typeface="+mn-ea"/>
              <a:ea typeface="+mn-ea"/>
              <a:cs typeface="+mn-cs"/>
            </a:rPr>
            <a:t>％を下回った。今後とも財政事情等を勘案し、より一層の給与適正化に努める。</a:t>
          </a:r>
          <a:endParaRPr lang="ja-JP" altLang="ja-JP" sz="1300">
            <a:solidFill>
              <a:srgbClr val="0000FF"/>
            </a:solidFill>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41275</xdr:rowOff>
    </xdr:from>
    <xdr:to>
      <xdr:col>24</xdr:col>
      <xdr:colOff>558800</xdr:colOff>
      <xdr:row>86</xdr:row>
      <xdr:rowOff>53339</xdr:rowOff>
    </xdr:to>
    <xdr:cxnSp macro="">
      <xdr:nvCxnSpPr>
        <xdr:cNvPr id="246" name="直線コネクタ 245"/>
        <xdr:cNvCxnSpPr/>
      </xdr:nvCxnSpPr>
      <xdr:spPr>
        <a:xfrm>
          <a:off x="16179800" y="14785975"/>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170498</xdr:rowOff>
    </xdr:from>
    <xdr:to>
      <xdr:col>23</xdr:col>
      <xdr:colOff>406400</xdr:colOff>
      <xdr:row>86</xdr:row>
      <xdr:rowOff>41275</xdr:rowOff>
    </xdr:to>
    <xdr:cxnSp macro="">
      <xdr:nvCxnSpPr>
        <xdr:cNvPr id="249" name="直線コネクタ 248"/>
        <xdr:cNvCxnSpPr/>
      </xdr:nvCxnSpPr>
      <xdr:spPr>
        <a:xfrm>
          <a:off x="15290800" y="1474374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1" name="テキスト ボックス 250"/>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98107</xdr:rowOff>
    </xdr:from>
    <xdr:to>
      <xdr:col>22</xdr:col>
      <xdr:colOff>203200</xdr:colOff>
      <xdr:row>85</xdr:row>
      <xdr:rowOff>170498</xdr:rowOff>
    </xdr:to>
    <xdr:cxnSp macro="">
      <xdr:nvCxnSpPr>
        <xdr:cNvPr id="252" name="直線コネクタ 251"/>
        <xdr:cNvCxnSpPr/>
      </xdr:nvCxnSpPr>
      <xdr:spPr>
        <a:xfrm>
          <a:off x="14401800" y="1467135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4" name="テキスト ボックス 253"/>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98107</xdr:rowOff>
    </xdr:from>
    <xdr:to>
      <xdr:col>21</xdr:col>
      <xdr:colOff>0</xdr:colOff>
      <xdr:row>88</xdr:row>
      <xdr:rowOff>24130</xdr:rowOff>
    </xdr:to>
    <xdr:cxnSp macro="">
      <xdr:nvCxnSpPr>
        <xdr:cNvPr id="255" name="直線コネクタ 254"/>
        <xdr:cNvCxnSpPr/>
      </xdr:nvCxnSpPr>
      <xdr:spPr>
        <a:xfrm flipV="1">
          <a:off x="13512800" y="14671357"/>
          <a:ext cx="889000" cy="4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7" name="テキスト ボックス 256"/>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65" name="円/楕円 264"/>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19066</xdr:rowOff>
    </xdr:from>
    <xdr:ext cx="762000" cy="259045"/>
    <xdr:sp macro="" textlink="">
      <xdr:nvSpPr>
        <xdr:cNvPr id="266" name="給与水準   （国との比較）該当値テキスト"/>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161925</xdr:rowOff>
    </xdr:from>
    <xdr:to>
      <xdr:col>23</xdr:col>
      <xdr:colOff>457200</xdr:colOff>
      <xdr:row>86</xdr:row>
      <xdr:rowOff>92075</xdr:rowOff>
    </xdr:to>
    <xdr:sp macro="" textlink="">
      <xdr:nvSpPr>
        <xdr:cNvPr id="267" name="円/楕円 266"/>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102252</xdr:rowOff>
    </xdr:from>
    <xdr:ext cx="736600" cy="259045"/>
    <xdr:sp macro="" textlink="">
      <xdr:nvSpPr>
        <xdr:cNvPr id="268" name="テキスト ボックス 267"/>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119698</xdr:rowOff>
    </xdr:from>
    <xdr:to>
      <xdr:col>22</xdr:col>
      <xdr:colOff>254000</xdr:colOff>
      <xdr:row>86</xdr:row>
      <xdr:rowOff>49848</xdr:rowOff>
    </xdr:to>
    <xdr:sp macro="" textlink="">
      <xdr:nvSpPr>
        <xdr:cNvPr id="269" name="円/楕円 268"/>
        <xdr:cNvSpPr/>
      </xdr:nvSpPr>
      <xdr:spPr>
        <a:xfrm>
          <a:off x="15240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60025</xdr:rowOff>
    </xdr:from>
    <xdr:ext cx="762000" cy="259045"/>
    <xdr:sp macro="" textlink="">
      <xdr:nvSpPr>
        <xdr:cNvPr id="270" name="テキスト ボックス 269"/>
        <xdr:cNvSpPr txBox="1"/>
      </xdr:nvSpPr>
      <xdr:spPr>
        <a:xfrm>
          <a:off x="14909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47307</xdr:rowOff>
    </xdr:from>
    <xdr:to>
      <xdr:col>21</xdr:col>
      <xdr:colOff>50800</xdr:colOff>
      <xdr:row>85</xdr:row>
      <xdr:rowOff>148907</xdr:rowOff>
    </xdr:to>
    <xdr:sp macro="" textlink="">
      <xdr:nvSpPr>
        <xdr:cNvPr id="271" name="円/楕円 270"/>
        <xdr:cNvSpPr/>
      </xdr:nvSpPr>
      <xdr:spPr>
        <a:xfrm>
          <a:off x="14351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159084</xdr:rowOff>
    </xdr:from>
    <xdr:ext cx="762000" cy="259045"/>
    <xdr:sp macro="" textlink="">
      <xdr:nvSpPr>
        <xdr:cNvPr id="272" name="テキスト ボックス 271"/>
        <xdr:cNvSpPr txBox="1"/>
      </xdr:nvSpPr>
      <xdr:spPr>
        <a:xfrm>
          <a:off x="14020800" y="1438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73" name="円/楕円 272"/>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85107</xdr:rowOff>
    </xdr:from>
    <xdr:ext cx="762000" cy="259045"/>
    <xdr:sp macro="" textlink="">
      <xdr:nvSpPr>
        <xdr:cNvPr id="274" name="テキスト ボックス 273"/>
        <xdr:cNvSpPr txBox="1"/>
      </xdr:nvSpPr>
      <xdr:spPr>
        <a:xfrm>
          <a:off x="13131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FF"/>
              </a:solidFill>
              <a:effectLst/>
              <a:latin typeface="+mn-ea"/>
              <a:ea typeface="+mn-ea"/>
              <a:cs typeface="+mn-cs"/>
            </a:rPr>
            <a:t>　平成</a:t>
          </a:r>
          <a:r>
            <a:rPr kumimoji="1" lang="en-US" altLang="ja-JP" sz="1300" b="0" i="0" baseline="0">
              <a:solidFill>
                <a:srgbClr val="0000FF"/>
              </a:solidFill>
              <a:effectLst/>
              <a:latin typeface="+mn-ea"/>
              <a:ea typeface="+mn-ea"/>
              <a:cs typeface="+mn-cs"/>
            </a:rPr>
            <a:t>28</a:t>
          </a:r>
          <a:r>
            <a:rPr kumimoji="1" lang="ja-JP" altLang="ja-JP" sz="1300" b="0" i="0" baseline="0">
              <a:solidFill>
                <a:srgbClr val="0000FF"/>
              </a:solidFill>
              <a:effectLst/>
              <a:latin typeface="+mn-ea"/>
              <a:ea typeface="+mn-ea"/>
              <a:cs typeface="+mn-cs"/>
            </a:rPr>
            <a:t>年</a:t>
          </a:r>
          <a:r>
            <a:rPr kumimoji="1" lang="en-US" altLang="ja-JP" sz="1300" b="0" i="0" baseline="0">
              <a:solidFill>
                <a:srgbClr val="0000FF"/>
              </a:solidFill>
              <a:effectLst/>
              <a:latin typeface="+mn-ea"/>
              <a:ea typeface="+mn-ea"/>
              <a:cs typeface="+mn-cs"/>
            </a:rPr>
            <a:t>4</a:t>
          </a:r>
          <a:r>
            <a:rPr kumimoji="1" lang="ja-JP" altLang="ja-JP" sz="1300" b="0" i="0" baseline="0">
              <a:solidFill>
                <a:srgbClr val="0000FF"/>
              </a:solidFill>
              <a:effectLst/>
              <a:latin typeface="+mn-ea"/>
              <a:ea typeface="+mn-ea"/>
              <a:cs typeface="+mn-cs"/>
            </a:rPr>
            <a:t>月</a:t>
          </a:r>
          <a:r>
            <a:rPr kumimoji="1" lang="en-US" altLang="ja-JP" sz="1300" b="0" i="0" baseline="0">
              <a:solidFill>
                <a:srgbClr val="0000FF"/>
              </a:solidFill>
              <a:effectLst/>
              <a:latin typeface="+mn-ea"/>
              <a:ea typeface="+mn-ea"/>
              <a:cs typeface="+mn-cs"/>
            </a:rPr>
            <a:t>1</a:t>
          </a:r>
          <a:r>
            <a:rPr kumimoji="1" lang="ja-JP" altLang="ja-JP" sz="1300" b="0" i="0" baseline="0">
              <a:solidFill>
                <a:srgbClr val="0000FF"/>
              </a:solidFill>
              <a:effectLst/>
              <a:latin typeface="+mn-ea"/>
              <a:ea typeface="+mn-ea"/>
              <a:cs typeface="+mn-cs"/>
            </a:rPr>
            <a:t>日現在で</a:t>
          </a:r>
          <a:r>
            <a:rPr kumimoji="1" lang="en-US" altLang="ja-JP" sz="1300" b="0" i="0" baseline="0">
              <a:solidFill>
                <a:srgbClr val="0000FF"/>
              </a:solidFill>
              <a:effectLst/>
              <a:latin typeface="+mn-ea"/>
              <a:ea typeface="+mn-ea"/>
              <a:cs typeface="+mn-cs"/>
            </a:rPr>
            <a:t>34</a:t>
          </a:r>
          <a:r>
            <a:rPr kumimoji="1" lang="ja-JP" altLang="ja-JP" sz="1300" b="0" i="0" baseline="0">
              <a:solidFill>
                <a:srgbClr val="0000FF"/>
              </a:solidFill>
              <a:effectLst/>
              <a:latin typeface="+mn-ea"/>
              <a:ea typeface="+mn-ea"/>
              <a:cs typeface="+mn-cs"/>
            </a:rPr>
            <a:t>人（一般職）。勧奨退職制度の導入（平成</a:t>
          </a:r>
          <a:r>
            <a:rPr kumimoji="1" lang="en-US" altLang="ja-JP" sz="1300" b="0" i="0" baseline="0">
              <a:solidFill>
                <a:srgbClr val="0000FF"/>
              </a:solidFill>
              <a:effectLst/>
              <a:latin typeface="+mn-ea"/>
              <a:ea typeface="+mn-ea"/>
              <a:cs typeface="+mn-cs"/>
            </a:rPr>
            <a:t>16</a:t>
          </a:r>
          <a:r>
            <a:rPr kumimoji="1" lang="ja-JP" altLang="ja-JP" sz="1300" b="0" i="0" baseline="0">
              <a:solidFill>
                <a:srgbClr val="0000FF"/>
              </a:solidFill>
              <a:effectLst/>
              <a:latin typeface="+mn-ea"/>
              <a:ea typeface="+mn-ea"/>
              <a:cs typeface="+mn-cs"/>
            </a:rPr>
            <a:t>年度）などにより職員数の削減を図っている。引き続き、人件費及び定数の削減に努めているが、少子化による複式学級解消のための臨時職員採用や</a:t>
          </a:r>
          <a:r>
            <a:rPr kumimoji="1" lang="ja-JP" altLang="en-US" sz="1300" b="0" i="0" baseline="0">
              <a:solidFill>
                <a:srgbClr val="0000FF"/>
              </a:solidFill>
              <a:effectLst/>
              <a:latin typeface="+mn-ea"/>
              <a:ea typeface="+mn-ea"/>
              <a:cs typeface="+mn-cs"/>
            </a:rPr>
            <a:t>こども園運営スタッフ充実化、さらには</a:t>
          </a:r>
          <a:r>
            <a:rPr kumimoji="1" lang="ja-JP" altLang="ja-JP" sz="1300" b="0" i="0" baseline="0">
              <a:solidFill>
                <a:srgbClr val="0000FF"/>
              </a:solidFill>
              <a:effectLst/>
              <a:latin typeface="+mn-ea"/>
              <a:ea typeface="+mn-ea"/>
              <a:cs typeface="+mn-cs"/>
            </a:rPr>
            <a:t>人口の自然減に伴い、人口千人当たり職員数の増加は避けられない。</a:t>
          </a:r>
          <a:endParaRPr lang="ja-JP" altLang="ja-JP" sz="1300">
            <a:solidFill>
              <a:srgbClr val="0000FF"/>
            </a:solidFill>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150991</xdr:rowOff>
    </xdr:from>
    <xdr:to>
      <xdr:col>24</xdr:col>
      <xdr:colOff>558800</xdr:colOff>
      <xdr:row>60</xdr:row>
      <xdr:rowOff>169950</xdr:rowOff>
    </xdr:to>
    <xdr:cxnSp macro="">
      <xdr:nvCxnSpPr>
        <xdr:cNvPr id="310" name="直線コネクタ 309"/>
        <xdr:cNvCxnSpPr/>
      </xdr:nvCxnSpPr>
      <xdr:spPr>
        <a:xfrm>
          <a:off x="16179800" y="10437991"/>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127895</xdr:rowOff>
    </xdr:from>
    <xdr:to>
      <xdr:col>23</xdr:col>
      <xdr:colOff>406400</xdr:colOff>
      <xdr:row>60</xdr:row>
      <xdr:rowOff>150991</xdr:rowOff>
    </xdr:to>
    <xdr:cxnSp macro="">
      <xdr:nvCxnSpPr>
        <xdr:cNvPr id="313" name="直線コネクタ 312"/>
        <xdr:cNvCxnSpPr/>
      </xdr:nvCxnSpPr>
      <xdr:spPr>
        <a:xfrm>
          <a:off x="15290800" y="10414895"/>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87104</xdr:rowOff>
    </xdr:from>
    <xdr:to>
      <xdr:col>22</xdr:col>
      <xdr:colOff>203200</xdr:colOff>
      <xdr:row>60</xdr:row>
      <xdr:rowOff>127895</xdr:rowOff>
    </xdr:to>
    <xdr:cxnSp macro="">
      <xdr:nvCxnSpPr>
        <xdr:cNvPr id="316" name="直線コネクタ 315"/>
        <xdr:cNvCxnSpPr/>
      </xdr:nvCxnSpPr>
      <xdr:spPr>
        <a:xfrm>
          <a:off x="14401800" y="10374104"/>
          <a:ext cx="889000" cy="4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87104</xdr:rowOff>
    </xdr:from>
    <xdr:to>
      <xdr:col>21</xdr:col>
      <xdr:colOff>0</xdr:colOff>
      <xdr:row>60</xdr:row>
      <xdr:rowOff>119852</xdr:rowOff>
    </xdr:to>
    <xdr:cxnSp macro="">
      <xdr:nvCxnSpPr>
        <xdr:cNvPr id="319" name="直線コネクタ 318"/>
        <xdr:cNvCxnSpPr/>
      </xdr:nvCxnSpPr>
      <xdr:spPr>
        <a:xfrm flipV="1">
          <a:off x="13512800" y="10374104"/>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119150</xdr:rowOff>
    </xdr:from>
    <xdr:to>
      <xdr:col>24</xdr:col>
      <xdr:colOff>609600</xdr:colOff>
      <xdr:row>61</xdr:row>
      <xdr:rowOff>49300</xdr:rowOff>
    </xdr:to>
    <xdr:sp macro="" textlink="">
      <xdr:nvSpPr>
        <xdr:cNvPr id="329" name="円/楕円 328"/>
        <xdr:cNvSpPr/>
      </xdr:nvSpPr>
      <xdr:spPr>
        <a:xfrm>
          <a:off x="16967200" y="104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91227</xdr:rowOff>
    </xdr:from>
    <xdr:ext cx="762000" cy="259045"/>
    <xdr:sp macro="" textlink="">
      <xdr:nvSpPr>
        <xdr:cNvPr id="330" name="定員管理の状況該当値テキスト"/>
        <xdr:cNvSpPr txBox="1"/>
      </xdr:nvSpPr>
      <xdr:spPr>
        <a:xfrm>
          <a:off x="17106900" y="103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100191</xdr:rowOff>
    </xdr:from>
    <xdr:to>
      <xdr:col>23</xdr:col>
      <xdr:colOff>457200</xdr:colOff>
      <xdr:row>61</xdr:row>
      <xdr:rowOff>30341</xdr:rowOff>
    </xdr:to>
    <xdr:sp macro="" textlink="">
      <xdr:nvSpPr>
        <xdr:cNvPr id="331" name="円/楕円 330"/>
        <xdr:cNvSpPr/>
      </xdr:nvSpPr>
      <xdr:spPr>
        <a:xfrm>
          <a:off x="16129000" y="103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15118</xdr:rowOff>
    </xdr:from>
    <xdr:ext cx="736600" cy="259045"/>
    <xdr:sp macro="" textlink="">
      <xdr:nvSpPr>
        <xdr:cNvPr id="332" name="テキスト ボックス 331"/>
        <xdr:cNvSpPr txBox="1"/>
      </xdr:nvSpPr>
      <xdr:spPr>
        <a:xfrm>
          <a:off x="15798800" y="10473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77095</xdr:rowOff>
    </xdr:from>
    <xdr:to>
      <xdr:col>22</xdr:col>
      <xdr:colOff>254000</xdr:colOff>
      <xdr:row>61</xdr:row>
      <xdr:rowOff>7245</xdr:rowOff>
    </xdr:to>
    <xdr:sp macro="" textlink="">
      <xdr:nvSpPr>
        <xdr:cNvPr id="333" name="円/楕円 332"/>
        <xdr:cNvSpPr/>
      </xdr:nvSpPr>
      <xdr:spPr>
        <a:xfrm>
          <a:off x="15240000" y="1036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163472</xdr:rowOff>
    </xdr:from>
    <xdr:ext cx="762000" cy="259045"/>
    <xdr:sp macro="" textlink="">
      <xdr:nvSpPr>
        <xdr:cNvPr id="334" name="テキスト ボックス 333"/>
        <xdr:cNvSpPr txBox="1"/>
      </xdr:nvSpPr>
      <xdr:spPr>
        <a:xfrm>
          <a:off x="14909800" y="104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36304</xdr:rowOff>
    </xdr:from>
    <xdr:to>
      <xdr:col>21</xdr:col>
      <xdr:colOff>50800</xdr:colOff>
      <xdr:row>60</xdr:row>
      <xdr:rowOff>137904</xdr:rowOff>
    </xdr:to>
    <xdr:sp macro="" textlink="">
      <xdr:nvSpPr>
        <xdr:cNvPr id="335" name="円/楕円 334"/>
        <xdr:cNvSpPr/>
      </xdr:nvSpPr>
      <xdr:spPr>
        <a:xfrm>
          <a:off x="14351000" y="103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122681</xdr:rowOff>
    </xdr:from>
    <xdr:ext cx="762000" cy="259045"/>
    <xdr:sp macro="" textlink="">
      <xdr:nvSpPr>
        <xdr:cNvPr id="336" name="テキスト ボックス 335"/>
        <xdr:cNvSpPr txBox="1"/>
      </xdr:nvSpPr>
      <xdr:spPr>
        <a:xfrm>
          <a:off x="14020800" y="104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69052</xdr:rowOff>
    </xdr:from>
    <xdr:to>
      <xdr:col>19</xdr:col>
      <xdr:colOff>533400</xdr:colOff>
      <xdr:row>60</xdr:row>
      <xdr:rowOff>170652</xdr:rowOff>
    </xdr:to>
    <xdr:sp macro="" textlink="">
      <xdr:nvSpPr>
        <xdr:cNvPr id="337" name="円/楕円 336"/>
        <xdr:cNvSpPr/>
      </xdr:nvSpPr>
      <xdr:spPr>
        <a:xfrm>
          <a:off x="13462000" y="103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155429</xdr:rowOff>
    </xdr:from>
    <xdr:ext cx="762000" cy="259045"/>
    <xdr:sp macro="" textlink="">
      <xdr:nvSpPr>
        <xdr:cNvPr id="338" name="テキスト ボックス 337"/>
        <xdr:cNvSpPr txBox="1"/>
      </xdr:nvSpPr>
      <xdr:spPr>
        <a:xfrm>
          <a:off x="13131800" y="104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FF"/>
              </a:solidFill>
              <a:effectLst/>
              <a:latin typeface="+mn-ea"/>
              <a:ea typeface="+mn-ea"/>
              <a:cs typeface="+mn-cs"/>
            </a:rPr>
            <a:t>　平成</a:t>
          </a:r>
          <a:r>
            <a:rPr kumimoji="1" lang="en-US" altLang="ja-JP" sz="1300" b="0" i="0" baseline="0">
              <a:solidFill>
                <a:srgbClr val="0000FF"/>
              </a:solidFill>
              <a:effectLst/>
              <a:latin typeface="+mn-ea"/>
              <a:ea typeface="+mn-ea"/>
              <a:cs typeface="+mn-cs"/>
            </a:rPr>
            <a:t>27</a:t>
          </a:r>
          <a:r>
            <a:rPr kumimoji="1" lang="ja-JP" altLang="ja-JP" sz="1300" b="0" i="0" baseline="0">
              <a:solidFill>
                <a:srgbClr val="0000FF"/>
              </a:solidFill>
              <a:effectLst/>
              <a:latin typeface="+mn-ea"/>
              <a:ea typeface="+mn-ea"/>
              <a:cs typeface="+mn-cs"/>
            </a:rPr>
            <a:t>年度は</a:t>
          </a:r>
          <a:r>
            <a:rPr kumimoji="1" lang="en-US" altLang="ja-JP" sz="1300" b="0" i="0" baseline="0">
              <a:solidFill>
                <a:srgbClr val="0000FF"/>
              </a:solidFill>
              <a:effectLst/>
              <a:latin typeface="+mn-ea"/>
              <a:ea typeface="+mn-ea"/>
              <a:cs typeface="+mn-cs"/>
            </a:rPr>
            <a:t>5.2</a:t>
          </a:r>
          <a:r>
            <a:rPr kumimoji="1" lang="ja-JP" altLang="ja-JP" sz="1300" b="0" i="0" baseline="0">
              <a:solidFill>
                <a:srgbClr val="0000FF"/>
              </a:solidFill>
              <a:effectLst/>
              <a:latin typeface="+mn-ea"/>
              <a:ea typeface="+mn-ea"/>
              <a:cs typeface="+mn-cs"/>
            </a:rPr>
            <a:t>％となり、昨年度より</a:t>
          </a:r>
          <a:r>
            <a:rPr kumimoji="1" lang="en-US" altLang="ja-JP" sz="1300" b="0" i="0" baseline="0">
              <a:solidFill>
                <a:srgbClr val="0000FF"/>
              </a:solidFill>
              <a:effectLst/>
              <a:latin typeface="+mn-ea"/>
              <a:ea typeface="+mn-ea"/>
              <a:cs typeface="+mn-cs"/>
            </a:rPr>
            <a:t>0.9</a:t>
          </a:r>
          <a:r>
            <a:rPr kumimoji="1" lang="ja-JP" altLang="ja-JP" sz="1300" b="0" i="0" baseline="0">
              <a:solidFill>
                <a:srgbClr val="0000FF"/>
              </a:solidFill>
              <a:effectLst/>
              <a:latin typeface="+mn-ea"/>
              <a:ea typeface="+mn-ea"/>
              <a:cs typeface="+mn-cs"/>
            </a:rPr>
            <a:t>％減少した。</a:t>
          </a:r>
          <a:endParaRPr lang="ja-JP" altLang="ja-JP" sz="1300">
            <a:solidFill>
              <a:srgbClr val="0000FF"/>
            </a:solidFill>
            <a:effectLst/>
            <a:latin typeface="+mn-ea"/>
            <a:ea typeface="+mn-ea"/>
          </a:endParaRPr>
        </a:p>
        <a:p>
          <a:pPr eaLnBrk="1" fontAlgn="auto" latinLnBrk="0" hangingPunct="1"/>
          <a:r>
            <a:rPr kumimoji="1" lang="ja-JP" altLang="ja-JP" sz="1300" b="0" i="0" baseline="0">
              <a:solidFill>
                <a:srgbClr val="0000FF"/>
              </a:solidFill>
              <a:effectLst/>
              <a:latin typeface="+mn-ea"/>
              <a:ea typeface="+mn-ea"/>
              <a:cs typeface="+mn-cs"/>
            </a:rPr>
            <a:t>　元利償還金は平成</a:t>
          </a:r>
          <a:r>
            <a:rPr kumimoji="1" lang="en-US" altLang="ja-JP" sz="1300" b="0" i="0" baseline="0">
              <a:solidFill>
                <a:srgbClr val="0000FF"/>
              </a:solidFill>
              <a:effectLst/>
              <a:latin typeface="+mn-ea"/>
              <a:ea typeface="+mn-ea"/>
              <a:cs typeface="+mn-cs"/>
            </a:rPr>
            <a:t>13</a:t>
          </a:r>
          <a:r>
            <a:rPr kumimoji="1" lang="ja-JP" altLang="ja-JP" sz="1300" b="0" i="0" baseline="0">
              <a:solidFill>
                <a:srgbClr val="0000FF"/>
              </a:solidFill>
              <a:effectLst/>
              <a:latin typeface="+mn-ea"/>
              <a:ea typeface="+mn-ea"/>
              <a:cs typeface="+mn-cs"/>
            </a:rPr>
            <a:t>年度をピークに年々減少傾向であるものの、</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南和広域医療企業団</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（前・</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南和広域医療組合）</a:t>
          </a:r>
          <a:r>
            <a:rPr kumimoji="1" lang="ja-JP" altLang="ja-JP" sz="1300" b="0" i="0" baseline="0">
              <a:solidFill>
                <a:srgbClr val="0000FF"/>
              </a:solidFill>
              <a:effectLst/>
              <a:latin typeface="+mn-ea"/>
              <a:ea typeface="+mn-ea"/>
              <a:cs typeface="+mn-cs"/>
            </a:rPr>
            <a:t>が行う救急病院整備事業に対する多額の地方債借入を行っていること</a:t>
          </a:r>
          <a:r>
            <a:rPr kumimoji="1" lang="ja-JP" altLang="en-US" sz="1300" b="0" i="0" baseline="0">
              <a:solidFill>
                <a:srgbClr val="0000FF"/>
              </a:solidFill>
              <a:effectLst/>
              <a:latin typeface="+mn-ea"/>
              <a:ea typeface="+mn-ea"/>
              <a:cs typeface="+mn-cs"/>
            </a:rPr>
            <a:t>など</a:t>
          </a:r>
          <a:r>
            <a:rPr kumimoji="1" lang="ja-JP" altLang="ja-JP" sz="1300" b="0" i="0" baseline="0">
              <a:solidFill>
                <a:srgbClr val="0000FF"/>
              </a:solidFill>
              <a:effectLst/>
              <a:latin typeface="+mn-ea"/>
              <a:ea typeface="+mn-ea"/>
              <a:cs typeface="+mn-cs"/>
            </a:rPr>
            <a:t>から、今後、再び比率が増加していく見込みである。</a:t>
          </a:r>
          <a:endParaRPr lang="ja-JP" altLang="ja-JP" sz="1300">
            <a:solidFill>
              <a:srgbClr val="0000FF"/>
            </a:solidFill>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143087</xdr:rowOff>
    </xdr:from>
    <xdr:to>
      <xdr:col>24</xdr:col>
      <xdr:colOff>558800</xdr:colOff>
      <xdr:row>41</xdr:row>
      <xdr:rowOff>44027</xdr:rowOff>
    </xdr:to>
    <xdr:cxnSp macro="">
      <xdr:nvCxnSpPr>
        <xdr:cNvPr id="371" name="直線コネクタ 370"/>
        <xdr:cNvCxnSpPr/>
      </xdr:nvCxnSpPr>
      <xdr:spPr>
        <a:xfrm flipV="1">
          <a:off x="16179800" y="700108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44027</xdr:rowOff>
    </xdr:from>
    <xdr:to>
      <xdr:col>23</xdr:col>
      <xdr:colOff>406400</xdr:colOff>
      <xdr:row>41</xdr:row>
      <xdr:rowOff>132504</xdr:rowOff>
    </xdr:to>
    <xdr:cxnSp macro="">
      <xdr:nvCxnSpPr>
        <xdr:cNvPr id="374" name="直線コネクタ 373"/>
        <xdr:cNvCxnSpPr/>
      </xdr:nvCxnSpPr>
      <xdr:spPr>
        <a:xfrm flipV="1">
          <a:off x="15290800" y="70734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6" name="テキスト ボックス 375"/>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132504</xdr:rowOff>
    </xdr:from>
    <xdr:to>
      <xdr:col>22</xdr:col>
      <xdr:colOff>203200</xdr:colOff>
      <xdr:row>42</xdr:row>
      <xdr:rowOff>41487</xdr:rowOff>
    </xdr:to>
    <xdr:cxnSp macro="">
      <xdr:nvCxnSpPr>
        <xdr:cNvPr id="377" name="直線コネクタ 376"/>
        <xdr:cNvCxnSpPr/>
      </xdr:nvCxnSpPr>
      <xdr:spPr>
        <a:xfrm flipV="1">
          <a:off x="14401800" y="71619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79" name="テキスト ボックス 37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41487</xdr:rowOff>
    </xdr:from>
    <xdr:to>
      <xdr:col>21</xdr:col>
      <xdr:colOff>0</xdr:colOff>
      <xdr:row>42</xdr:row>
      <xdr:rowOff>121920</xdr:rowOff>
    </xdr:to>
    <xdr:cxnSp macro="">
      <xdr:nvCxnSpPr>
        <xdr:cNvPr id="380" name="直線コネクタ 379"/>
        <xdr:cNvCxnSpPr/>
      </xdr:nvCxnSpPr>
      <xdr:spPr>
        <a:xfrm flipV="1">
          <a:off x="13512800" y="72423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2" name="テキスト ボックス 38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4" name="テキスト ボックス 383"/>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90" name="円/楕円 389"/>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108814</xdr:rowOff>
    </xdr:from>
    <xdr:ext cx="762000" cy="259045"/>
    <xdr:sp macro="" textlink="">
      <xdr:nvSpPr>
        <xdr:cNvPr id="391" name="公債費負担の状況該当値テキスト"/>
        <xdr:cNvSpPr txBox="1"/>
      </xdr:nvSpPr>
      <xdr:spPr>
        <a:xfrm>
          <a:off x="171069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164677</xdr:rowOff>
    </xdr:from>
    <xdr:to>
      <xdr:col>23</xdr:col>
      <xdr:colOff>457200</xdr:colOff>
      <xdr:row>41</xdr:row>
      <xdr:rowOff>94827</xdr:rowOff>
    </xdr:to>
    <xdr:sp macro="" textlink="">
      <xdr:nvSpPr>
        <xdr:cNvPr id="392" name="円/楕円 391"/>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3" name="テキスト ボックス 392"/>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81704</xdr:rowOff>
    </xdr:from>
    <xdr:to>
      <xdr:col>22</xdr:col>
      <xdr:colOff>254000</xdr:colOff>
      <xdr:row>42</xdr:row>
      <xdr:rowOff>11854</xdr:rowOff>
    </xdr:to>
    <xdr:sp macro="" textlink="">
      <xdr:nvSpPr>
        <xdr:cNvPr id="394" name="円/楕円 393"/>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95" name="テキスト ボックス 394"/>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162137</xdr:rowOff>
    </xdr:from>
    <xdr:to>
      <xdr:col>21</xdr:col>
      <xdr:colOff>50800</xdr:colOff>
      <xdr:row>42</xdr:row>
      <xdr:rowOff>92287</xdr:rowOff>
    </xdr:to>
    <xdr:sp macro="" textlink="">
      <xdr:nvSpPr>
        <xdr:cNvPr id="396" name="円/楕円 395"/>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102464</xdr:rowOff>
    </xdr:from>
    <xdr:ext cx="762000" cy="259045"/>
    <xdr:sp macro="" textlink="">
      <xdr:nvSpPr>
        <xdr:cNvPr id="397" name="テキスト ボックス 39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398" name="円/楕円 397"/>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11447</xdr:rowOff>
    </xdr:from>
    <xdr:ext cx="762000" cy="259045"/>
    <xdr:sp macro="" textlink="">
      <xdr:nvSpPr>
        <xdr:cNvPr id="399" name="テキスト ボックス 39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rgbClr val="0000FF"/>
              </a:solidFill>
              <a:effectLst/>
              <a:latin typeface="+mn-ea"/>
              <a:ea typeface="+mn-ea"/>
              <a:cs typeface="+mn-cs"/>
            </a:rPr>
            <a:t>　全国平均を大きく下回っている。</a:t>
          </a:r>
          <a:endParaRPr lang="ja-JP" altLang="ja-JP" sz="1300">
            <a:solidFill>
              <a:srgbClr val="0000FF"/>
            </a:solidFill>
            <a:effectLst/>
            <a:latin typeface="+mn-ea"/>
            <a:ea typeface="+mn-ea"/>
          </a:endParaRPr>
        </a:p>
        <a:p>
          <a:pPr eaLnBrk="1" fontAlgn="auto" latinLnBrk="0" hangingPunct="1"/>
          <a:r>
            <a:rPr kumimoji="1" lang="ja-JP" altLang="ja-JP" sz="1300" b="0" i="0" baseline="0">
              <a:solidFill>
                <a:srgbClr val="0000FF"/>
              </a:solidFill>
              <a:effectLst/>
              <a:latin typeface="+mn-ea"/>
              <a:ea typeface="+mn-ea"/>
              <a:cs typeface="+mn-cs"/>
            </a:rPr>
            <a:t>　しかし、平成</a:t>
          </a:r>
          <a:r>
            <a:rPr kumimoji="1" lang="en-US" altLang="ja-JP" sz="1300" b="0" i="0" baseline="0">
              <a:solidFill>
                <a:srgbClr val="0000FF"/>
              </a:solidFill>
              <a:effectLst/>
              <a:latin typeface="+mn-ea"/>
              <a:ea typeface="+mn-ea"/>
              <a:cs typeface="+mn-cs"/>
            </a:rPr>
            <a:t>25</a:t>
          </a:r>
          <a:r>
            <a:rPr kumimoji="1" lang="ja-JP" altLang="ja-JP" sz="1300" b="0" i="0" baseline="0">
              <a:solidFill>
                <a:srgbClr val="0000FF"/>
              </a:solidFill>
              <a:effectLst/>
              <a:latin typeface="+mn-ea"/>
              <a:ea typeface="+mn-ea"/>
              <a:cs typeface="+mn-cs"/>
            </a:rPr>
            <a:t>年度から南和広域医療企業団</a:t>
          </a:r>
          <a:r>
            <a:rPr kumimoji="1" lang="ja-JP" altLang="en-US" sz="1300" b="0" i="0" baseline="0">
              <a:solidFill>
                <a:srgbClr val="0000FF"/>
              </a:solidFill>
              <a:effectLst/>
              <a:latin typeface="+mn-ea"/>
              <a:ea typeface="+mn-ea"/>
              <a:cs typeface="+mn-cs"/>
            </a:rPr>
            <a:t>（前・</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南和広域医療組合</a:t>
          </a:r>
          <a:r>
            <a:rPr kumimoji="1" lang="ja-JP" altLang="ja-JP" sz="1300" b="0" i="0" baseline="0">
              <a:solidFill>
                <a:srgbClr val="0000FF"/>
              </a:solidFill>
              <a:effectLst/>
              <a:latin typeface="+mn-ea"/>
              <a:ea typeface="+mn-ea"/>
              <a:cs typeface="+mn-cs"/>
            </a:rPr>
            <a:t>）が行う救急病院等施設整備事業に対する多額の地方債借入を行っていることなどから、今後、比率の急激な増加が見込まれる。</a:t>
          </a:r>
          <a:endParaRPr lang="ja-JP" altLang="ja-JP" sz="1300">
            <a:solidFill>
              <a:srgbClr val="0000FF"/>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746
742
47.70
1,506,069
1,411,951
84,766
796,931
1,157,554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28</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4</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月から県から技術職員を</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名派遣していただいており、また、退職に伴う補充のほかに職員</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名を新規に採用したことなどから、昨年度に比べ</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4.0</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％（決算額約</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13</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百万円）の増加。</a:t>
          </a:r>
          <a:endParaRPr kumimoji="1" lang="en-US" altLang="ja-JP" sz="1300" b="0" i="0" u="none" strike="noStrike" kern="0" cap="none" spc="0" normalizeH="0" baseline="0" noProof="0">
            <a:ln>
              <a:noFill/>
            </a:ln>
            <a:solidFill>
              <a:srgbClr val="0000FF"/>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勤続年数が長い職員の割合が年々増加しているため、職員</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人当たりの人件費が増加傾向にある。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78994</xdr:rowOff>
    </xdr:from>
    <xdr:to>
      <xdr:col>7</xdr:col>
      <xdr:colOff>15875</xdr:colOff>
      <xdr:row>38</xdr:row>
      <xdr:rowOff>90424</xdr:rowOff>
    </xdr:to>
    <xdr:cxnSp macro="">
      <xdr:nvCxnSpPr>
        <xdr:cNvPr id="64" name="直線コネクタ 63"/>
        <xdr:cNvCxnSpPr/>
      </xdr:nvCxnSpPr>
      <xdr:spPr>
        <a:xfrm>
          <a:off x="3987800" y="642264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56134</xdr:rowOff>
    </xdr:from>
    <xdr:to>
      <xdr:col>5</xdr:col>
      <xdr:colOff>549275</xdr:colOff>
      <xdr:row>37</xdr:row>
      <xdr:rowOff>78994</xdr:rowOff>
    </xdr:to>
    <xdr:cxnSp macro="">
      <xdr:nvCxnSpPr>
        <xdr:cNvPr id="67" name="直線コネクタ 66"/>
        <xdr:cNvCxnSpPr/>
      </xdr:nvCxnSpPr>
      <xdr:spPr>
        <a:xfrm>
          <a:off x="3098800" y="6399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56134</xdr:rowOff>
    </xdr:from>
    <xdr:to>
      <xdr:col>4</xdr:col>
      <xdr:colOff>346075</xdr:colOff>
      <xdr:row>37</xdr:row>
      <xdr:rowOff>65278</xdr:rowOff>
    </xdr:to>
    <xdr:cxnSp macro="">
      <xdr:nvCxnSpPr>
        <xdr:cNvPr id="70" name="直線コネクタ 69"/>
        <xdr:cNvCxnSpPr/>
      </xdr:nvCxnSpPr>
      <xdr:spPr>
        <a:xfrm flipV="1">
          <a:off x="2209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140716</xdr:rowOff>
    </xdr:from>
    <xdr:to>
      <xdr:col>3</xdr:col>
      <xdr:colOff>142875</xdr:colOff>
      <xdr:row>37</xdr:row>
      <xdr:rowOff>65278</xdr:rowOff>
    </xdr:to>
    <xdr:cxnSp macro="">
      <xdr:nvCxnSpPr>
        <xdr:cNvPr id="73" name="直線コネクタ 72"/>
        <xdr:cNvCxnSpPr/>
      </xdr:nvCxnSpPr>
      <xdr:spPr>
        <a:xfrm>
          <a:off x="1320800" y="63129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39624</xdr:rowOff>
    </xdr:from>
    <xdr:to>
      <xdr:col>7</xdr:col>
      <xdr:colOff>66675</xdr:colOff>
      <xdr:row>38</xdr:row>
      <xdr:rowOff>141224</xdr:rowOff>
    </xdr:to>
    <xdr:sp macro="" textlink="">
      <xdr:nvSpPr>
        <xdr:cNvPr id="83" name="円/楕円 82"/>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11701</xdr:rowOff>
    </xdr:from>
    <xdr:ext cx="762000" cy="259045"/>
    <xdr:sp macro="" textlink="">
      <xdr:nvSpPr>
        <xdr:cNvPr id="84" name="人件費該当値テキスト"/>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28194</xdr:rowOff>
    </xdr:from>
    <xdr:to>
      <xdr:col>5</xdr:col>
      <xdr:colOff>600075</xdr:colOff>
      <xdr:row>37</xdr:row>
      <xdr:rowOff>129794</xdr:rowOff>
    </xdr:to>
    <xdr:sp macro="" textlink="">
      <xdr:nvSpPr>
        <xdr:cNvPr id="85" name="円/楕円 84"/>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114571</xdr:rowOff>
    </xdr:from>
    <xdr:ext cx="736600" cy="259045"/>
    <xdr:sp macro="" textlink="">
      <xdr:nvSpPr>
        <xdr:cNvPr id="86" name="テキスト ボックス 85"/>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xdr:rowOff>
    </xdr:from>
    <xdr:to>
      <xdr:col>4</xdr:col>
      <xdr:colOff>396875</xdr:colOff>
      <xdr:row>37</xdr:row>
      <xdr:rowOff>106934</xdr:rowOff>
    </xdr:to>
    <xdr:sp macro="" textlink="">
      <xdr:nvSpPr>
        <xdr:cNvPr id="87" name="円/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14478</xdr:rowOff>
    </xdr:from>
    <xdr:to>
      <xdr:col>3</xdr:col>
      <xdr:colOff>193675</xdr:colOff>
      <xdr:row>37</xdr:row>
      <xdr:rowOff>116078</xdr:rowOff>
    </xdr:to>
    <xdr:sp macro="" textlink="">
      <xdr:nvSpPr>
        <xdr:cNvPr id="89" name="円/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89916</xdr:rowOff>
    </xdr:from>
    <xdr:to>
      <xdr:col>1</xdr:col>
      <xdr:colOff>676275</xdr:colOff>
      <xdr:row>37</xdr:row>
      <xdr:rowOff>20066</xdr:rowOff>
    </xdr:to>
    <xdr:sp macro="" textlink="">
      <xdr:nvSpPr>
        <xdr:cNvPr id="91" name="円/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4843</xdr:rowOff>
    </xdr:from>
    <xdr:ext cx="762000" cy="259045"/>
    <xdr:sp macro="" textlink="">
      <xdr:nvSpPr>
        <xdr:cNvPr id="92" name="テキスト ボックス 91"/>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　昨年度より</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5.5</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減</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（決算額約</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56</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百万円）と急激な</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減少</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減少</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の大きな要因として、</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臨時職員賃金の減額</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などが挙げられる。</a:t>
          </a:r>
          <a:endParaRPr kumimoji="0"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　また、経費の削減に努めている</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が</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、様々な業務で電算化が進み、その運用経費が年々増加している。</a:t>
          </a:r>
          <a:endParaRPr kumimoji="0"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147574</xdr:rowOff>
    </xdr:from>
    <xdr:to>
      <xdr:col>24</xdr:col>
      <xdr:colOff>31750</xdr:colOff>
      <xdr:row>19</xdr:row>
      <xdr:rowOff>56134</xdr:rowOff>
    </xdr:to>
    <xdr:cxnSp macro="">
      <xdr:nvCxnSpPr>
        <xdr:cNvPr id="122" name="直線コネクタ 121"/>
        <xdr:cNvCxnSpPr/>
      </xdr:nvCxnSpPr>
      <xdr:spPr>
        <a:xfrm flipV="1">
          <a:off x="15671800" y="3062224"/>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8128</xdr:rowOff>
    </xdr:from>
    <xdr:to>
      <xdr:col>22</xdr:col>
      <xdr:colOff>565150</xdr:colOff>
      <xdr:row>19</xdr:row>
      <xdr:rowOff>56134</xdr:rowOff>
    </xdr:to>
    <xdr:cxnSp macro="">
      <xdr:nvCxnSpPr>
        <xdr:cNvPr id="125" name="直線コネクタ 124"/>
        <xdr:cNvCxnSpPr/>
      </xdr:nvCxnSpPr>
      <xdr:spPr>
        <a:xfrm>
          <a:off x="14782800" y="309422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147574</xdr:rowOff>
    </xdr:from>
    <xdr:to>
      <xdr:col>21</xdr:col>
      <xdr:colOff>361950</xdr:colOff>
      <xdr:row>18</xdr:row>
      <xdr:rowOff>8128</xdr:rowOff>
    </xdr:to>
    <xdr:cxnSp macro="">
      <xdr:nvCxnSpPr>
        <xdr:cNvPr id="128" name="直線コネクタ 127"/>
        <xdr:cNvCxnSpPr/>
      </xdr:nvCxnSpPr>
      <xdr:spPr>
        <a:xfrm>
          <a:off x="13893800" y="3062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143002</xdr:rowOff>
    </xdr:from>
    <xdr:to>
      <xdr:col>20</xdr:col>
      <xdr:colOff>158750</xdr:colOff>
      <xdr:row>17</xdr:row>
      <xdr:rowOff>147574</xdr:rowOff>
    </xdr:to>
    <xdr:cxnSp macro="">
      <xdr:nvCxnSpPr>
        <xdr:cNvPr id="131" name="直線コネクタ 130"/>
        <xdr:cNvCxnSpPr/>
      </xdr:nvCxnSpPr>
      <xdr:spPr>
        <a:xfrm>
          <a:off x="13004800" y="3057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96774</xdr:rowOff>
    </xdr:from>
    <xdr:to>
      <xdr:col>24</xdr:col>
      <xdr:colOff>82550</xdr:colOff>
      <xdr:row>18</xdr:row>
      <xdr:rowOff>26924</xdr:rowOff>
    </xdr:to>
    <xdr:sp macro="" textlink="">
      <xdr:nvSpPr>
        <xdr:cNvPr id="141" name="円/楕円 140"/>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68851</xdr:rowOff>
    </xdr:from>
    <xdr:ext cx="762000" cy="259045"/>
    <xdr:sp macro="" textlink="">
      <xdr:nvSpPr>
        <xdr:cNvPr id="142" name="物件費該当値テキスト"/>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5334</xdr:rowOff>
    </xdr:from>
    <xdr:to>
      <xdr:col>22</xdr:col>
      <xdr:colOff>615950</xdr:colOff>
      <xdr:row>19</xdr:row>
      <xdr:rowOff>106934</xdr:rowOff>
    </xdr:to>
    <xdr:sp macro="" textlink="">
      <xdr:nvSpPr>
        <xdr:cNvPr id="143" name="円/楕円 142"/>
        <xdr:cNvSpPr/>
      </xdr:nvSpPr>
      <xdr:spPr>
        <a:xfrm>
          <a:off x="15621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91711</xdr:rowOff>
    </xdr:from>
    <xdr:ext cx="736600" cy="259045"/>
    <xdr:sp macro="" textlink="">
      <xdr:nvSpPr>
        <xdr:cNvPr id="144" name="テキスト ボックス 143"/>
        <xdr:cNvSpPr txBox="1"/>
      </xdr:nvSpPr>
      <xdr:spPr>
        <a:xfrm>
          <a:off x="15290800" y="334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128778</xdr:rowOff>
    </xdr:from>
    <xdr:to>
      <xdr:col>21</xdr:col>
      <xdr:colOff>412750</xdr:colOff>
      <xdr:row>18</xdr:row>
      <xdr:rowOff>58928</xdr:rowOff>
    </xdr:to>
    <xdr:sp macro="" textlink="">
      <xdr:nvSpPr>
        <xdr:cNvPr id="145" name="円/楕円 144"/>
        <xdr:cNvSpPr/>
      </xdr:nvSpPr>
      <xdr:spPr>
        <a:xfrm>
          <a:off x="14732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43705</xdr:rowOff>
    </xdr:from>
    <xdr:ext cx="762000" cy="259045"/>
    <xdr:sp macro="" textlink="">
      <xdr:nvSpPr>
        <xdr:cNvPr id="146" name="テキスト ボックス 145"/>
        <xdr:cNvSpPr txBox="1"/>
      </xdr:nvSpPr>
      <xdr:spPr>
        <a:xfrm>
          <a:off x="14401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96774</xdr:rowOff>
    </xdr:from>
    <xdr:to>
      <xdr:col>20</xdr:col>
      <xdr:colOff>209550</xdr:colOff>
      <xdr:row>18</xdr:row>
      <xdr:rowOff>26924</xdr:rowOff>
    </xdr:to>
    <xdr:sp macro="" textlink="">
      <xdr:nvSpPr>
        <xdr:cNvPr id="147" name="円/楕円 146"/>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11701</xdr:rowOff>
    </xdr:from>
    <xdr:ext cx="762000" cy="259045"/>
    <xdr:sp macro="" textlink="">
      <xdr:nvSpPr>
        <xdr:cNvPr id="148" name="テキスト ボックス 147"/>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92202</xdr:rowOff>
    </xdr:from>
    <xdr:to>
      <xdr:col>19</xdr:col>
      <xdr:colOff>6350</xdr:colOff>
      <xdr:row>18</xdr:row>
      <xdr:rowOff>22352</xdr:rowOff>
    </xdr:to>
    <xdr:sp macro="" textlink="">
      <xdr:nvSpPr>
        <xdr:cNvPr id="149" name="円/楕円 148"/>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7129</xdr:rowOff>
    </xdr:from>
    <xdr:ext cx="762000" cy="259045"/>
    <xdr:sp macro="" textlink="">
      <xdr:nvSpPr>
        <xdr:cNvPr id="150" name="テキスト ボックス 149"/>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サービス利用者の減などにより、平成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28</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年度は昨年度に比べ</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0.1</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％（決算額約</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2</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百万円）減少している。</a:t>
          </a:r>
          <a:endParaRPr kumimoji="1" lang="en-US" altLang="ja-JP" sz="1300" b="0" i="0" u="none" strike="noStrike" kern="0" cap="none" spc="0" normalizeH="0" baseline="0" noProof="0">
            <a:ln>
              <a:noFill/>
            </a:ln>
            <a:solidFill>
              <a:srgbClr val="0000FF"/>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しかしながら、今後、少子高齢化施策、障害福祉施策の充実や利用者（対象者）の増加に伴う増額も見込まれる。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143328</xdr:rowOff>
    </xdr:to>
    <xdr:cxnSp macro="">
      <xdr:nvCxnSpPr>
        <xdr:cNvPr id="184" name="直線コネクタ 183"/>
        <xdr:cNvCxnSpPr/>
      </xdr:nvCxnSpPr>
      <xdr:spPr>
        <a:xfrm flipV="1">
          <a:off x="3987800" y="9385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53522</xdr:rowOff>
    </xdr:to>
    <xdr:cxnSp macro="">
      <xdr:nvCxnSpPr>
        <xdr:cNvPr id="187" name="直線コネクタ 186"/>
        <xdr:cNvCxnSpPr/>
      </xdr:nvCxnSpPr>
      <xdr:spPr>
        <a:xfrm flipV="1">
          <a:off x="3098800" y="94016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53522</xdr:rowOff>
    </xdr:to>
    <xdr:cxnSp macro="">
      <xdr:nvCxnSpPr>
        <xdr:cNvPr id="190" name="直線コネクタ 189"/>
        <xdr:cNvCxnSpPr/>
      </xdr:nvCxnSpPr>
      <xdr:spPr>
        <a:xfrm>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20865</xdr:rowOff>
    </xdr:to>
    <xdr:cxnSp macro="">
      <xdr:nvCxnSpPr>
        <xdr:cNvPr id="193" name="直線コネクタ 192"/>
        <xdr:cNvCxnSpPr/>
      </xdr:nvCxnSpPr>
      <xdr:spPr>
        <a:xfrm>
          <a:off x="1320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3" name="円/楕円 20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4"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5" name="円/楕円 204"/>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6" name="テキスト ボックス 205"/>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07" name="円/楕円 206"/>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08" name="テキスト ボックス 20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09" name="円/楕円 208"/>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10" name="テキスト ボックス 209"/>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1" name="円/楕円 210"/>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2" name="テキスト ボックス 211"/>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FF"/>
              </a:solidFill>
              <a:effectLst/>
              <a:uLnTx/>
              <a:uFillTx/>
              <a:latin typeface="+mn-lt"/>
              <a:ea typeface="+mn-ea"/>
              <a:cs typeface="+mn-cs"/>
            </a:rPr>
            <a:t>　</a:t>
          </a:r>
          <a:r>
            <a:rPr kumimoji="1" lang="ja-JP" altLang="en-US" sz="1300" b="0" i="0" u="none" strike="noStrike" kern="0" cap="none" spc="0" normalizeH="0" baseline="0" noProof="0">
              <a:ln>
                <a:noFill/>
              </a:ln>
              <a:solidFill>
                <a:srgbClr val="0000FF"/>
              </a:solidFill>
              <a:effectLst/>
              <a:uLnTx/>
              <a:uFillTx/>
              <a:latin typeface="+mn-lt"/>
              <a:ea typeface="+mn-ea"/>
              <a:cs typeface="+mn-cs"/>
            </a:rPr>
            <a:t>維持補修費の増加</a:t>
          </a:r>
          <a:r>
            <a:rPr kumimoji="1" lang="ja-JP" altLang="ja-JP" sz="1300" b="0" i="0" u="none" strike="noStrike" kern="0" cap="none" spc="0" normalizeH="0" baseline="0" noProof="0">
              <a:ln>
                <a:noFill/>
              </a:ln>
              <a:solidFill>
                <a:srgbClr val="0000FF"/>
              </a:solidFill>
              <a:effectLst/>
              <a:uLnTx/>
              <a:uFillTx/>
              <a:latin typeface="+mn-lt"/>
              <a:ea typeface="+mn-ea"/>
              <a:cs typeface="+mn-cs"/>
            </a:rPr>
            <a:t>により比率が</a:t>
          </a:r>
          <a:r>
            <a:rPr kumimoji="1" lang="ja-JP" altLang="en-US" sz="1300" b="0" i="0" u="none" strike="noStrike" kern="0" cap="none" spc="0" normalizeH="0" baseline="0" noProof="0">
              <a:ln>
                <a:noFill/>
              </a:ln>
              <a:solidFill>
                <a:srgbClr val="0000FF"/>
              </a:solidFill>
              <a:effectLst/>
              <a:uLnTx/>
              <a:uFillTx/>
              <a:latin typeface="+mn-lt"/>
              <a:ea typeface="+mn-ea"/>
              <a:cs typeface="+mn-cs"/>
            </a:rPr>
            <a:t>上昇している</a:t>
          </a:r>
          <a:r>
            <a:rPr kumimoji="1" lang="ja-JP" altLang="ja-JP" sz="1300" b="0" i="0" u="none" strike="noStrike" kern="0" cap="none" spc="0" normalizeH="0" baseline="0" noProof="0">
              <a:ln>
                <a:noFill/>
              </a:ln>
              <a:solidFill>
                <a:srgbClr val="0000FF"/>
              </a:solidFill>
              <a:effectLst/>
              <a:uLnTx/>
              <a:uFillTx/>
              <a:latin typeface="+mn-lt"/>
              <a:ea typeface="+mn-ea"/>
              <a:cs typeface="+mn-cs"/>
            </a:rPr>
            <a:t>。</a:t>
          </a:r>
          <a:endParaRPr kumimoji="0" lang="ja-JP" altLang="ja-JP" sz="1300" b="0" i="0" u="none" strike="noStrike" kern="0" cap="none" spc="0" normalizeH="0" baseline="0" noProof="0">
            <a:ln>
              <a:noFill/>
            </a:ln>
            <a:solidFill>
              <a:srgbClr val="0000FF"/>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FF"/>
              </a:solidFill>
              <a:effectLst/>
              <a:uLnTx/>
              <a:uFillTx/>
              <a:latin typeface="+mn-lt"/>
              <a:ea typeface="+mn-ea"/>
              <a:cs typeface="+mn-cs"/>
            </a:rPr>
            <a:t>　今後、</a:t>
          </a:r>
          <a:r>
            <a:rPr kumimoji="1" lang="ja-JP" altLang="en-US" sz="1300" b="0" i="0" u="none" strike="noStrike" kern="0" cap="none" spc="0" normalizeH="0" baseline="0" noProof="0">
              <a:ln>
                <a:noFill/>
              </a:ln>
              <a:solidFill>
                <a:srgbClr val="0000FF"/>
              </a:solidFill>
              <a:effectLst/>
              <a:uLnTx/>
              <a:uFillTx/>
              <a:latin typeface="+mn-lt"/>
              <a:ea typeface="+mn-ea"/>
              <a:cs typeface="+mn-cs"/>
            </a:rPr>
            <a:t>施設老朽化に伴う</a:t>
          </a:r>
          <a:r>
            <a:rPr kumimoji="1" lang="ja-JP" altLang="ja-JP" sz="1300" b="0" i="0" u="none" strike="noStrike" kern="0" cap="none" spc="0" normalizeH="0" baseline="0" noProof="0">
              <a:ln>
                <a:noFill/>
              </a:ln>
              <a:solidFill>
                <a:srgbClr val="0000FF"/>
              </a:solidFill>
              <a:effectLst/>
              <a:uLnTx/>
              <a:uFillTx/>
              <a:latin typeface="+mn-lt"/>
              <a:ea typeface="+mn-ea"/>
              <a:cs typeface="+mn-cs"/>
            </a:rPr>
            <a:t>維持補修費の</a:t>
          </a:r>
          <a:r>
            <a:rPr kumimoji="1" lang="ja-JP" altLang="en-US" sz="1300" b="0" i="0" u="none" strike="noStrike" kern="0" cap="none" spc="0" normalizeH="0" baseline="0" noProof="0">
              <a:ln>
                <a:noFill/>
              </a:ln>
              <a:solidFill>
                <a:srgbClr val="0000FF"/>
              </a:solidFill>
              <a:effectLst/>
              <a:uLnTx/>
              <a:uFillTx/>
              <a:latin typeface="+mn-lt"/>
              <a:ea typeface="+mn-ea"/>
              <a:cs typeface="+mn-cs"/>
            </a:rPr>
            <a:t>さらなる</a:t>
          </a:r>
          <a:r>
            <a:rPr kumimoji="1" lang="ja-JP" altLang="ja-JP" sz="1300" b="0" i="0" u="none" strike="noStrike" kern="0" cap="none" spc="0" normalizeH="0" baseline="0" noProof="0">
              <a:ln>
                <a:noFill/>
              </a:ln>
              <a:solidFill>
                <a:srgbClr val="0000FF"/>
              </a:solidFill>
              <a:effectLst/>
              <a:uLnTx/>
              <a:uFillTx/>
              <a:latin typeface="+mn-lt"/>
              <a:ea typeface="+mn-ea"/>
              <a:cs typeface="+mn-cs"/>
            </a:rPr>
            <a:t>増額が見込まれる。積立金についても交付税の増減により左右される。</a:t>
          </a:r>
          <a:endParaRPr kumimoji="0" lang="ja-JP" altLang="ja-JP" sz="1300" b="0" i="0" u="none" strike="noStrike" kern="0" cap="none" spc="0" normalizeH="0" baseline="0" noProof="0">
            <a:ln>
              <a:noFill/>
            </a:ln>
            <a:solidFill>
              <a:srgbClr val="0000FF"/>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138430</xdr:rowOff>
    </xdr:to>
    <xdr:cxnSp macro="">
      <xdr:nvCxnSpPr>
        <xdr:cNvPr id="244" name="直線コネクタ 243"/>
        <xdr:cNvCxnSpPr/>
      </xdr:nvCxnSpPr>
      <xdr:spPr>
        <a:xfrm>
          <a:off x="15671800" y="98272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69850</xdr:rowOff>
    </xdr:to>
    <xdr:cxnSp macro="">
      <xdr:nvCxnSpPr>
        <xdr:cNvPr id="247" name="直線コネクタ 246"/>
        <xdr:cNvCxnSpPr/>
      </xdr:nvCxnSpPr>
      <xdr:spPr>
        <a:xfrm flipV="1">
          <a:off x="14782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69850</xdr:rowOff>
    </xdr:to>
    <xdr:cxnSp macro="">
      <xdr:nvCxnSpPr>
        <xdr:cNvPr id="250" name="直線コネクタ 249"/>
        <xdr:cNvCxnSpPr/>
      </xdr:nvCxnSpPr>
      <xdr:spPr>
        <a:xfrm>
          <a:off x="13893800" y="978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52" name="テキスト ボックス 251"/>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123190</xdr:rowOff>
    </xdr:to>
    <xdr:cxnSp macro="">
      <xdr:nvCxnSpPr>
        <xdr:cNvPr id="253" name="直線コネクタ 252"/>
        <xdr:cNvCxnSpPr/>
      </xdr:nvCxnSpPr>
      <xdr:spPr>
        <a:xfrm flipV="1">
          <a:off x="13004800" y="9781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3" name="円/楕円 262"/>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4"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65" name="円/楕円 264"/>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115587</xdr:rowOff>
    </xdr:from>
    <xdr:ext cx="736600" cy="259045"/>
    <xdr:sp macro="" textlink="">
      <xdr:nvSpPr>
        <xdr:cNvPr id="266" name="テキスト ボックス 265"/>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67" name="円/楕円 266"/>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68" name="テキスト ボックス 267"/>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69" name="円/楕円 268"/>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70" name="テキスト ボックス 26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71" name="円/楕円 270"/>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72" name="テキスト ボックス 271"/>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　昨年度</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よりわずかながら増加。</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今後</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、さくら広域環境衛生組合が行うごみ処理施設整備事業に対して、数年をかけて多額の</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負担金</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が必要となる見込みである</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a:t>
          </a:r>
          <a:endParaRPr kumimoji="0"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149860</xdr:rowOff>
    </xdr:to>
    <xdr:cxnSp macro="">
      <xdr:nvCxnSpPr>
        <xdr:cNvPr id="302" name="直線コネクタ 301"/>
        <xdr:cNvCxnSpPr/>
      </xdr:nvCxnSpPr>
      <xdr:spPr>
        <a:xfrm>
          <a:off x="15671800" y="62671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94996</xdr:rowOff>
    </xdr:to>
    <xdr:cxnSp macro="">
      <xdr:nvCxnSpPr>
        <xdr:cNvPr id="305" name="直線コネクタ 304"/>
        <xdr:cNvCxnSpPr/>
      </xdr:nvCxnSpPr>
      <xdr:spPr>
        <a:xfrm>
          <a:off x="14782800" y="626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07" name="テキスト ボックス 30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99568</xdr:rowOff>
    </xdr:to>
    <xdr:cxnSp macro="">
      <xdr:nvCxnSpPr>
        <xdr:cNvPr id="308" name="直線コネクタ 307"/>
        <xdr:cNvCxnSpPr/>
      </xdr:nvCxnSpPr>
      <xdr:spPr>
        <a:xfrm flipV="1">
          <a:off x="13893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0" name="テキスト ボックス 30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99568</xdr:rowOff>
    </xdr:to>
    <xdr:cxnSp macro="">
      <xdr:nvCxnSpPr>
        <xdr:cNvPr id="311" name="直線コネクタ 310"/>
        <xdr:cNvCxnSpPr/>
      </xdr:nvCxnSpPr>
      <xdr:spPr>
        <a:xfrm>
          <a:off x="13004800" y="61757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1" name="円/楕円 320"/>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22"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23" name="円/楕円 322"/>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24" name="テキスト ボックス 323"/>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5" name="円/楕円 324"/>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26" name="テキスト ボックス 325"/>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7" name="円/楕円 326"/>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8" name="テキスト ボックス 32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29" name="円/楕円 328"/>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0" name="テキスト ボックス 32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元利償還金は平成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13</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年度をピークに年々減少していたが、平成</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25</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年度から</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南和広域医療企業団</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（前・</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南和広域医療組合）</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が行う救急病院整備事業に対する多額の地方債借入を行っており、その元金償還が始まったことなどから１</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.4</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％（決算額約</a:t>
          </a:r>
          <a:r>
            <a:rPr kumimoji="1" lang="en-US" altLang="ja-JP" sz="1300" b="0" i="0" u="none" strike="noStrike" kern="0" cap="none" spc="0" normalizeH="0" baseline="0" noProof="0">
              <a:ln>
                <a:noFill/>
              </a:ln>
              <a:solidFill>
                <a:srgbClr val="0000FF"/>
              </a:solidFill>
              <a:effectLst/>
              <a:uLnTx/>
              <a:uFillTx/>
              <a:latin typeface="ＭＳ Ｐゴシック"/>
              <a:ea typeface="+mn-ea"/>
              <a:cs typeface="+mn-cs"/>
            </a:rPr>
            <a:t>4</a:t>
          </a: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百万円）増加した。</a:t>
          </a:r>
          <a:endParaRPr kumimoji="1" lang="en-US" altLang="ja-JP" sz="1300" b="0" i="0" u="none" strike="noStrike" kern="0" cap="none" spc="0" normalizeH="0" baseline="0" noProof="0">
            <a:ln>
              <a:noFill/>
            </a:ln>
            <a:solidFill>
              <a:srgbClr val="0000FF"/>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a:ea typeface="+mn-ea"/>
              <a:cs typeface="+mn-cs"/>
            </a:rPr>
            <a:t>　近年、地方債借入額が増加傾向にあるので、それに伴って、今後ますます元利償還金が増額していく見込みである。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27939</xdr:rowOff>
    </xdr:from>
    <xdr:to>
      <xdr:col>7</xdr:col>
      <xdr:colOff>15875</xdr:colOff>
      <xdr:row>76</xdr:row>
      <xdr:rowOff>85089</xdr:rowOff>
    </xdr:to>
    <xdr:cxnSp macro="">
      <xdr:nvCxnSpPr>
        <xdr:cNvPr id="362" name="直線コネクタ 361"/>
        <xdr:cNvCxnSpPr/>
      </xdr:nvCxnSpPr>
      <xdr:spPr>
        <a:xfrm>
          <a:off x="3987800" y="130581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27939</xdr:rowOff>
    </xdr:from>
    <xdr:to>
      <xdr:col>5</xdr:col>
      <xdr:colOff>549275</xdr:colOff>
      <xdr:row>77</xdr:row>
      <xdr:rowOff>62230</xdr:rowOff>
    </xdr:to>
    <xdr:cxnSp macro="">
      <xdr:nvCxnSpPr>
        <xdr:cNvPr id="365" name="直線コネクタ 364"/>
        <xdr:cNvCxnSpPr/>
      </xdr:nvCxnSpPr>
      <xdr:spPr>
        <a:xfrm flipV="1">
          <a:off x="3098800" y="130581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62230</xdr:rowOff>
    </xdr:from>
    <xdr:to>
      <xdr:col>4</xdr:col>
      <xdr:colOff>346075</xdr:colOff>
      <xdr:row>77</xdr:row>
      <xdr:rowOff>62230</xdr:rowOff>
    </xdr:to>
    <xdr:cxnSp macro="">
      <xdr:nvCxnSpPr>
        <xdr:cNvPr id="368" name="直線コネクタ 367"/>
        <xdr:cNvCxnSpPr/>
      </xdr:nvCxnSpPr>
      <xdr:spPr>
        <a:xfrm>
          <a:off x="2209800" y="1326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62230</xdr:rowOff>
    </xdr:from>
    <xdr:to>
      <xdr:col>3</xdr:col>
      <xdr:colOff>142875</xdr:colOff>
      <xdr:row>77</xdr:row>
      <xdr:rowOff>100330</xdr:rowOff>
    </xdr:to>
    <xdr:cxnSp macro="">
      <xdr:nvCxnSpPr>
        <xdr:cNvPr id="371" name="直線コネクタ 370"/>
        <xdr:cNvCxnSpPr/>
      </xdr:nvCxnSpPr>
      <xdr:spPr>
        <a:xfrm flipV="1">
          <a:off x="1320800" y="13263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34289</xdr:rowOff>
    </xdr:from>
    <xdr:to>
      <xdr:col>7</xdr:col>
      <xdr:colOff>66675</xdr:colOff>
      <xdr:row>76</xdr:row>
      <xdr:rowOff>135889</xdr:rowOff>
    </xdr:to>
    <xdr:sp macro="" textlink="">
      <xdr:nvSpPr>
        <xdr:cNvPr id="381" name="円/楕円 380"/>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50817</xdr:rowOff>
    </xdr:from>
    <xdr:ext cx="762000" cy="259045"/>
    <xdr:sp macro="" textlink="">
      <xdr:nvSpPr>
        <xdr:cNvPr id="382" name="公債費該当値テキスト"/>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148589</xdr:rowOff>
    </xdr:from>
    <xdr:to>
      <xdr:col>5</xdr:col>
      <xdr:colOff>600075</xdr:colOff>
      <xdr:row>76</xdr:row>
      <xdr:rowOff>78739</xdr:rowOff>
    </xdr:to>
    <xdr:sp macro="" textlink="">
      <xdr:nvSpPr>
        <xdr:cNvPr id="383" name="円/楕円 382"/>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88917</xdr:rowOff>
    </xdr:from>
    <xdr:ext cx="736600" cy="259045"/>
    <xdr:sp macro="" textlink="">
      <xdr:nvSpPr>
        <xdr:cNvPr id="384" name="テキスト ボックス 383"/>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85" name="円/楕円 384"/>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86" name="テキスト ボックス 385"/>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11430</xdr:rowOff>
    </xdr:from>
    <xdr:to>
      <xdr:col>3</xdr:col>
      <xdr:colOff>193675</xdr:colOff>
      <xdr:row>77</xdr:row>
      <xdr:rowOff>113030</xdr:rowOff>
    </xdr:to>
    <xdr:sp macro="" textlink="">
      <xdr:nvSpPr>
        <xdr:cNvPr id="387" name="円/楕円 386"/>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97807</xdr:rowOff>
    </xdr:from>
    <xdr:ext cx="762000" cy="259045"/>
    <xdr:sp macro="" textlink="">
      <xdr:nvSpPr>
        <xdr:cNvPr id="388" name="テキスト ボックス 387"/>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9" name="円/楕円 388"/>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90" name="テキスト ボックス 389"/>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　</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物件費の激増により比率が大きく増加した</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a:t>
          </a:r>
          <a:endParaRPr kumimoji="0"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　</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また、</a:t>
          </a:r>
          <a:r>
            <a:rPr kumimoji="1" lang="ja-JP" altLang="ja-JP" sz="1300" b="0" i="0" u="none" strike="noStrike" kern="0" cap="none" spc="0" normalizeH="0" baseline="0" noProof="0">
              <a:ln>
                <a:noFill/>
              </a:ln>
              <a:solidFill>
                <a:srgbClr val="0000FF"/>
              </a:solidFill>
              <a:effectLst/>
              <a:uLnTx/>
              <a:uFillTx/>
              <a:latin typeface="+mn-lt"/>
              <a:ea typeface="+mn-ea"/>
              <a:cs typeface="+mn-cs"/>
            </a:rPr>
            <a:t>交付税額の増減が大きく経常収支に影響する。</a:t>
          </a:r>
          <a:endParaRPr kumimoji="0" lang="ja-JP" altLang="ja-JP" sz="1300" b="0" i="0" u="none" strike="noStrike" kern="0" cap="none" spc="0" normalizeH="0" baseline="0" noProof="0">
            <a:ln>
              <a:noFill/>
            </a:ln>
            <a:solidFill>
              <a:srgbClr val="0000FF"/>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　</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高齢化による医療費負担、電算化経費等、様々な増加要因が存在しているため、その抑制に向けて今後も引き続き経費の削減に努める。</a:t>
          </a:r>
          <a:endParaRPr kumimoji="0"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87812</xdr:rowOff>
    </xdr:from>
    <xdr:to>
      <xdr:col>24</xdr:col>
      <xdr:colOff>31750</xdr:colOff>
      <xdr:row>80</xdr:row>
      <xdr:rowOff>110671</xdr:rowOff>
    </xdr:to>
    <xdr:cxnSp macro="">
      <xdr:nvCxnSpPr>
        <xdr:cNvPr id="425" name="直線コネクタ 424"/>
        <xdr:cNvCxnSpPr/>
      </xdr:nvCxnSpPr>
      <xdr:spPr>
        <a:xfrm>
          <a:off x="15671800" y="1380381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109038</xdr:rowOff>
    </xdr:from>
    <xdr:to>
      <xdr:col>22</xdr:col>
      <xdr:colOff>565150</xdr:colOff>
      <xdr:row>80</xdr:row>
      <xdr:rowOff>87812</xdr:rowOff>
    </xdr:to>
    <xdr:cxnSp macro="">
      <xdr:nvCxnSpPr>
        <xdr:cNvPr id="428" name="直線コネクタ 427"/>
        <xdr:cNvCxnSpPr/>
      </xdr:nvCxnSpPr>
      <xdr:spPr>
        <a:xfrm>
          <a:off x="14782800" y="13653588"/>
          <a:ext cx="8890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63319</xdr:rowOff>
    </xdr:from>
    <xdr:to>
      <xdr:col>21</xdr:col>
      <xdr:colOff>361950</xdr:colOff>
      <xdr:row>79</xdr:row>
      <xdr:rowOff>109038</xdr:rowOff>
    </xdr:to>
    <xdr:cxnSp macro="">
      <xdr:nvCxnSpPr>
        <xdr:cNvPr id="431" name="直線コネクタ 430"/>
        <xdr:cNvCxnSpPr/>
      </xdr:nvCxnSpPr>
      <xdr:spPr>
        <a:xfrm>
          <a:off x="13893800" y="136078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143329</xdr:rowOff>
    </xdr:from>
    <xdr:to>
      <xdr:col>20</xdr:col>
      <xdr:colOff>158750</xdr:colOff>
      <xdr:row>79</xdr:row>
      <xdr:rowOff>63319</xdr:rowOff>
    </xdr:to>
    <xdr:cxnSp macro="">
      <xdr:nvCxnSpPr>
        <xdr:cNvPr id="434" name="直線コネクタ 433"/>
        <xdr:cNvCxnSpPr/>
      </xdr:nvCxnSpPr>
      <xdr:spPr>
        <a:xfrm>
          <a:off x="13004800" y="1351642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59871</xdr:rowOff>
    </xdr:from>
    <xdr:to>
      <xdr:col>24</xdr:col>
      <xdr:colOff>82550</xdr:colOff>
      <xdr:row>80</xdr:row>
      <xdr:rowOff>161471</xdr:rowOff>
    </xdr:to>
    <xdr:sp macro="" textlink="">
      <xdr:nvSpPr>
        <xdr:cNvPr id="444" name="円/楕円 443"/>
        <xdr:cNvSpPr/>
      </xdr:nvSpPr>
      <xdr:spPr>
        <a:xfrm>
          <a:off x="164592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31948</xdr:rowOff>
    </xdr:from>
    <xdr:ext cx="762000" cy="259045"/>
    <xdr:sp macro="" textlink="">
      <xdr:nvSpPr>
        <xdr:cNvPr id="445" name="公債費以外該当値テキスト"/>
        <xdr:cNvSpPr txBox="1"/>
      </xdr:nvSpPr>
      <xdr:spPr>
        <a:xfrm>
          <a:off x="165989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37012</xdr:rowOff>
    </xdr:from>
    <xdr:to>
      <xdr:col>22</xdr:col>
      <xdr:colOff>615950</xdr:colOff>
      <xdr:row>80</xdr:row>
      <xdr:rowOff>138612</xdr:rowOff>
    </xdr:to>
    <xdr:sp macro="" textlink="">
      <xdr:nvSpPr>
        <xdr:cNvPr id="446" name="円/楕円 445"/>
        <xdr:cNvSpPr/>
      </xdr:nvSpPr>
      <xdr:spPr>
        <a:xfrm>
          <a:off x="15621000" y="137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123389</xdr:rowOff>
    </xdr:from>
    <xdr:ext cx="736600" cy="259045"/>
    <xdr:sp macro="" textlink="">
      <xdr:nvSpPr>
        <xdr:cNvPr id="447" name="テキスト ボックス 446"/>
        <xdr:cNvSpPr txBox="1"/>
      </xdr:nvSpPr>
      <xdr:spPr>
        <a:xfrm>
          <a:off x="15290800" y="1383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58238</xdr:rowOff>
    </xdr:from>
    <xdr:to>
      <xdr:col>21</xdr:col>
      <xdr:colOff>412750</xdr:colOff>
      <xdr:row>79</xdr:row>
      <xdr:rowOff>159838</xdr:rowOff>
    </xdr:to>
    <xdr:sp macro="" textlink="">
      <xdr:nvSpPr>
        <xdr:cNvPr id="448" name="円/楕円 447"/>
        <xdr:cNvSpPr/>
      </xdr:nvSpPr>
      <xdr:spPr>
        <a:xfrm>
          <a:off x="14732000" y="13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144615</xdr:rowOff>
    </xdr:from>
    <xdr:ext cx="762000" cy="259045"/>
    <xdr:sp macro="" textlink="">
      <xdr:nvSpPr>
        <xdr:cNvPr id="449" name="テキスト ボックス 448"/>
        <xdr:cNvSpPr txBox="1"/>
      </xdr:nvSpPr>
      <xdr:spPr>
        <a:xfrm>
          <a:off x="14401800" y="136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12519</xdr:rowOff>
    </xdr:from>
    <xdr:to>
      <xdr:col>20</xdr:col>
      <xdr:colOff>209550</xdr:colOff>
      <xdr:row>79</xdr:row>
      <xdr:rowOff>114119</xdr:rowOff>
    </xdr:to>
    <xdr:sp macro="" textlink="">
      <xdr:nvSpPr>
        <xdr:cNvPr id="450" name="円/楕円 449"/>
        <xdr:cNvSpPr/>
      </xdr:nvSpPr>
      <xdr:spPr>
        <a:xfrm>
          <a:off x="13843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98896</xdr:rowOff>
    </xdr:from>
    <xdr:ext cx="762000" cy="259045"/>
    <xdr:sp macro="" textlink="">
      <xdr:nvSpPr>
        <xdr:cNvPr id="451" name="テキスト ボックス 450"/>
        <xdr:cNvSpPr txBox="1"/>
      </xdr:nvSpPr>
      <xdr:spPr>
        <a:xfrm>
          <a:off x="13512800" y="136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92529</xdr:rowOff>
    </xdr:from>
    <xdr:to>
      <xdr:col>19</xdr:col>
      <xdr:colOff>6350</xdr:colOff>
      <xdr:row>79</xdr:row>
      <xdr:rowOff>22679</xdr:rowOff>
    </xdr:to>
    <xdr:sp macro="" textlink="">
      <xdr:nvSpPr>
        <xdr:cNvPr id="452" name="円/楕円 451"/>
        <xdr:cNvSpPr/>
      </xdr:nvSpPr>
      <xdr:spPr>
        <a:xfrm>
          <a:off x="12954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7456</xdr:rowOff>
    </xdr:from>
    <xdr:ext cx="762000" cy="259045"/>
    <xdr:sp macro="" textlink="">
      <xdr:nvSpPr>
        <xdr:cNvPr id="453" name="テキスト ボックス 452"/>
        <xdr:cNvSpPr txBox="1"/>
      </xdr:nvSpPr>
      <xdr:spPr>
        <a:xfrm>
          <a:off x="12623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奈良県黒滝村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126480</xdr:rowOff>
    </xdr:from>
    <xdr:to>
      <xdr:col>4</xdr:col>
      <xdr:colOff>1117600</xdr:colOff>
      <xdr:row>16</xdr:row>
      <xdr:rowOff>16568</xdr:rowOff>
    </xdr:to>
    <xdr:cxnSp macro="">
      <xdr:nvCxnSpPr>
        <xdr:cNvPr id="51" name="直線コネクタ 50"/>
        <xdr:cNvCxnSpPr/>
      </xdr:nvCxnSpPr>
      <xdr:spPr bwMode="auto">
        <a:xfrm flipV="1">
          <a:off x="5003800" y="2745855"/>
          <a:ext cx="647700" cy="61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16568</xdr:rowOff>
    </xdr:from>
    <xdr:to>
      <xdr:col>4</xdr:col>
      <xdr:colOff>469900</xdr:colOff>
      <xdr:row>16</xdr:row>
      <xdr:rowOff>77413</xdr:rowOff>
    </xdr:to>
    <xdr:cxnSp macro="">
      <xdr:nvCxnSpPr>
        <xdr:cNvPr id="54" name="直線コネクタ 53"/>
        <xdr:cNvCxnSpPr/>
      </xdr:nvCxnSpPr>
      <xdr:spPr bwMode="auto">
        <a:xfrm flipV="1">
          <a:off x="4305300" y="2807393"/>
          <a:ext cx="698500" cy="6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77413</xdr:rowOff>
    </xdr:from>
    <xdr:to>
      <xdr:col>3</xdr:col>
      <xdr:colOff>904875</xdr:colOff>
      <xdr:row>16</xdr:row>
      <xdr:rowOff>140653</xdr:rowOff>
    </xdr:to>
    <xdr:cxnSp macro="">
      <xdr:nvCxnSpPr>
        <xdr:cNvPr id="57" name="直線コネクタ 56"/>
        <xdr:cNvCxnSpPr/>
      </xdr:nvCxnSpPr>
      <xdr:spPr bwMode="auto">
        <a:xfrm flipV="1">
          <a:off x="3606800" y="2868238"/>
          <a:ext cx="698500" cy="6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140653</xdr:rowOff>
    </xdr:from>
    <xdr:to>
      <xdr:col>3</xdr:col>
      <xdr:colOff>206375</xdr:colOff>
      <xdr:row>16</xdr:row>
      <xdr:rowOff>152297</xdr:rowOff>
    </xdr:to>
    <xdr:cxnSp macro="">
      <xdr:nvCxnSpPr>
        <xdr:cNvPr id="60" name="直線コネクタ 59"/>
        <xdr:cNvCxnSpPr/>
      </xdr:nvCxnSpPr>
      <xdr:spPr bwMode="auto">
        <a:xfrm flipV="1">
          <a:off x="2908300" y="2931478"/>
          <a:ext cx="698500" cy="11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75680</xdr:rowOff>
    </xdr:from>
    <xdr:to>
      <xdr:col>5</xdr:col>
      <xdr:colOff>34925</xdr:colOff>
      <xdr:row>16</xdr:row>
      <xdr:rowOff>5830</xdr:rowOff>
    </xdr:to>
    <xdr:sp macro="" textlink="">
      <xdr:nvSpPr>
        <xdr:cNvPr id="70" name="円/楕円 69"/>
        <xdr:cNvSpPr/>
      </xdr:nvSpPr>
      <xdr:spPr bwMode="auto">
        <a:xfrm>
          <a:off x="5600700" y="269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92207</xdr:rowOff>
    </xdr:from>
    <xdr:ext cx="762000" cy="259045"/>
    <xdr:sp macro="" textlink="">
      <xdr:nvSpPr>
        <xdr:cNvPr id="71" name="人口1人当たり決算額の推移該当値テキスト130"/>
        <xdr:cNvSpPr txBox="1"/>
      </xdr:nvSpPr>
      <xdr:spPr>
        <a:xfrm>
          <a:off x="5740400" y="254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529,485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137218</xdr:rowOff>
    </xdr:from>
    <xdr:to>
      <xdr:col>4</xdr:col>
      <xdr:colOff>520700</xdr:colOff>
      <xdr:row>16</xdr:row>
      <xdr:rowOff>67368</xdr:rowOff>
    </xdr:to>
    <xdr:sp macro="" textlink="">
      <xdr:nvSpPr>
        <xdr:cNvPr id="72" name="円/楕円 71"/>
        <xdr:cNvSpPr/>
      </xdr:nvSpPr>
      <xdr:spPr bwMode="auto">
        <a:xfrm>
          <a:off x="4953000" y="275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77545</xdr:rowOff>
    </xdr:from>
    <xdr:ext cx="736600" cy="259045"/>
    <xdr:sp macro="" textlink="">
      <xdr:nvSpPr>
        <xdr:cNvPr id="73" name="テキスト ボックス 72"/>
        <xdr:cNvSpPr txBox="1"/>
      </xdr:nvSpPr>
      <xdr:spPr>
        <a:xfrm>
          <a:off x="4622800" y="2525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491,798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26613</xdr:rowOff>
    </xdr:from>
    <xdr:to>
      <xdr:col>3</xdr:col>
      <xdr:colOff>955675</xdr:colOff>
      <xdr:row>16</xdr:row>
      <xdr:rowOff>128213</xdr:rowOff>
    </xdr:to>
    <xdr:sp macro="" textlink="">
      <xdr:nvSpPr>
        <xdr:cNvPr id="74" name="円/楕円 73"/>
        <xdr:cNvSpPr/>
      </xdr:nvSpPr>
      <xdr:spPr bwMode="auto">
        <a:xfrm>
          <a:off x="4254500" y="281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138390</xdr:rowOff>
    </xdr:from>
    <xdr:ext cx="762000" cy="259045"/>
    <xdr:sp macro="" textlink="">
      <xdr:nvSpPr>
        <xdr:cNvPr id="75" name="テキスト ボックス 74"/>
        <xdr:cNvSpPr txBox="1"/>
      </xdr:nvSpPr>
      <xdr:spPr>
        <a:xfrm>
          <a:off x="3924300" y="25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454,535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89853</xdr:rowOff>
    </xdr:from>
    <xdr:to>
      <xdr:col>3</xdr:col>
      <xdr:colOff>257175</xdr:colOff>
      <xdr:row>17</xdr:row>
      <xdr:rowOff>20003</xdr:rowOff>
    </xdr:to>
    <xdr:sp macro="" textlink="">
      <xdr:nvSpPr>
        <xdr:cNvPr id="76" name="円/楕円 75"/>
        <xdr:cNvSpPr/>
      </xdr:nvSpPr>
      <xdr:spPr bwMode="auto">
        <a:xfrm>
          <a:off x="3556000" y="288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30180</xdr:rowOff>
    </xdr:from>
    <xdr:ext cx="762000" cy="259045"/>
    <xdr:sp macro="" textlink="">
      <xdr:nvSpPr>
        <xdr:cNvPr id="77" name="テキスト ボックス 76"/>
        <xdr:cNvSpPr txBox="1"/>
      </xdr:nvSpPr>
      <xdr:spPr>
        <a:xfrm>
          <a:off x="3225800" y="26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415,805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101497</xdr:rowOff>
    </xdr:from>
    <xdr:to>
      <xdr:col>2</xdr:col>
      <xdr:colOff>692150</xdr:colOff>
      <xdr:row>17</xdr:row>
      <xdr:rowOff>31647</xdr:rowOff>
    </xdr:to>
    <xdr:sp macro="" textlink="">
      <xdr:nvSpPr>
        <xdr:cNvPr id="78" name="円/楕円 77"/>
        <xdr:cNvSpPr/>
      </xdr:nvSpPr>
      <xdr:spPr bwMode="auto">
        <a:xfrm>
          <a:off x="2857500" y="289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41824</xdr:rowOff>
    </xdr:from>
    <xdr:ext cx="762000" cy="259045"/>
    <xdr:sp macro="" textlink="">
      <xdr:nvSpPr>
        <xdr:cNvPr id="79" name="テキスト ボックス 78"/>
        <xdr:cNvSpPr txBox="1"/>
      </xdr:nvSpPr>
      <xdr:spPr>
        <a:xfrm>
          <a:off x="2527300" y="266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408,674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224630</xdr:rowOff>
    </xdr:from>
    <xdr:to>
      <xdr:col>4</xdr:col>
      <xdr:colOff>1117600</xdr:colOff>
      <xdr:row>35</xdr:row>
      <xdr:rowOff>229792</xdr:rowOff>
    </xdr:to>
    <xdr:cxnSp macro="">
      <xdr:nvCxnSpPr>
        <xdr:cNvPr id="110" name="直線コネクタ 109"/>
        <xdr:cNvCxnSpPr/>
      </xdr:nvCxnSpPr>
      <xdr:spPr bwMode="auto">
        <a:xfrm flipV="1">
          <a:off x="5003800" y="6834980"/>
          <a:ext cx="647700" cy="5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150843</xdr:rowOff>
    </xdr:from>
    <xdr:to>
      <xdr:col>4</xdr:col>
      <xdr:colOff>469900</xdr:colOff>
      <xdr:row>35</xdr:row>
      <xdr:rowOff>229792</xdr:rowOff>
    </xdr:to>
    <xdr:cxnSp macro="">
      <xdr:nvCxnSpPr>
        <xdr:cNvPr id="113" name="直線コネクタ 112"/>
        <xdr:cNvCxnSpPr/>
      </xdr:nvCxnSpPr>
      <xdr:spPr bwMode="auto">
        <a:xfrm>
          <a:off x="4305300" y="6761193"/>
          <a:ext cx="698500" cy="7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292614</xdr:rowOff>
    </xdr:from>
    <xdr:ext cx="736600" cy="259045"/>
    <xdr:sp macro="" textlink="">
      <xdr:nvSpPr>
        <xdr:cNvPr id="115" name="テキスト ボックス 114"/>
        <xdr:cNvSpPr txBox="1"/>
      </xdr:nvSpPr>
      <xdr:spPr>
        <a:xfrm>
          <a:off x="4622800" y="690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145037</xdr:rowOff>
    </xdr:from>
    <xdr:to>
      <xdr:col>3</xdr:col>
      <xdr:colOff>904875</xdr:colOff>
      <xdr:row>35</xdr:row>
      <xdr:rowOff>150843</xdr:rowOff>
    </xdr:to>
    <xdr:cxnSp macro="">
      <xdr:nvCxnSpPr>
        <xdr:cNvPr id="116" name="直線コネクタ 115"/>
        <xdr:cNvCxnSpPr/>
      </xdr:nvCxnSpPr>
      <xdr:spPr bwMode="auto">
        <a:xfrm>
          <a:off x="3606800" y="6755387"/>
          <a:ext cx="698500" cy="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129977</xdr:rowOff>
    </xdr:from>
    <xdr:to>
      <xdr:col>3</xdr:col>
      <xdr:colOff>206375</xdr:colOff>
      <xdr:row>35</xdr:row>
      <xdr:rowOff>145037</xdr:rowOff>
    </xdr:to>
    <xdr:cxnSp macro="">
      <xdr:nvCxnSpPr>
        <xdr:cNvPr id="119" name="直線コネクタ 118"/>
        <xdr:cNvCxnSpPr/>
      </xdr:nvCxnSpPr>
      <xdr:spPr bwMode="auto">
        <a:xfrm>
          <a:off x="2908300" y="6740327"/>
          <a:ext cx="698500" cy="15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173830</xdr:rowOff>
    </xdr:from>
    <xdr:to>
      <xdr:col>5</xdr:col>
      <xdr:colOff>34925</xdr:colOff>
      <xdr:row>35</xdr:row>
      <xdr:rowOff>275430</xdr:rowOff>
    </xdr:to>
    <xdr:sp macro="" textlink="">
      <xdr:nvSpPr>
        <xdr:cNvPr id="129" name="円/楕円 128"/>
        <xdr:cNvSpPr/>
      </xdr:nvSpPr>
      <xdr:spPr bwMode="auto">
        <a:xfrm>
          <a:off x="5600700" y="678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145907</xdr:rowOff>
    </xdr:from>
    <xdr:ext cx="762000" cy="259045"/>
    <xdr:sp macro="" textlink="">
      <xdr:nvSpPr>
        <xdr:cNvPr id="130" name="人口1人当たり決算額の推移該当値テキスト445"/>
        <xdr:cNvSpPr txBox="1"/>
      </xdr:nvSpPr>
      <xdr:spPr>
        <a:xfrm>
          <a:off x="5740400" y="675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41,146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178992</xdr:rowOff>
    </xdr:from>
    <xdr:to>
      <xdr:col>4</xdr:col>
      <xdr:colOff>520700</xdr:colOff>
      <xdr:row>35</xdr:row>
      <xdr:rowOff>280592</xdr:rowOff>
    </xdr:to>
    <xdr:sp macro="" textlink="">
      <xdr:nvSpPr>
        <xdr:cNvPr id="131" name="円/楕円 130"/>
        <xdr:cNvSpPr/>
      </xdr:nvSpPr>
      <xdr:spPr bwMode="auto">
        <a:xfrm>
          <a:off x="4953000" y="678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290769</xdr:rowOff>
    </xdr:from>
    <xdr:ext cx="736600" cy="259045"/>
    <xdr:sp macro="" textlink="">
      <xdr:nvSpPr>
        <xdr:cNvPr id="132" name="テキスト ボックス 131"/>
        <xdr:cNvSpPr txBox="1"/>
      </xdr:nvSpPr>
      <xdr:spPr>
        <a:xfrm>
          <a:off x="4622800" y="6558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100043</xdr:rowOff>
    </xdr:from>
    <xdr:to>
      <xdr:col>3</xdr:col>
      <xdr:colOff>955675</xdr:colOff>
      <xdr:row>35</xdr:row>
      <xdr:rowOff>201643</xdr:rowOff>
    </xdr:to>
    <xdr:sp macro="" textlink="">
      <xdr:nvSpPr>
        <xdr:cNvPr id="133" name="円/楕円 132"/>
        <xdr:cNvSpPr/>
      </xdr:nvSpPr>
      <xdr:spPr bwMode="auto">
        <a:xfrm>
          <a:off x="4254500" y="6710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211820</xdr:rowOff>
    </xdr:from>
    <xdr:ext cx="762000" cy="259045"/>
    <xdr:sp macro="" textlink="">
      <xdr:nvSpPr>
        <xdr:cNvPr id="134" name="テキスト ボックス 133"/>
        <xdr:cNvSpPr txBox="1"/>
      </xdr:nvSpPr>
      <xdr:spPr>
        <a:xfrm>
          <a:off x="3924300" y="647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94237</xdr:rowOff>
    </xdr:from>
    <xdr:to>
      <xdr:col>3</xdr:col>
      <xdr:colOff>257175</xdr:colOff>
      <xdr:row>35</xdr:row>
      <xdr:rowOff>195837</xdr:rowOff>
    </xdr:to>
    <xdr:sp macro="" textlink="">
      <xdr:nvSpPr>
        <xdr:cNvPr id="135" name="円/楕円 134"/>
        <xdr:cNvSpPr/>
      </xdr:nvSpPr>
      <xdr:spPr bwMode="auto">
        <a:xfrm>
          <a:off x="3556000" y="670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206014</xdr:rowOff>
    </xdr:from>
    <xdr:ext cx="762000" cy="259045"/>
    <xdr:sp macro="" textlink="">
      <xdr:nvSpPr>
        <xdr:cNvPr id="136" name="テキスト ボックス 135"/>
        <xdr:cNvSpPr txBox="1"/>
      </xdr:nvSpPr>
      <xdr:spPr>
        <a:xfrm>
          <a:off x="3225800" y="647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79177</xdr:rowOff>
    </xdr:from>
    <xdr:to>
      <xdr:col>2</xdr:col>
      <xdr:colOff>692150</xdr:colOff>
      <xdr:row>35</xdr:row>
      <xdr:rowOff>180777</xdr:rowOff>
    </xdr:to>
    <xdr:sp macro="" textlink="">
      <xdr:nvSpPr>
        <xdr:cNvPr id="137" name="円/楕円 136"/>
        <xdr:cNvSpPr/>
      </xdr:nvSpPr>
      <xdr:spPr bwMode="auto">
        <a:xfrm>
          <a:off x="2857500" y="668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190954</xdr:rowOff>
    </xdr:from>
    <xdr:ext cx="762000" cy="259045"/>
    <xdr:sp macro="" textlink="">
      <xdr:nvSpPr>
        <xdr:cNvPr id="138" name="テキスト ボックス 137"/>
        <xdr:cNvSpPr txBox="1"/>
      </xdr:nvSpPr>
      <xdr:spPr>
        <a:xfrm>
          <a:off x="2527300" y="645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746
742
47.70
1,506,069
1,411,951
84,766
796,931
1,157,554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76224</xdr:rowOff>
    </xdr:from>
    <xdr:to>
      <xdr:col>6</xdr:col>
      <xdr:colOff>511175</xdr:colOff>
      <xdr:row>35</xdr:row>
      <xdr:rowOff>123138</xdr:rowOff>
    </xdr:to>
    <xdr:cxnSp macro="">
      <xdr:nvCxnSpPr>
        <xdr:cNvPr id="62" name="直線コネクタ 61"/>
        <xdr:cNvCxnSpPr/>
      </xdr:nvCxnSpPr>
      <xdr:spPr>
        <a:xfrm flipV="1">
          <a:off x="3797300" y="6076974"/>
          <a:ext cx="8382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123138</xdr:rowOff>
    </xdr:from>
    <xdr:to>
      <xdr:col>5</xdr:col>
      <xdr:colOff>358775</xdr:colOff>
      <xdr:row>36</xdr:row>
      <xdr:rowOff>615</xdr:rowOff>
    </xdr:to>
    <xdr:cxnSp macro="">
      <xdr:nvCxnSpPr>
        <xdr:cNvPr id="65" name="直線コネクタ 64"/>
        <xdr:cNvCxnSpPr/>
      </xdr:nvCxnSpPr>
      <xdr:spPr>
        <a:xfrm flipV="1">
          <a:off x="2908300" y="6123888"/>
          <a:ext cx="889000" cy="4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615</xdr:rowOff>
    </xdr:from>
    <xdr:to>
      <xdr:col>4</xdr:col>
      <xdr:colOff>155575</xdr:colOff>
      <xdr:row>36</xdr:row>
      <xdr:rowOff>25500</xdr:rowOff>
    </xdr:to>
    <xdr:cxnSp macro="">
      <xdr:nvCxnSpPr>
        <xdr:cNvPr id="68" name="直線コネクタ 67"/>
        <xdr:cNvCxnSpPr/>
      </xdr:nvCxnSpPr>
      <xdr:spPr>
        <a:xfrm flipV="1">
          <a:off x="2019300" y="6172815"/>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25500</xdr:rowOff>
    </xdr:from>
    <xdr:to>
      <xdr:col>2</xdr:col>
      <xdr:colOff>638175</xdr:colOff>
      <xdr:row>36</xdr:row>
      <xdr:rowOff>56068</xdr:rowOff>
    </xdr:to>
    <xdr:cxnSp macro="">
      <xdr:nvCxnSpPr>
        <xdr:cNvPr id="71" name="直線コネクタ 70"/>
        <xdr:cNvCxnSpPr/>
      </xdr:nvCxnSpPr>
      <xdr:spPr>
        <a:xfrm flipV="1">
          <a:off x="1130300" y="6197700"/>
          <a:ext cx="889000" cy="3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25424</xdr:rowOff>
    </xdr:from>
    <xdr:to>
      <xdr:col>6</xdr:col>
      <xdr:colOff>561975</xdr:colOff>
      <xdr:row>35</xdr:row>
      <xdr:rowOff>127024</xdr:rowOff>
    </xdr:to>
    <xdr:sp macro="" textlink="">
      <xdr:nvSpPr>
        <xdr:cNvPr id="81" name="円/楕円 80"/>
        <xdr:cNvSpPr/>
      </xdr:nvSpPr>
      <xdr:spPr>
        <a:xfrm>
          <a:off x="4584700" y="60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48301</xdr:rowOff>
    </xdr:from>
    <xdr:ext cx="599010" cy="259045"/>
    <xdr:sp macro="" textlink="">
      <xdr:nvSpPr>
        <xdr:cNvPr id="82" name="人件費該当値テキスト"/>
        <xdr:cNvSpPr txBox="1"/>
      </xdr:nvSpPr>
      <xdr:spPr>
        <a:xfrm>
          <a:off x="4686300" y="587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433,874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72338</xdr:rowOff>
    </xdr:from>
    <xdr:to>
      <xdr:col>5</xdr:col>
      <xdr:colOff>409575</xdr:colOff>
      <xdr:row>36</xdr:row>
      <xdr:rowOff>2488</xdr:rowOff>
    </xdr:to>
    <xdr:sp macro="" textlink="">
      <xdr:nvSpPr>
        <xdr:cNvPr id="83" name="円/楕円 82"/>
        <xdr:cNvSpPr/>
      </xdr:nvSpPr>
      <xdr:spPr>
        <a:xfrm>
          <a:off x="3746500" y="60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19015</xdr:rowOff>
    </xdr:from>
    <xdr:ext cx="599010" cy="259045"/>
    <xdr:sp macro="" textlink="">
      <xdr:nvSpPr>
        <xdr:cNvPr id="84" name="テキスト ボックス 83"/>
        <xdr:cNvSpPr txBox="1"/>
      </xdr:nvSpPr>
      <xdr:spPr>
        <a:xfrm>
          <a:off x="3497794" y="584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405,143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121265</xdr:rowOff>
    </xdr:from>
    <xdr:to>
      <xdr:col>4</xdr:col>
      <xdr:colOff>206375</xdr:colOff>
      <xdr:row>36</xdr:row>
      <xdr:rowOff>51415</xdr:rowOff>
    </xdr:to>
    <xdr:sp macro="" textlink="">
      <xdr:nvSpPr>
        <xdr:cNvPr id="85" name="円/楕円 84"/>
        <xdr:cNvSpPr/>
      </xdr:nvSpPr>
      <xdr:spPr>
        <a:xfrm>
          <a:off x="2857500" y="61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67942</xdr:rowOff>
    </xdr:from>
    <xdr:ext cx="599010" cy="259045"/>
    <xdr:sp macro="" textlink="">
      <xdr:nvSpPr>
        <xdr:cNvPr id="86" name="テキスト ボックス 85"/>
        <xdr:cNvSpPr txBox="1"/>
      </xdr:nvSpPr>
      <xdr:spPr>
        <a:xfrm>
          <a:off x="2608794" y="589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375,179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146150</xdr:rowOff>
    </xdr:from>
    <xdr:to>
      <xdr:col>3</xdr:col>
      <xdr:colOff>3175</xdr:colOff>
      <xdr:row>36</xdr:row>
      <xdr:rowOff>76300</xdr:rowOff>
    </xdr:to>
    <xdr:sp macro="" textlink="">
      <xdr:nvSpPr>
        <xdr:cNvPr id="87" name="円/楕円 86"/>
        <xdr:cNvSpPr/>
      </xdr:nvSpPr>
      <xdr:spPr>
        <a:xfrm>
          <a:off x="1968500" y="61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92827</xdr:rowOff>
    </xdr:from>
    <xdr:ext cx="599010" cy="259045"/>
    <xdr:sp macro="" textlink="">
      <xdr:nvSpPr>
        <xdr:cNvPr id="88" name="テキスト ボックス 87"/>
        <xdr:cNvSpPr txBox="1"/>
      </xdr:nvSpPr>
      <xdr:spPr>
        <a:xfrm>
          <a:off x="1719794" y="592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359,939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5268</xdr:rowOff>
    </xdr:from>
    <xdr:to>
      <xdr:col>1</xdr:col>
      <xdr:colOff>485775</xdr:colOff>
      <xdr:row>36</xdr:row>
      <xdr:rowOff>106868</xdr:rowOff>
    </xdr:to>
    <xdr:sp macro="" textlink="">
      <xdr:nvSpPr>
        <xdr:cNvPr id="89" name="円/楕円 88"/>
        <xdr:cNvSpPr/>
      </xdr:nvSpPr>
      <xdr:spPr>
        <a:xfrm>
          <a:off x="1079500" y="617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123395</xdr:rowOff>
    </xdr:from>
    <xdr:ext cx="599010" cy="259045"/>
    <xdr:sp macro="" textlink="">
      <xdr:nvSpPr>
        <xdr:cNvPr id="90" name="テキスト ボックス 89"/>
        <xdr:cNvSpPr txBox="1"/>
      </xdr:nvSpPr>
      <xdr:spPr>
        <a:xfrm>
          <a:off x="830794" y="595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134786</xdr:rowOff>
    </xdr:from>
    <xdr:to>
      <xdr:col>6</xdr:col>
      <xdr:colOff>511175</xdr:colOff>
      <xdr:row>56</xdr:row>
      <xdr:rowOff>145876</xdr:rowOff>
    </xdr:to>
    <xdr:cxnSp macro="">
      <xdr:nvCxnSpPr>
        <xdr:cNvPr id="115" name="直線コネクタ 114"/>
        <xdr:cNvCxnSpPr/>
      </xdr:nvCxnSpPr>
      <xdr:spPr>
        <a:xfrm flipV="1">
          <a:off x="3797300" y="9735986"/>
          <a:ext cx="838200" cy="1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145876</xdr:rowOff>
    </xdr:from>
    <xdr:to>
      <xdr:col>5</xdr:col>
      <xdr:colOff>358775</xdr:colOff>
      <xdr:row>57</xdr:row>
      <xdr:rowOff>23668</xdr:rowOff>
    </xdr:to>
    <xdr:cxnSp macro="">
      <xdr:nvCxnSpPr>
        <xdr:cNvPr id="118" name="直線コネクタ 117"/>
        <xdr:cNvCxnSpPr/>
      </xdr:nvCxnSpPr>
      <xdr:spPr>
        <a:xfrm flipV="1">
          <a:off x="2908300" y="9747076"/>
          <a:ext cx="889000" cy="4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23668</xdr:rowOff>
    </xdr:from>
    <xdr:to>
      <xdr:col>4</xdr:col>
      <xdr:colOff>155575</xdr:colOff>
      <xdr:row>57</xdr:row>
      <xdr:rowOff>53403</xdr:rowOff>
    </xdr:to>
    <xdr:cxnSp macro="">
      <xdr:nvCxnSpPr>
        <xdr:cNvPr id="121" name="直線コネクタ 120"/>
        <xdr:cNvCxnSpPr/>
      </xdr:nvCxnSpPr>
      <xdr:spPr>
        <a:xfrm flipV="1">
          <a:off x="2019300" y="9796318"/>
          <a:ext cx="889000" cy="2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44047</xdr:rowOff>
    </xdr:from>
    <xdr:to>
      <xdr:col>2</xdr:col>
      <xdr:colOff>638175</xdr:colOff>
      <xdr:row>57</xdr:row>
      <xdr:rowOff>53403</xdr:rowOff>
    </xdr:to>
    <xdr:cxnSp macro="">
      <xdr:nvCxnSpPr>
        <xdr:cNvPr id="124" name="直線コネクタ 123"/>
        <xdr:cNvCxnSpPr/>
      </xdr:nvCxnSpPr>
      <xdr:spPr>
        <a:xfrm>
          <a:off x="1130300" y="9816697"/>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83986</xdr:rowOff>
    </xdr:from>
    <xdr:to>
      <xdr:col>6</xdr:col>
      <xdr:colOff>561975</xdr:colOff>
      <xdr:row>57</xdr:row>
      <xdr:rowOff>14136</xdr:rowOff>
    </xdr:to>
    <xdr:sp macro="" textlink="">
      <xdr:nvSpPr>
        <xdr:cNvPr id="134" name="円/楕円 133"/>
        <xdr:cNvSpPr/>
      </xdr:nvSpPr>
      <xdr:spPr>
        <a:xfrm>
          <a:off x="4584700" y="968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106863</xdr:rowOff>
    </xdr:from>
    <xdr:ext cx="599010" cy="259045"/>
    <xdr:sp macro="" textlink="">
      <xdr:nvSpPr>
        <xdr:cNvPr id="135" name="物件費該当値テキスト"/>
        <xdr:cNvSpPr txBox="1"/>
      </xdr:nvSpPr>
      <xdr:spPr>
        <a:xfrm>
          <a:off x="4686300" y="953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408,598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95076</xdr:rowOff>
    </xdr:from>
    <xdr:to>
      <xdr:col>5</xdr:col>
      <xdr:colOff>409575</xdr:colOff>
      <xdr:row>57</xdr:row>
      <xdr:rowOff>25226</xdr:rowOff>
    </xdr:to>
    <xdr:sp macro="" textlink="">
      <xdr:nvSpPr>
        <xdr:cNvPr id="136" name="円/楕円 135"/>
        <xdr:cNvSpPr/>
      </xdr:nvSpPr>
      <xdr:spPr>
        <a:xfrm>
          <a:off x="3746500" y="969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41753</xdr:rowOff>
    </xdr:from>
    <xdr:ext cx="599010" cy="259045"/>
    <xdr:sp macro="" textlink="">
      <xdr:nvSpPr>
        <xdr:cNvPr id="137" name="テキスト ボックス 136"/>
        <xdr:cNvSpPr txBox="1"/>
      </xdr:nvSpPr>
      <xdr:spPr>
        <a:xfrm>
          <a:off x="3497794" y="947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144318</xdr:rowOff>
    </xdr:from>
    <xdr:to>
      <xdr:col>4</xdr:col>
      <xdr:colOff>206375</xdr:colOff>
      <xdr:row>57</xdr:row>
      <xdr:rowOff>74468</xdr:rowOff>
    </xdr:to>
    <xdr:sp macro="" textlink="">
      <xdr:nvSpPr>
        <xdr:cNvPr id="138" name="円/楕円 137"/>
        <xdr:cNvSpPr/>
      </xdr:nvSpPr>
      <xdr:spPr>
        <a:xfrm>
          <a:off x="2857500" y="974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90995</xdr:rowOff>
    </xdr:from>
    <xdr:ext cx="599010" cy="259045"/>
    <xdr:sp macro="" textlink="">
      <xdr:nvSpPr>
        <xdr:cNvPr id="139" name="テキスト ボックス 138"/>
        <xdr:cNvSpPr txBox="1"/>
      </xdr:nvSpPr>
      <xdr:spPr>
        <a:xfrm>
          <a:off x="2608794" y="952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2603</xdr:rowOff>
    </xdr:from>
    <xdr:to>
      <xdr:col>3</xdr:col>
      <xdr:colOff>3175</xdr:colOff>
      <xdr:row>57</xdr:row>
      <xdr:rowOff>104203</xdr:rowOff>
    </xdr:to>
    <xdr:sp macro="" textlink="">
      <xdr:nvSpPr>
        <xdr:cNvPr id="140" name="円/楕円 139"/>
        <xdr:cNvSpPr/>
      </xdr:nvSpPr>
      <xdr:spPr>
        <a:xfrm>
          <a:off x="1968500" y="97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120730</xdr:rowOff>
    </xdr:from>
    <xdr:ext cx="599010" cy="259045"/>
    <xdr:sp macro="" textlink="">
      <xdr:nvSpPr>
        <xdr:cNvPr id="141" name="テキスト ボックス 140"/>
        <xdr:cNvSpPr txBox="1"/>
      </xdr:nvSpPr>
      <xdr:spPr>
        <a:xfrm>
          <a:off x="1719794" y="955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164697</xdr:rowOff>
    </xdr:from>
    <xdr:to>
      <xdr:col>1</xdr:col>
      <xdr:colOff>485775</xdr:colOff>
      <xdr:row>57</xdr:row>
      <xdr:rowOff>94847</xdr:rowOff>
    </xdr:to>
    <xdr:sp macro="" textlink="">
      <xdr:nvSpPr>
        <xdr:cNvPr id="142" name="円/楕円 141"/>
        <xdr:cNvSpPr/>
      </xdr:nvSpPr>
      <xdr:spPr>
        <a:xfrm>
          <a:off x="1079500" y="976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111374</xdr:rowOff>
    </xdr:from>
    <xdr:ext cx="599010" cy="259045"/>
    <xdr:sp macro="" textlink="">
      <xdr:nvSpPr>
        <xdr:cNvPr id="143" name="テキスト ボックス 142"/>
        <xdr:cNvSpPr txBox="1"/>
      </xdr:nvSpPr>
      <xdr:spPr>
        <a:xfrm>
          <a:off x="830794" y="954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57418</xdr:rowOff>
    </xdr:from>
    <xdr:to>
      <xdr:col>6</xdr:col>
      <xdr:colOff>511175</xdr:colOff>
      <xdr:row>78</xdr:row>
      <xdr:rowOff>95782</xdr:rowOff>
    </xdr:to>
    <xdr:cxnSp macro="">
      <xdr:nvCxnSpPr>
        <xdr:cNvPr id="170" name="直線コネクタ 169"/>
        <xdr:cNvCxnSpPr/>
      </xdr:nvCxnSpPr>
      <xdr:spPr>
        <a:xfrm flipV="1">
          <a:off x="3797300" y="13430518"/>
          <a:ext cx="838200" cy="3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95782</xdr:rowOff>
    </xdr:from>
    <xdr:to>
      <xdr:col>5</xdr:col>
      <xdr:colOff>358775</xdr:colOff>
      <xdr:row>78</xdr:row>
      <xdr:rowOff>139198</xdr:rowOff>
    </xdr:to>
    <xdr:cxnSp macro="">
      <xdr:nvCxnSpPr>
        <xdr:cNvPr id="173" name="直線コネクタ 172"/>
        <xdr:cNvCxnSpPr/>
      </xdr:nvCxnSpPr>
      <xdr:spPr>
        <a:xfrm flipV="1">
          <a:off x="2908300" y="13468882"/>
          <a:ext cx="889000" cy="4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138128</xdr:rowOff>
    </xdr:from>
    <xdr:to>
      <xdr:col>4</xdr:col>
      <xdr:colOff>155575</xdr:colOff>
      <xdr:row>78</xdr:row>
      <xdr:rowOff>139198</xdr:rowOff>
    </xdr:to>
    <xdr:cxnSp macro="">
      <xdr:nvCxnSpPr>
        <xdr:cNvPr id="176" name="直線コネクタ 175"/>
        <xdr:cNvCxnSpPr/>
      </xdr:nvCxnSpPr>
      <xdr:spPr>
        <a:xfrm>
          <a:off x="2019300" y="13511228"/>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119848</xdr:rowOff>
    </xdr:from>
    <xdr:to>
      <xdr:col>2</xdr:col>
      <xdr:colOff>638175</xdr:colOff>
      <xdr:row>78</xdr:row>
      <xdr:rowOff>138128</xdr:rowOff>
    </xdr:to>
    <xdr:cxnSp macro="">
      <xdr:nvCxnSpPr>
        <xdr:cNvPr id="179" name="直線コネクタ 178"/>
        <xdr:cNvCxnSpPr/>
      </xdr:nvCxnSpPr>
      <xdr:spPr>
        <a:xfrm>
          <a:off x="1130300" y="13492948"/>
          <a:ext cx="889000" cy="1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6618</xdr:rowOff>
    </xdr:from>
    <xdr:to>
      <xdr:col>6</xdr:col>
      <xdr:colOff>561975</xdr:colOff>
      <xdr:row>78</xdr:row>
      <xdr:rowOff>108218</xdr:rowOff>
    </xdr:to>
    <xdr:sp macro="" textlink="">
      <xdr:nvSpPr>
        <xdr:cNvPr id="189" name="円/楕円 188"/>
        <xdr:cNvSpPr/>
      </xdr:nvSpPr>
      <xdr:spPr>
        <a:xfrm>
          <a:off x="4584700" y="1337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137293</xdr:rowOff>
    </xdr:from>
    <xdr:ext cx="534377" cy="259045"/>
    <xdr:sp macro="" textlink="">
      <xdr:nvSpPr>
        <xdr:cNvPr id="190" name="維持補修費該当値テキスト"/>
        <xdr:cNvSpPr txBox="1"/>
      </xdr:nvSpPr>
      <xdr:spPr>
        <a:xfrm>
          <a:off x="4686300" y="133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44982</xdr:rowOff>
    </xdr:from>
    <xdr:to>
      <xdr:col>5</xdr:col>
      <xdr:colOff>409575</xdr:colOff>
      <xdr:row>78</xdr:row>
      <xdr:rowOff>146582</xdr:rowOff>
    </xdr:to>
    <xdr:sp macro="" textlink="">
      <xdr:nvSpPr>
        <xdr:cNvPr id="191" name="円/楕円 190"/>
        <xdr:cNvSpPr/>
      </xdr:nvSpPr>
      <xdr:spPr>
        <a:xfrm>
          <a:off x="3746500" y="1341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137709</xdr:rowOff>
    </xdr:from>
    <xdr:ext cx="469744" cy="259045"/>
    <xdr:sp macro="" textlink="">
      <xdr:nvSpPr>
        <xdr:cNvPr id="192" name="テキスト ボックス 191"/>
        <xdr:cNvSpPr txBox="1"/>
      </xdr:nvSpPr>
      <xdr:spPr>
        <a:xfrm>
          <a:off x="3562427" y="1351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88398</xdr:rowOff>
    </xdr:from>
    <xdr:to>
      <xdr:col>4</xdr:col>
      <xdr:colOff>206375</xdr:colOff>
      <xdr:row>79</xdr:row>
      <xdr:rowOff>18548</xdr:rowOff>
    </xdr:to>
    <xdr:sp macro="" textlink="">
      <xdr:nvSpPr>
        <xdr:cNvPr id="193" name="円/楕円 192"/>
        <xdr:cNvSpPr/>
      </xdr:nvSpPr>
      <xdr:spPr>
        <a:xfrm>
          <a:off x="2857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9675</xdr:rowOff>
    </xdr:from>
    <xdr:ext cx="378565" cy="259045"/>
    <xdr:sp macro="" textlink="">
      <xdr:nvSpPr>
        <xdr:cNvPr id="194" name="テキスト ボックス 193"/>
        <xdr:cNvSpPr txBox="1"/>
      </xdr:nvSpPr>
      <xdr:spPr>
        <a:xfrm>
          <a:off x="2719017" y="13554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87328</xdr:rowOff>
    </xdr:from>
    <xdr:to>
      <xdr:col>3</xdr:col>
      <xdr:colOff>3175</xdr:colOff>
      <xdr:row>79</xdr:row>
      <xdr:rowOff>17478</xdr:rowOff>
    </xdr:to>
    <xdr:sp macro="" textlink="">
      <xdr:nvSpPr>
        <xdr:cNvPr id="195" name="円/楕円 194"/>
        <xdr:cNvSpPr/>
      </xdr:nvSpPr>
      <xdr:spPr>
        <a:xfrm>
          <a:off x="1968500" y="134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8605</xdr:rowOff>
    </xdr:from>
    <xdr:ext cx="378565" cy="259045"/>
    <xdr:sp macro="" textlink="">
      <xdr:nvSpPr>
        <xdr:cNvPr id="196" name="テキスト ボックス 195"/>
        <xdr:cNvSpPr txBox="1"/>
      </xdr:nvSpPr>
      <xdr:spPr>
        <a:xfrm>
          <a:off x="1830017" y="13553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69048</xdr:rowOff>
    </xdr:from>
    <xdr:to>
      <xdr:col>1</xdr:col>
      <xdr:colOff>485775</xdr:colOff>
      <xdr:row>78</xdr:row>
      <xdr:rowOff>170648</xdr:rowOff>
    </xdr:to>
    <xdr:sp macro="" textlink="">
      <xdr:nvSpPr>
        <xdr:cNvPr id="197" name="円/楕円 196"/>
        <xdr:cNvSpPr/>
      </xdr:nvSpPr>
      <xdr:spPr>
        <a:xfrm>
          <a:off x="1079500" y="1344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161775</xdr:rowOff>
    </xdr:from>
    <xdr:ext cx="469744" cy="259045"/>
    <xdr:sp macro="" textlink="">
      <xdr:nvSpPr>
        <xdr:cNvPr id="198" name="テキスト ボックス 197"/>
        <xdr:cNvSpPr txBox="1"/>
      </xdr:nvSpPr>
      <xdr:spPr>
        <a:xfrm>
          <a:off x="895427" y="1353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116398</xdr:rowOff>
    </xdr:from>
    <xdr:to>
      <xdr:col>6</xdr:col>
      <xdr:colOff>511175</xdr:colOff>
      <xdr:row>96</xdr:row>
      <xdr:rowOff>144044</xdr:rowOff>
    </xdr:to>
    <xdr:cxnSp macro="">
      <xdr:nvCxnSpPr>
        <xdr:cNvPr id="227" name="直線コネクタ 226"/>
        <xdr:cNvCxnSpPr/>
      </xdr:nvCxnSpPr>
      <xdr:spPr>
        <a:xfrm>
          <a:off x="3797300" y="16575598"/>
          <a:ext cx="838200" cy="2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36221</xdr:rowOff>
    </xdr:from>
    <xdr:to>
      <xdr:col>5</xdr:col>
      <xdr:colOff>358775</xdr:colOff>
      <xdr:row>96</xdr:row>
      <xdr:rowOff>116398</xdr:rowOff>
    </xdr:to>
    <xdr:cxnSp macro="">
      <xdr:nvCxnSpPr>
        <xdr:cNvPr id="230" name="直線コネクタ 229"/>
        <xdr:cNvCxnSpPr/>
      </xdr:nvCxnSpPr>
      <xdr:spPr>
        <a:xfrm>
          <a:off x="2908300" y="16495421"/>
          <a:ext cx="889000" cy="8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36221</xdr:rowOff>
    </xdr:from>
    <xdr:to>
      <xdr:col>4</xdr:col>
      <xdr:colOff>155575</xdr:colOff>
      <xdr:row>96</xdr:row>
      <xdr:rowOff>101974</xdr:rowOff>
    </xdr:to>
    <xdr:cxnSp macro="">
      <xdr:nvCxnSpPr>
        <xdr:cNvPr id="233" name="直線コネクタ 232"/>
        <xdr:cNvCxnSpPr/>
      </xdr:nvCxnSpPr>
      <xdr:spPr>
        <a:xfrm flipV="1">
          <a:off x="2019300" y="16495421"/>
          <a:ext cx="889000" cy="6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42858</xdr:rowOff>
    </xdr:from>
    <xdr:to>
      <xdr:col>2</xdr:col>
      <xdr:colOff>638175</xdr:colOff>
      <xdr:row>96</xdr:row>
      <xdr:rowOff>101974</xdr:rowOff>
    </xdr:to>
    <xdr:cxnSp macro="">
      <xdr:nvCxnSpPr>
        <xdr:cNvPr id="236" name="直線コネクタ 235"/>
        <xdr:cNvCxnSpPr/>
      </xdr:nvCxnSpPr>
      <xdr:spPr>
        <a:xfrm>
          <a:off x="1130300" y="16502058"/>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93244</xdr:rowOff>
    </xdr:from>
    <xdr:to>
      <xdr:col>6</xdr:col>
      <xdr:colOff>561975</xdr:colOff>
      <xdr:row>97</xdr:row>
      <xdr:rowOff>23394</xdr:rowOff>
    </xdr:to>
    <xdr:sp macro="" textlink="">
      <xdr:nvSpPr>
        <xdr:cNvPr id="246" name="円/楕円 245"/>
        <xdr:cNvSpPr/>
      </xdr:nvSpPr>
      <xdr:spPr>
        <a:xfrm>
          <a:off x="45847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71671</xdr:rowOff>
    </xdr:from>
    <xdr:ext cx="534377" cy="259045"/>
    <xdr:sp macro="" textlink="">
      <xdr:nvSpPr>
        <xdr:cNvPr id="247" name="扶助費該当値テキスト"/>
        <xdr:cNvSpPr txBox="1"/>
      </xdr:nvSpPr>
      <xdr:spPr>
        <a:xfrm>
          <a:off x="4686300" y="1653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65598</xdr:rowOff>
    </xdr:from>
    <xdr:to>
      <xdr:col>5</xdr:col>
      <xdr:colOff>409575</xdr:colOff>
      <xdr:row>96</xdr:row>
      <xdr:rowOff>167198</xdr:rowOff>
    </xdr:to>
    <xdr:sp macro="" textlink="">
      <xdr:nvSpPr>
        <xdr:cNvPr id="248" name="円/楕円 247"/>
        <xdr:cNvSpPr/>
      </xdr:nvSpPr>
      <xdr:spPr>
        <a:xfrm>
          <a:off x="3746500" y="165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158325</xdr:rowOff>
    </xdr:from>
    <xdr:ext cx="534377" cy="259045"/>
    <xdr:sp macro="" textlink="">
      <xdr:nvSpPr>
        <xdr:cNvPr id="249" name="テキスト ボックス 248"/>
        <xdr:cNvSpPr txBox="1"/>
      </xdr:nvSpPr>
      <xdr:spPr>
        <a:xfrm>
          <a:off x="3530111" y="166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156871</xdr:rowOff>
    </xdr:from>
    <xdr:to>
      <xdr:col>4</xdr:col>
      <xdr:colOff>206375</xdr:colOff>
      <xdr:row>96</xdr:row>
      <xdr:rowOff>87021</xdr:rowOff>
    </xdr:to>
    <xdr:sp macro="" textlink="">
      <xdr:nvSpPr>
        <xdr:cNvPr id="250" name="円/楕円 249"/>
        <xdr:cNvSpPr/>
      </xdr:nvSpPr>
      <xdr:spPr>
        <a:xfrm>
          <a:off x="2857500" y="164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103548</xdr:rowOff>
    </xdr:from>
    <xdr:ext cx="534377" cy="259045"/>
    <xdr:sp macro="" textlink="">
      <xdr:nvSpPr>
        <xdr:cNvPr id="251" name="テキスト ボックス 250"/>
        <xdr:cNvSpPr txBox="1"/>
      </xdr:nvSpPr>
      <xdr:spPr>
        <a:xfrm>
          <a:off x="2641111" y="162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51174</xdr:rowOff>
    </xdr:from>
    <xdr:to>
      <xdr:col>3</xdr:col>
      <xdr:colOff>3175</xdr:colOff>
      <xdr:row>96</xdr:row>
      <xdr:rowOff>152774</xdr:rowOff>
    </xdr:to>
    <xdr:sp macro="" textlink="">
      <xdr:nvSpPr>
        <xdr:cNvPr id="252" name="円/楕円 251"/>
        <xdr:cNvSpPr/>
      </xdr:nvSpPr>
      <xdr:spPr>
        <a:xfrm>
          <a:off x="1968500" y="165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169301</xdr:rowOff>
    </xdr:from>
    <xdr:ext cx="534377" cy="259045"/>
    <xdr:sp macro="" textlink="">
      <xdr:nvSpPr>
        <xdr:cNvPr id="253" name="テキスト ボックス 252"/>
        <xdr:cNvSpPr txBox="1"/>
      </xdr:nvSpPr>
      <xdr:spPr>
        <a:xfrm>
          <a:off x="1752111" y="1628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163508</xdr:rowOff>
    </xdr:from>
    <xdr:to>
      <xdr:col>1</xdr:col>
      <xdr:colOff>485775</xdr:colOff>
      <xdr:row>96</xdr:row>
      <xdr:rowOff>93658</xdr:rowOff>
    </xdr:to>
    <xdr:sp macro="" textlink="">
      <xdr:nvSpPr>
        <xdr:cNvPr id="254" name="円/楕円 253"/>
        <xdr:cNvSpPr/>
      </xdr:nvSpPr>
      <xdr:spPr>
        <a:xfrm>
          <a:off x="1079500" y="1645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110185</xdr:rowOff>
    </xdr:from>
    <xdr:ext cx="534377" cy="259045"/>
    <xdr:sp macro="" textlink="">
      <xdr:nvSpPr>
        <xdr:cNvPr id="255" name="テキスト ボックス 254"/>
        <xdr:cNvSpPr txBox="1"/>
      </xdr:nvSpPr>
      <xdr:spPr>
        <a:xfrm>
          <a:off x="863111" y="1622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139442</xdr:rowOff>
    </xdr:from>
    <xdr:to>
      <xdr:col>15</xdr:col>
      <xdr:colOff>180975</xdr:colOff>
      <xdr:row>34</xdr:row>
      <xdr:rowOff>10717</xdr:rowOff>
    </xdr:to>
    <xdr:cxnSp macro="">
      <xdr:nvCxnSpPr>
        <xdr:cNvPr id="286" name="直線コネクタ 285"/>
        <xdr:cNvCxnSpPr/>
      </xdr:nvCxnSpPr>
      <xdr:spPr>
        <a:xfrm>
          <a:off x="9639300" y="5625842"/>
          <a:ext cx="838200" cy="2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139442</xdr:rowOff>
    </xdr:from>
    <xdr:to>
      <xdr:col>14</xdr:col>
      <xdr:colOff>28575</xdr:colOff>
      <xdr:row>35</xdr:row>
      <xdr:rowOff>39893</xdr:rowOff>
    </xdr:to>
    <xdr:cxnSp macro="">
      <xdr:nvCxnSpPr>
        <xdr:cNvPr id="289" name="直線コネクタ 288"/>
        <xdr:cNvCxnSpPr/>
      </xdr:nvCxnSpPr>
      <xdr:spPr>
        <a:xfrm flipV="1">
          <a:off x="8750300" y="5625842"/>
          <a:ext cx="889000" cy="4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39893</xdr:rowOff>
    </xdr:from>
    <xdr:to>
      <xdr:col>12</xdr:col>
      <xdr:colOff>511175</xdr:colOff>
      <xdr:row>36</xdr:row>
      <xdr:rowOff>89352</xdr:rowOff>
    </xdr:to>
    <xdr:cxnSp macro="">
      <xdr:nvCxnSpPr>
        <xdr:cNvPr id="292" name="直線コネクタ 291"/>
        <xdr:cNvCxnSpPr/>
      </xdr:nvCxnSpPr>
      <xdr:spPr>
        <a:xfrm flipV="1">
          <a:off x="7861300" y="6040643"/>
          <a:ext cx="889000" cy="22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89352</xdr:rowOff>
    </xdr:from>
    <xdr:to>
      <xdr:col>11</xdr:col>
      <xdr:colOff>307975</xdr:colOff>
      <xdr:row>36</xdr:row>
      <xdr:rowOff>156652</xdr:rowOff>
    </xdr:to>
    <xdr:cxnSp macro="">
      <xdr:nvCxnSpPr>
        <xdr:cNvPr id="295" name="直線コネクタ 294"/>
        <xdr:cNvCxnSpPr/>
      </xdr:nvCxnSpPr>
      <xdr:spPr>
        <a:xfrm flipV="1">
          <a:off x="6972300" y="6261552"/>
          <a:ext cx="8890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131367</xdr:rowOff>
    </xdr:from>
    <xdr:to>
      <xdr:col>15</xdr:col>
      <xdr:colOff>231775</xdr:colOff>
      <xdr:row>34</xdr:row>
      <xdr:rowOff>61517</xdr:rowOff>
    </xdr:to>
    <xdr:sp macro="" textlink="">
      <xdr:nvSpPr>
        <xdr:cNvPr id="305" name="円/楕円 304"/>
        <xdr:cNvSpPr/>
      </xdr:nvSpPr>
      <xdr:spPr>
        <a:xfrm>
          <a:off x="10426700" y="57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154244</xdr:rowOff>
    </xdr:from>
    <xdr:ext cx="599010" cy="259045"/>
    <xdr:sp macro="" textlink="">
      <xdr:nvSpPr>
        <xdr:cNvPr id="306" name="補助費等該当値テキスト"/>
        <xdr:cNvSpPr txBox="1"/>
      </xdr:nvSpPr>
      <xdr:spPr>
        <a:xfrm>
          <a:off x="10528300" y="564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289,496</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88642</xdr:rowOff>
    </xdr:from>
    <xdr:to>
      <xdr:col>14</xdr:col>
      <xdr:colOff>79375</xdr:colOff>
      <xdr:row>33</xdr:row>
      <xdr:rowOff>18792</xdr:rowOff>
    </xdr:to>
    <xdr:sp macro="" textlink="">
      <xdr:nvSpPr>
        <xdr:cNvPr id="307" name="円/楕円 306"/>
        <xdr:cNvSpPr/>
      </xdr:nvSpPr>
      <xdr:spPr>
        <a:xfrm>
          <a:off x="9588500" y="557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35319</xdr:rowOff>
    </xdr:from>
    <xdr:ext cx="599010" cy="259045"/>
    <xdr:sp macro="" textlink="">
      <xdr:nvSpPr>
        <xdr:cNvPr id="308" name="テキスト ボックス 307"/>
        <xdr:cNvSpPr txBox="1"/>
      </xdr:nvSpPr>
      <xdr:spPr>
        <a:xfrm>
          <a:off x="9339794" y="535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355,079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160543</xdr:rowOff>
    </xdr:from>
    <xdr:to>
      <xdr:col>12</xdr:col>
      <xdr:colOff>561975</xdr:colOff>
      <xdr:row>35</xdr:row>
      <xdr:rowOff>90693</xdr:rowOff>
    </xdr:to>
    <xdr:sp macro="" textlink="">
      <xdr:nvSpPr>
        <xdr:cNvPr id="309" name="円/楕円 308"/>
        <xdr:cNvSpPr/>
      </xdr:nvSpPr>
      <xdr:spPr>
        <a:xfrm>
          <a:off x="8699500" y="59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107220</xdr:rowOff>
    </xdr:from>
    <xdr:ext cx="599010" cy="259045"/>
    <xdr:sp macro="" textlink="">
      <xdr:nvSpPr>
        <xdr:cNvPr id="310" name="テキスト ボックス 309"/>
        <xdr:cNvSpPr txBox="1"/>
      </xdr:nvSpPr>
      <xdr:spPr>
        <a:xfrm>
          <a:off x="8450794" y="576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228,062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38552</xdr:rowOff>
    </xdr:from>
    <xdr:to>
      <xdr:col>11</xdr:col>
      <xdr:colOff>358775</xdr:colOff>
      <xdr:row>36</xdr:row>
      <xdr:rowOff>140152</xdr:rowOff>
    </xdr:to>
    <xdr:sp macro="" textlink="">
      <xdr:nvSpPr>
        <xdr:cNvPr id="311" name="円/楕円 310"/>
        <xdr:cNvSpPr/>
      </xdr:nvSpPr>
      <xdr:spPr>
        <a:xfrm>
          <a:off x="7810500" y="62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156679</xdr:rowOff>
    </xdr:from>
    <xdr:ext cx="599010" cy="259045"/>
    <xdr:sp macro="" textlink="">
      <xdr:nvSpPr>
        <xdr:cNvPr id="312" name="テキスト ボックス 311"/>
        <xdr:cNvSpPr txBox="1"/>
      </xdr:nvSpPr>
      <xdr:spPr>
        <a:xfrm>
          <a:off x="7561794" y="598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160,417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105852</xdr:rowOff>
    </xdr:from>
    <xdr:to>
      <xdr:col>10</xdr:col>
      <xdr:colOff>155575</xdr:colOff>
      <xdr:row>37</xdr:row>
      <xdr:rowOff>36002</xdr:rowOff>
    </xdr:to>
    <xdr:sp macro="" textlink="">
      <xdr:nvSpPr>
        <xdr:cNvPr id="313" name="円/楕円 312"/>
        <xdr:cNvSpPr/>
      </xdr:nvSpPr>
      <xdr:spPr>
        <a:xfrm>
          <a:off x="6921500" y="62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27129</xdr:rowOff>
    </xdr:from>
    <xdr:ext cx="599010" cy="259045"/>
    <xdr:sp macro="" textlink="">
      <xdr:nvSpPr>
        <xdr:cNvPr id="314" name="テキスト ボックス 313"/>
        <xdr:cNvSpPr txBox="1"/>
      </xdr:nvSpPr>
      <xdr:spPr>
        <a:xfrm>
          <a:off x="6672794" y="63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104501</xdr:rowOff>
    </xdr:from>
    <xdr:to>
      <xdr:col>15</xdr:col>
      <xdr:colOff>180975</xdr:colOff>
      <xdr:row>58</xdr:row>
      <xdr:rowOff>141288</xdr:rowOff>
    </xdr:to>
    <xdr:cxnSp macro="">
      <xdr:nvCxnSpPr>
        <xdr:cNvPr id="343" name="直線コネクタ 342"/>
        <xdr:cNvCxnSpPr/>
      </xdr:nvCxnSpPr>
      <xdr:spPr>
        <a:xfrm flipV="1">
          <a:off x="9639300" y="10048601"/>
          <a:ext cx="838200" cy="3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141288</xdr:rowOff>
    </xdr:from>
    <xdr:to>
      <xdr:col>14</xdr:col>
      <xdr:colOff>28575</xdr:colOff>
      <xdr:row>58</xdr:row>
      <xdr:rowOff>151385</xdr:rowOff>
    </xdr:to>
    <xdr:cxnSp macro="">
      <xdr:nvCxnSpPr>
        <xdr:cNvPr id="346" name="直線コネクタ 345"/>
        <xdr:cNvCxnSpPr/>
      </xdr:nvCxnSpPr>
      <xdr:spPr>
        <a:xfrm flipV="1">
          <a:off x="8750300" y="10085388"/>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151385</xdr:rowOff>
    </xdr:from>
    <xdr:to>
      <xdr:col>12</xdr:col>
      <xdr:colOff>511175</xdr:colOff>
      <xdr:row>58</xdr:row>
      <xdr:rowOff>157630</xdr:rowOff>
    </xdr:to>
    <xdr:cxnSp macro="">
      <xdr:nvCxnSpPr>
        <xdr:cNvPr id="349" name="直線コネクタ 348"/>
        <xdr:cNvCxnSpPr/>
      </xdr:nvCxnSpPr>
      <xdr:spPr>
        <a:xfrm flipV="1">
          <a:off x="7861300" y="10095485"/>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152452</xdr:rowOff>
    </xdr:from>
    <xdr:to>
      <xdr:col>11</xdr:col>
      <xdr:colOff>307975</xdr:colOff>
      <xdr:row>58</xdr:row>
      <xdr:rowOff>157630</xdr:rowOff>
    </xdr:to>
    <xdr:cxnSp macro="">
      <xdr:nvCxnSpPr>
        <xdr:cNvPr id="352" name="直線コネクタ 351"/>
        <xdr:cNvCxnSpPr/>
      </xdr:nvCxnSpPr>
      <xdr:spPr>
        <a:xfrm>
          <a:off x="6972300" y="10096552"/>
          <a:ext cx="8890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53701</xdr:rowOff>
    </xdr:from>
    <xdr:to>
      <xdr:col>15</xdr:col>
      <xdr:colOff>231775</xdr:colOff>
      <xdr:row>58</xdr:row>
      <xdr:rowOff>155301</xdr:rowOff>
    </xdr:to>
    <xdr:sp macro="" textlink="">
      <xdr:nvSpPr>
        <xdr:cNvPr id="362" name="円/楕円 361"/>
        <xdr:cNvSpPr/>
      </xdr:nvSpPr>
      <xdr:spPr>
        <a:xfrm>
          <a:off x="10426700" y="99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25302</xdr:rowOff>
    </xdr:from>
    <xdr:ext cx="599010" cy="259045"/>
    <xdr:sp macro="" textlink="">
      <xdr:nvSpPr>
        <xdr:cNvPr id="363" name="普通建設事業費該当値テキスト"/>
        <xdr:cNvSpPr txBox="1"/>
      </xdr:nvSpPr>
      <xdr:spPr>
        <a:xfrm>
          <a:off x="10528300" y="996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292,385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90488</xdr:rowOff>
    </xdr:from>
    <xdr:to>
      <xdr:col>14</xdr:col>
      <xdr:colOff>79375</xdr:colOff>
      <xdr:row>59</xdr:row>
      <xdr:rowOff>20638</xdr:rowOff>
    </xdr:to>
    <xdr:sp macro="" textlink="">
      <xdr:nvSpPr>
        <xdr:cNvPr id="364" name="円/楕円 363"/>
        <xdr:cNvSpPr/>
      </xdr:nvSpPr>
      <xdr:spPr>
        <a:xfrm>
          <a:off x="95885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11765</xdr:rowOff>
    </xdr:from>
    <xdr:ext cx="599010" cy="259045"/>
    <xdr:sp macro="" textlink="">
      <xdr:nvSpPr>
        <xdr:cNvPr id="365" name="テキスト ボックス 364"/>
        <xdr:cNvSpPr txBox="1"/>
      </xdr:nvSpPr>
      <xdr:spPr>
        <a:xfrm>
          <a:off x="9339794" y="101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195,831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100585</xdr:rowOff>
    </xdr:from>
    <xdr:to>
      <xdr:col>12</xdr:col>
      <xdr:colOff>561975</xdr:colOff>
      <xdr:row>59</xdr:row>
      <xdr:rowOff>30735</xdr:rowOff>
    </xdr:to>
    <xdr:sp macro="" textlink="">
      <xdr:nvSpPr>
        <xdr:cNvPr id="366" name="円/楕円 365"/>
        <xdr:cNvSpPr/>
      </xdr:nvSpPr>
      <xdr:spPr>
        <a:xfrm>
          <a:off x="8699500" y="100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21862</xdr:rowOff>
    </xdr:from>
    <xdr:ext cx="599010" cy="259045"/>
    <xdr:sp macro="" textlink="">
      <xdr:nvSpPr>
        <xdr:cNvPr id="367" name="テキスト ボックス 366"/>
        <xdr:cNvSpPr txBox="1"/>
      </xdr:nvSpPr>
      <xdr:spPr>
        <a:xfrm>
          <a:off x="8450794" y="1013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106830</xdr:rowOff>
    </xdr:from>
    <xdr:to>
      <xdr:col>11</xdr:col>
      <xdr:colOff>358775</xdr:colOff>
      <xdr:row>59</xdr:row>
      <xdr:rowOff>36980</xdr:rowOff>
    </xdr:to>
    <xdr:sp macro="" textlink="">
      <xdr:nvSpPr>
        <xdr:cNvPr id="368" name="円/楕円 367"/>
        <xdr:cNvSpPr/>
      </xdr:nvSpPr>
      <xdr:spPr>
        <a:xfrm>
          <a:off x="7810500" y="100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28107</xdr:rowOff>
    </xdr:from>
    <xdr:ext cx="599010" cy="259045"/>
    <xdr:sp macro="" textlink="">
      <xdr:nvSpPr>
        <xdr:cNvPr id="369" name="テキスト ボックス 368"/>
        <xdr:cNvSpPr txBox="1"/>
      </xdr:nvSpPr>
      <xdr:spPr>
        <a:xfrm>
          <a:off x="7561794" y="1014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152,940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101652</xdr:rowOff>
    </xdr:from>
    <xdr:to>
      <xdr:col>10</xdr:col>
      <xdr:colOff>155575</xdr:colOff>
      <xdr:row>59</xdr:row>
      <xdr:rowOff>31802</xdr:rowOff>
    </xdr:to>
    <xdr:sp macro="" textlink="">
      <xdr:nvSpPr>
        <xdr:cNvPr id="370" name="円/楕円 369"/>
        <xdr:cNvSpPr/>
      </xdr:nvSpPr>
      <xdr:spPr>
        <a:xfrm>
          <a:off x="6921500" y="100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22929</xdr:rowOff>
    </xdr:from>
    <xdr:ext cx="599010" cy="259045"/>
    <xdr:sp macro="" textlink="">
      <xdr:nvSpPr>
        <xdr:cNvPr id="371" name="テキスト ボックス 370"/>
        <xdr:cNvSpPr txBox="1"/>
      </xdr:nvSpPr>
      <xdr:spPr>
        <a:xfrm>
          <a:off x="6672794" y="1013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54001</xdr:rowOff>
    </xdr:from>
    <xdr:to>
      <xdr:col>15</xdr:col>
      <xdr:colOff>180975</xdr:colOff>
      <xdr:row>78</xdr:row>
      <xdr:rowOff>137037</xdr:rowOff>
    </xdr:to>
    <xdr:cxnSp macro="">
      <xdr:nvCxnSpPr>
        <xdr:cNvPr id="398" name="直線コネクタ 397"/>
        <xdr:cNvCxnSpPr/>
      </xdr:nvCxnSpPr>
      <xdr:spPr>
        <a:xfrm flipV="1">
          <a:off x="9639300" y="13427101"/>
          <a:ext cx="838200" cy="8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9" name="普通建設事業費 （ うち新規整備　）平均値テキスト"/>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123811</xdr:rowOff>
    </xdr:from>
    <xdr:to>
      <xdr:col>14</xdr:col>
      <xdr:colOff>28575</xdr:colOff>
      <xdr:row>78</xdr:row>
      <xdr:rowOff>137037</xdr:rowOff>
    </xdr:to>
    <xdr:cxnSp macro="">
      <xdr:nvCxnSpPr>
        <xdr:cNvPr id="401" name="直線コネクタ 400"/>
        <xdr:cNvCxnSpPr/>
      </xdr:nvCxnSpPr>
      <xdr:spPr>
        <a:xfrm>
          <a:off x="8750300" y="13496911"/>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3201</xdr:rowOff>
    </xdr:from>
    <xdr:to>
      <xdr:col>15</xdr:col>
      <xdr:colOff>231775</xdr:colOff>
      <xdr:row>78</xdr:row>
      <xdr:rowOff>104801</xdr:rowOff>
    </xdr:to>
    <xdr:sp macro="" textlink="">
      <xdr:nvSpPr>
        <xdr:cNvPr id="411" name="円/楕円 410"/>
        <xdr:cNvSpPr/>
      </xdr:nvSpPr>
      <xdr:spPr>
        <a:xfrm>
          <a:off x="10426700" y="133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134028</xdr:rowOff>
    </xdr:from>
    <xdr:ext cx="599010" cy="259045"/>
    <xdr:sp macro="" textlink="">
      <xdr:nvSpPr>
        <xdr:cNvPr id="412" name="普通建設事業費 （ うち新規整備　）該当値テキスト"/>
        <xdr:cNvSpPr txBox="1"/>
      </xdr:nvSpPr>
      <xdr:spPr>
        <a:xfrm>
          <a:off x="10528300" y="1316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187,444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86237</xdr:rowOff>
    </xdr:from>
    <xdr:to>
      <xdr:col>14</xdr:col>
      <xdr:colOff>79375</xdr:colOff>
      <xdr:row>79</xdr:row>
      <xdr:rowOff>16387</xdr:rowOff>
    </xdr:to>
    <xdr:sp macro="" textlink="">
      <xdr:nvSpPr>
        <xdr:cNvPr id="413" name="円/楕円 412"/>
        <xdr:cNvSpPr/>
      </xdr:nvSpPr>
      <xdr:spPr>
        <a:xfrm>
          <a:off x="9588500" y="1345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7514</xdr:rowOff>
    </xdr:from>
    <xdr:ext cx="469744" cy="259045"/>
    <xdr:sp macro="" textlink="">
      <xdr:nvSpPr>
        <xdr:cNvPr id="414" name="テキスト ボックス 413"/>
        <xdr:cNvSpPr txBox="1"/>
      </xdr:nvSpPr>
      <xdr:spPr>
        <a:xfrm>
          <a:off x="9404427" y="1355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73011</xdr:rowOff>
    </xdr:from>
    <xdr:to>
      <xdr:col>12</xdr:col>
      <xdr:colOff>561975</xdr:colOff>
      <xdr:row>79</xdr:row>
      <xdr:rowOff>3161</xdr:rowOff>
    </xdr:to>
    <xdr:sp macro="" textlink="">
      <xdr:nvSpPr>
        <xdr:cNvPr id="415" name="円/楕円 414"/>
        <xdr:cNvSpPr/>
      </xdr:nvSpPr>
      <xdr:spPr>
        <a:xfrm>
          <a:off x="8699500" y="134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165738</xdr:rowOff>
    </xdr:from>
    <xdr:ext cx="534377" cy="259045"/>
    <xdr:sp macro="" textlink="">
      <xdr:nvSpPr>
        <xdr:cNvPr id="416" name="テキスト ボックス 415"/>
        <xdr:cNvSpPr txBox="1"/>
      </xdr:nvSpPr>
      <xdr:spPr>
        <a:xfrm>
          <a:off x="8483111" y="135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95924</xdr:rowOff>
    </xdr:from>
    <xdr:to>
      <xdr:col>15</xdr:col>
      <xdr:colOff>180975</xdr:colOff>
      <xdr:row>98</xdr:row>
      <xdr:rowOff>164841</xdr:rowOff>
    </xdr:to>
    <xdr:cxnSp macro="">
      <xdr:nvCxnSpPr>
        <xdr:cNvPr id="445" name="直線コネクタ 444"/>
        <xdr:cNvCxnSpPr/>
      </xdr:nvCxnSpPr>
      <xdr:spPr>
        <a:xfrm>
          <a:off x="9639300" y="16898024"/>
          <a:ext cx="838200" cy="6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95924</xdr:rowOff>
    </xdr:from>
    <xdr:to>
      <xdr:col>14</xdr:col>
      <xdr:colOff>28575</xdr:colOff>
      <xdr:row>98</xdr:row>
      <xdr:rowOff>140872</xdr:rowOff>
    </xdr:to>
    <xdr:cxnSp macro="">
      <xdr:nvCxnSpPr>
        <xdr:cNvPr id="448" name="直線コネクタ 447"/>
        <xdr:cNvCxnSpPr/>
      </xdr:nvCxnSpPr>
      <xdr:spPr>
        <a:xfrm flipV="1">
          <a:off x="8750300" y="16898024"/>
          <a:ext cx="889000" cy="4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158160</xdr:rowOff>
    </xdr:from>
    <xdr:ext cx="599010" cy="259045"/>
    <xdr:sp macro="" textlink="">
      <xdr:nvSpPr>
        <xdr:cNvPr id="450" name="テキスト ボックス 449"/>
        <xdr:cNvSpPr txBox="1"/>
      </xdr:nvSpPr>
      <xdr:spPr>
        <a:xfrm>
          <a:off x="9339794"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114041</xdr:rowOff>
    </xdr:from>
    <xdr:to>
      <xdr:col>15</xdr:col>
      <xdr:colOff>231775</xdr:colOff>
      <xdr:row>99</xdr:row>
      <xdr:rowOff>44191</xdr:rowOff>
    </xdr:to>
    <xdr:sp macro="" textlink="">
      <xdr:nvSpPr>
        <xdr:cNvPr id="458" name="円/楕円 457"/>
        <xdr:cNvSpPr/>
      </xdr:nvSpPr>
      <xdr:spPr>
        <a:xfrm>
          <a:off x="10426700" y="1691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28968</xdr:rowOff>
    </xdr:from>
    <xdr:ext cx="534377" cy="259045"/>
    <xdr:sp macro="" textlink="">
      <xdr:nvSpPr>
        <xdr:cNvPr id="459" name="普通建設事業費 （ うち更新整備　）該当値テキスト"/>
        <xdr:cNvSpPr txBox="1"/>
      </xdr:nvSpPr>
      <xdr:spPr>
        <a:xfrm>
          <a:off x="10528300" y="1683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45124</xdr:rowOff>
    </xdr:from>
    <xdr:to>
      <xdr:col>14</xdr:col>
      <xdr:colOff>79375</xdr:colOff>
      <xdr:row>98</xdr:row>
      <xdr:rowOff>146724</xdr:rowOff>
    </xdr:to>
    <xdr:sp macro="" textlink="">
      <xdr:nvSpPr>
        <xdr:cNvPr id="460" name="円/楕円 459"/>
        <xdr:cNvSpPr/>
      </xdr:nvSpPr>
      <xdr:spPr>
        <a:xfrm>
          <a:off x="9588500" y="168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163251</xdr:rowOff>
    </xdr:from>
    <xdr:ext cx="599010" cy="259045"/>
    <xdr:sp macro="" textlink="">
      <xdr:nvSpPr>
        <xdr:cNvPr id="461" name="テキスト ボックス 460"/>
        <xdr:cNvSpPr txBox="1"/>
      </xdr:nvSpPr>
      <xdr:spPr>
        <a:xfrm>
          <a:off x="9339794" y="1662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90072</xdr:rowOff>
    </xdr:from>
    <xdr:to>
      <xdr:col>12</xdr:col>
      <xdr:colOff>561975</xdr:colOff>
      <xdr:row>99</xdr:row>
      <xdr:rowOff>20222</xdr:rowOff>
    </xdr:to>
    <xdr:sp macro="" textlink="">
      <xdr:nvSpPr>
        <xdr:cNvPr id="462" name="円/楕円 461"/>
        <xdr:cNvSpPr/>
      </xdr:nvSpPr>
      <xdr:spPr>
        <a:xfrm>
          <a:off x="8699500" y="168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11349</xdr:rowOff>
    </xdr:from>
    <xdr:ext cx="534377" cy="259045"/>
    <xdr:sp macro="" textlink="">
      <xdr:nvSpPr>
        <xdr:cNvPr id="463" name="テキスト ボックス 462"/>
        <xdr:cNvSpPr txBox="1"/>
      </xdr:nvSpPr>
      <xdr:spPr>
        <a:xfrm>
          <a:off x="8483111" y="169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46454</xdr:rowOff>
    </xdr:from>
    <xdr:to>
      <xdr:col>23</xdr:col>
      <xdr:colOff>517525</xdr:colOff>
      <xdr:row>39</xdr:row>
      <xdr:rowOff>35473</xdr:rowOff>
    </xdr:to>
    <xdr:cxnSp macro="">
      <xdr:nvCxnSpPr>
        <xdr:cNvPr id="494" name="直線コネクタ 493"/>
        <xdr:cNvCxnSpPr/>
      </xdr:nvCxnSpPr>
      <xdr:spPr>
        <a:xfrm>
          <a:off x="15481300" y="6218654"/>
          <a:ext cx="838200" cy="50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8686</xdr:rowOff>
    </xdr:from>
    <xdr:ext cx="534377" cy="259045"/>
    <xdr:sp macro="" textlink="">
      <xdr:nvSpPr>
        <xdr:cNvPr id="495" name="災害復旧事業費平均値テキスト"/>
        <xdr:cNvSpPr txBox="1"/>
      </xdr:nvSpPr>
      <xdr:spPr>
        <a:xfrm>
          <a:off x="16370300" y="669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46454</xdr:rowOff>
    </xdr:from>
    <xdr:to>
      <xdr:col>22</xdr:col>
      <xdr:colOff>365125</xdr:colOff>
      <xdr:row>37</xdr:row>
      <xdr:rowOff>104296</xdr:rowOff>
    </xdr:to>
    <xdr:cxnSp macro="">
      <xdr:nvCxnSpPr>
        <xdr:cNvPr id="497" name="直線コネクタ 496"/>
        <xdr:cNvCxnSpPr/>
      </xdr:nvCxnSpPr>
      <xdr:spPr>
        <a:xfrm flipV="1">
          <a:off x="14592300" y="6218654"/>
          <a:ext cx="889000" cy="22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113248</xdr:rowOff>
    </xdr:from>
    <xdr:ext cx="534377" cy="259045"/>
    <xdr:sp macro="" textlink="">
      <xdr:nvSpPr>
        <xdr:cNvPr id="499" name="テキスト ボックス 498"/>
        <xdr:cNvSpPr txBox="1"/>
      </xdr:nvSpPr>
      <xdr:spPr>
        <a:xfrm>
          <a:off x="15214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47927</xdr:rowOff>
    </xdr:from>
    <xdr:to>
      <xdr:col>21</xdr:col>
      <xdr:colOff>161925</xdr:colOff>
      <xdr:row>37</xdr:row>
      <xdr:rowOff>104296</xdr:rowOff>
    </xdr:to>
    <xdr:cxnSp macro="">
      <xdr:nvCxnSpPr>
        <xdr:cNvPr id="500" name="直線コネクタ 499"/>
        <xdr:cNvCxnSpPr/>
      </xdr:nvCxnSpPr>
      <xdr:spPr>
        <a:xfrm>
          <a:off x="13703300" y="6220127"/>
          <a:ext cx="889000" cy="22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117559</xdr:rowOff>
    </xdr:from>
    <xdr:ext cx="534377" cy="259045"/>
    <xdr:sp macro="" textlink="">
      <xdr:nvSpPr>
        <xdr:cNvPr id="502" name="テキスト ボックス 501"/>
        <xdr:cNvSpPr txBox="1"/>
      </xdr:nvSpPr>
      <xdr:spPr>
        <a:xfrm>
          <a:off x="14325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47927</xdr:rowOff>
    </xdr:from>
    <xdr:to>
      <xdr:col>19</xdr:col>
      <xdr:colOff>644525</xdr:colOff>
      <xdr:row>37</xdr:row>
      <xdr:rowOff>114799</xdr:rowOff>
    </xdr:to>
    <xdr:cxnSp macro="">
      <xdr:nvCxnSpPr>
        <xdr:cNvPr id="503" name="直線コネクタ 502"/>
        <xdr:cNvCxnSpPr/>
      </xdr:nvCxnSpPr>
      <xdr:spPr>
        <a:xfrm flipV="1">
          <a:off x="12814300" y="6220127"/>
          <a:ext cx="889000" cy="23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115196</xdr:rowOff>
    </xdr:from>
    <xdr:ext cx="534377" cy="259045"/>
    <xdr:sp macro="" textlink="">
      <xdr:nvSpPr>
        <xdr:cNvPr id="505" name="テキスト ボックス 504"/>
        <xdr:cNvSpPr txBox="1"/>
      </xdr:nvSpPr>
      <xdr:spPr>
        <a:xfrm>
          <a:off x="13436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99927</xdr:rowOff>
    </xdr:from>
    <xdr:ext cx="534377" cy="259045"/>
    <xdr:sp macro="" textlink="">
      <xdr:nvSpPr>
        <xdr:cNvPr id="507" name="テキスト ボックス 506"/>
        <xdr:cNvSpPr txBox="1"/>
      </xdr:nvSpPr>
      <xdr:spPr>
        <a:xfrm>
          <a:off x="12547111" y="67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156123</xdr:rowOff>
    </xdr:from>
    <xdr:to>
      <xdr:col>23</xdr:col>
      <xdr:colOff>568325</xdr:colOff>
      <xdr:row>39</xdr:row>
      <xdr:rowOff>86273</xdr:rowOff>
    </xdr:to>
    <xdr:sp macro="" textlink="">
      <xdr:nvSpPr>
        <xdr:cNvPr id="513" name="円/楕円 512"/>
        <xdr:cNvSpPr/>
      </xdr:nvSpPr>
      <xdr:spPr>
        <a:xfrm>
          <a:off x="16268700" y="667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115500</xdr:rowOff>
    </xdr:from>
    <xdr:ext cx="534377" cy="259045"/>
    <xdr:sp macro="" textlink="">
      <xdr:nvSpPr>
        <xdr:cNvPr id="514" name="災害復旧事業費該当値テキスト"/>
        <xdr:cNvSpPr txBox="1"/>
      </xdr:nvSpPr>
      <xdr:spPr>
        <a:xfrm>
          <a:off x="16370300" y="645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38,831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167104</xdr:rowOff>
    </xdr:from>
    <xdr:to>
      <xdr:col>22</xdr:col>
      <xdr:colOff>415925</xdr:colOff>
      <xdr:row>36</xdr:row>
      <xdr:rowOff>97254</xdr:rowOff>
    </xdr:to>
    <xdr:sp macro="" textlink="">
      <xdr:nvSpPr>
        <xdr:cNvPr id="515" name="円/楕円 514"/>
        <xdr:cNvSpPr/>
      </xdr:nvSpPr>
      <xdr:spPr>
        <a:xfrm>
          <a:off x="15430500" y="61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34</xdr:row>
      <xdr:rowOff>113781</xdr:rowOff>
    </xdr:from>
    <xdr:ext cx="599010" cy="259045"/>
    <xdr:sp macro="" textlink="">
      <xdr:nvSpPr>
        <xdr:cNvPr id="516" name="テキスト ボックス 515"/>
        <xdr:cNvSpPr txBox="1"/>
      </xdr:nvSpPr>
      <xdr:spPr>
        <a:xfrm>
          <a:off x="15181794" y="594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53496</xdr:rowOff>
    </xdr:from>
    <xdr:to>
      <xdr:col>21</xdr:col>
      <xdr:colOff>212725</xdr:colOff>
      <xdr:row>37</xdr:row>
      <xdr:rowOff>155096</xdr:rowOff>
    </xdr:to>
    <xdr:sp macro="" textlink="">
      <xdr:nvSpPr>
        <xdr:cNvPr id="517" name="円/楕円 516"/>
        <xdr:cNvSpPr/>
      </xdr:nvSpPr>
      <xdr:spPr>
        <a:xfrm>
          <a:off x="14541500" y="63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36</xdr:row>
      <xdr:rowOff>173</xdr:rowOff>
    </xdr:from>
    <xdr:ext cx="599010" cy="259045"/>
    <xdr:sp macro="" textlink="">
      <xdr:nvSpPr>
        <xdr:cNvPr id="518" name="テキスト ボックス 517"/>
        <xdr:cNvSpPr txBox="1"/>
      </xdr:nvSpPr>
      <xdr:spPr>
        <a:xfrm>
          <a:off x="14292794" y="617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206,682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168577</xdr:rowOff>
    </xdr:from>
    <xdr:to>
      <xdr:col>20</xdr:col>
      <xdr:colOff>9525</xdr:colOff>
      <xdr:row>36</xdr:row>
      <xdr:rowOff>98727</xdr:rowOff>
    </xdr:to>
    <xdr:sp macro="" textlink="">
      <xdr:nvSpPr>
        <xdr:cNvPr id="519" name="円/楕円 518"/>
        <xdr:cNvSpPr/>
      </xdr:nvSpPr>
      <xdr:spPr>
        <a:xfrm>
          <a:off x="13652500" y="616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115254</xdr:rowOff>
    </xdr:from>
    <xdr:ext cx="599010" cy="259045"/>
    <xdr:sp macro="" textlink="">
      <xdr:nvSpPr>
        <xdr:cNvPr id="520" name="テキスト ボックス 519"/>
        <xdr:cNvSpPr txBox="1"/>
      </xdr:nvSpPr>
      <xdr:spPr>
        <a:xfrm>
          <a:off x="13403794" y="594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346,204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63999</xdr:rowOff>
    </xdr:from>
    <xdr:to>
      <xdr:col>18</xdr:col>
      <xdr:colOff>492125</xdr:colOff>
      <xdr:row>37</xdr:row>
      <xdr:rowOff>165599</xdr:rowOff>
    </xdr:to>
    <xdr:sp macro="" textlink="">
      <xdr:nvSpPr>
        <xdr:cNvPr id="521" name="円/楕円 520"/>
        <xdr:cNvSpPr/>
      </xdr:nvSpPr>
      <xdr:spPr>
        <a:xfrm>
          <a:off x="12763500" y="640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36</xdr:row>
      <xdr:rowOff>10676</xdr:rowOff>
    </xdr:from>
    <xdr:ext cx="599010" cy="259045"/>
    <xdr:sp macro="" textlink="">
      <xdr:nvSpPr>
        <xdr:cNvPr id="522" name="テキスト ボックス 521"/>
        <xdr:cNvSpPr txBox="1"/>
      </xdr:nvSpPr>
      <xdr:spPr>
        <a:xfrm>
          <a:off x="12514794" y="618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163936</xdr:rowOff>
    </xdr:from>
    <xdr:to>
      <xdr:col>23</xdr:col>
      <xdr:colOff>517525</xdr:colOff>
      <xdr:row>78</xdr:row>
      <xdr:rowOff>11472</xdr:rowOff>
    </xdr:to>
    <xdr:cxnSp macro="">
      <xdr:nvCxnSpPr>
        <xdr:cNvPr id="610" name="直線コネクタ 609"/>
        <xdr:cNvCxnSpPr/>
      </xdr:nvCxnSpPr>
      <xdr:spPr>
        <a:xfrm flipV="1">
          <a:off x="15481300" y="13365586"/>
          <a:ext cx="838200" cy="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116429</xdr:rowOff>
    </xdr:from>
    <xdr:to>
      <xdr:col>22</xdr:col>
      <xdr:colOff>365125</xdr:colOff>
      <xdr:row>78</xdr:row>
      <xdr:rowOff>11472</xdr:rowOff>
    </xdr:to>
    <xdr:cxnSp macro="">
      <xdr:nvCxnSpPr>
        <xdr:cNvPr id="613" name="直線コネクタ 612"/>
        <xdr:cNvCxnSpPr/>
      </xdr:nvCxnSpPr>
      <xdr:spPr>
        <a:xfrm>
          <a:off x="14592300" y="13318079"/>
          <a:ext cx="889000" cy="6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116235</xdr:rowOff>
    </xdr:from>
    <xdr:to>
      <xdr:col>21</xdr:col>
      <xdr:colOff>161925</xdr:colOff>
      <xdr:row>77</xdr:row>
      <xdr:rowOff>116429</xdr:rowOff>
    </xdr:to>
    <xdr:cxnSp macro="">
      <xdr:nvCxnSpPr>
        <xdr:cNvPr id="616" name="直線コネクタ 615"/>
        <xdr:cNvCxnSpPr/>
      </xdr:nvCxnSpPr>
      <xdr:spPr>
        <a:xfrm>
          <a:off x="13703300" y="13317885"/>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92605</xdr:rowOff>
    </xdr:from>
    <xdr:to>
      <xdr:col>19</xdr:col>
      <xdr:colOff>644525</xdr:colOff>
      <xdr:row>77</xdr:row>
      <xdr:rowOff>116235</xdr:rowOff>
    </xdr:to>
    <xdr:cxnSp macro="">
      <xdr:nvCxnSpPr>
        <xdr:cNvPr id="619" name="直線コネクタ 618"/>
        <xdr:cNvCxnSpPr/>
      </xdr:nvCxnSpPr>
      <xdr:spPr>
        <a:xfrm>
          <a:off x="12814300" y="13294255"/>
          <a:ext cx="889000" cy="2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113136</xdr:rowOff>
    </xdr:from>
    <xdr:to>
      <xdr:col>23</xdr:col>
      <xdr:colOff>568325</xdr:colOff>
      <xdr:row>78</xdr:row>
      <xdr:rowOff>43286</xdr:rowOff>
    </xdr:to>
    <xdr:sp macro="" textlink="">
      <xdr:nvSpPr>
        <xdr:cNvPr id="629" name="円/楕円 628"/>
        <xdr:cNvSpPr/>
      </xdr:nvSpPr>
      <xdr:spPr>
        <a:xfrm>
          <a:off x="16268700" y="133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136013</xdr:rowOff>
    </xdr:from>
    <xdr:ext cx="599010" cy="259045"/>
    <xdr:sp macro="" textlink="">
      <xdr:nvSpPr>
        <xdr:cNvPr id="630" name="公債費該当値テキスト"/>
        <xdr:cNvSpPr txBox="1"/>
      </xdr:nvSpPr>
      <xdr:spPr>
        <a:xfrm>
          <a:off x="16370300" y="1316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170,157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132122</xdr:rowOff>
    </xdr:from>
    <xdr:to>
      <xdr:col>22</xdr:col>
      <xdr:colOff>415925</xdr:colOff>
      <xdr:row>78</xdr:row>
      <xdr:rowOff>62272</xdr:rowOff>
    </xdr:to>
    <xdr:sp macro="" textlink="">
      <xdr:nvSpPr>
        <xdr:cNvPr id="631" name="円/楕円 630"/>
        <xdr:cNvSpPr/>
      </xdr:nvSpPr>
      <xdr:spPr>
        <a:xfrm>
          <a:off x="15430500" y="133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78799</xdr:rowOff>
    </xdr:from>
    <xdr:ext cx="599010" cy="259045"/>
    <xdr:sp macro="" textlink="">
      <xdr:nvSpPr>
        <xdr:cNvPr id="632" name="テキスト ボックス 631"/>
        <xdr:cNvSpPr txBox="1"/>
      </xdr:nvSpPr>
      <xdr:spPr>
        <a:xfrm>
          <a:off x="15181794" y="1310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158,530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65629</xdr:rowOff>
    </xdr:from>
    <xdr:to>
      <xdr:col>21</xdr:col>
      <xdr:colOff>212725</xdr:colOff>
      <xdr:row>77</xdr:row>
      <xdr:rowOff>167229</xdr:rowOff>
    </xdr:to>
    <xdr:sp macro="" textlink="">
      <xdr:nvSpPr>
        <xdr:cNvPr id="633" name="円/楕円 632"/>
        <xdr:cNvSpPr/>
      </xdr:nvSpPr>
      <xdr:spPr>
        <a:xfrm>
          <a:off x="14541500" y="1326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12306</xdr:rowOff>
    </xdr:from>
    <xdr:ext cx="599010" cy="259045"/>
    <xdr:sp macro="" textlink="">
      <xdr:nvSpPr>
        <xdr:cNvPr id="634" name="テキスト ボックス 633"/>
        <xdr:cNvSpPr txBox="1"/>
      </xdr:nvSpPr>
      <xdr:spPr>
        <a:xfrm>
          <a:off x="14292794" y="130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199,252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65435</xdr:rowOff>
    </xdr:from>
    <xdr:to>
      <xdr:col>20</xdr:col>
      <xdr:colOff>9525</xdr:colOff>
      <xdr:row>77</xdr:row>
      <xdr:rowOff>167035</xdr:rowOff>
    </xdr:to>
    <xdr:sp macro="" textlink="">
      <xdr:nvSpPr>
        <xdr:cNvPr id="635" name="円/楕円 634"/>
        <xdr:cNvSpPr/>
      </xdr:nvSpPr>
      <xdr:spPr>
        <a:xfrm>
          <a:off x="13652500" y="132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12112</xdr:rowOff>
    </xdr:from>
    <xdr:ext cx="599010" cy="259045"/>
    <xdr:sp macro="" textlink="">
      <xdr:nvSpPr>
        <xdr:cNvPr id="636" name="テキスト ボックス 635"/>
        <xdr:cNvSpPr txBox="1"/>
      </xdr:nvSpPr>
      <xdr:spPr>
        <a:xfrm>
          <a:off x="13403794" y="1304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199,371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41805</xdr:rowOff>
    </xdr:from>
    <xdr:to>
      <xdr:col>18</xdr:col>
      <xdr:colOff>492125</xdr:colOff>
      <xdr:row>77</xdr:row>
      <xdr:rowOff>143405</xdr:rowOff>
    </xdr:to>
    <xdr:sp macro="" textlink="">
      <xdr:nvSpPr>
        <xdr:cNvPr id="637" name="円/楕円 636"/>
        <xdr:cNvSpPr/>
      </xdr:nvSpPr>
      <xdr:spPr>
        <a:xfrm>
          <a:off x="12763500" y="1324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159932</xdr:rowOff>
    </xdr:from>
    <xdr:ext cx="599010" cy="259045"/>
    <xdr:sp macro="" textlink="">
      <xdr:nvSpPr>
        <xdr:cNvPr id="638" name="テキスト ボックス 637"/>
        <xdr:cNvSpPr txBox="1"/>
      </xdr:nvSpPr>
      <xdr:spPr>
        <a:xfrm>
          <a:off x="12514794" y="1301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28449</xdr:rowOff>
    </xdr:from>
    <xdr:to>
      <xdr:col>23</xdr:col>
      <xdr:colOff>517525</xdr:colOff>
      <xdr:row>99</xdr:row>
      <xdr:rowOff>40405</xdr:rowOff>
    </xdr:to>
    <xdr:cxnSp macro="">
      <xdr:nvCxnSpPr>
        <xdr:cNvPr id="667" name="直線コネクタ 666"/>
        <xdr:cNvCxnSpPr/>
      </xdr:nvCxnSpPr>
      <xdr:spPr>
        <a:xfrm flipV="1">
          <a:off x="15481300" y="17001999"/>
          <a:ext cx="8382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40405</xdr:rowOff>
    </xdr:from>
    <xdr:to>
      <xdr:col>22</xdr:col>
      <xdr:colOff>365125</xdr:colOff>
      <xdr:row>99</xdr:row>
      <xdr:rowOff>40712</xdr:rowOff>
    </xdr:to>
    <xdr:cxnSp macro="">
      <xdr:nvCxnSpPr>
        <xdr:cNvPr id="670" name="直線コネクタ 669"/>
        <xdr:cNvCxnSpPr/>
      </xdr:nvCxnSpPr>
      <xdr:spPr>
        <a:xfrm flipV="1">
          <a:off x="14592300" y="17013955"/>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40712</xdr:rowOff>
    </xdr:from>
    <xdr:to>
      <xdr:col>21</xdr:col>
      <xdr:colOff>161925</xdr:colOff>
      <xdr:row>99</xdr:row>
      <xdr:rowOff>41112</xdr:rowOff>
    </xdr:to>
    <xdr:cxnSp macro="">
      <xdr:nvCxnSpPr>
        <xdr:cNvPr id="673" name="直線コネクタ 672"/>
        <xdr:cNvCxnSpPr/>
      </xdr:nvCxnSpPr>
      <xdr:spPr>
        <a:xfrm flipV="1">
          <a:off x="13703300" y="17014262"/>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48746</xdr:rowOff>
    </xdr:from>
    <xdr:to>
      <xdr:col>19</xdr:col>
      <xdr:colOff>644525</xdr:colOff>
      <xdr:row>99</xdr:row>
      <xdr:rowOff>41112</xdr:rowOff>
    </xdr:to>
    <xdr:cxnSp macro="">
      <xdr:nvCxnSpPr>
        <xdr:cNvPr id="676" name="直線コネクタ 675"/>
        <xdr:cNvCxnSpPr/>
      </xdr:nvCxnSpPr>
      <xdr:spPr>
        <a:xfrm>
          <a:off x="12814300" y="16850846"/>
          <a:ext cx="889000" cy="16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149099</xdr:rowOff>
    </xdr:from>
    <xdr:to>
      <xdr:col>23</xdr:col>
      <xdr:colOff>568325</xdr:colOff>
      <xdr:row>99</xdr:row>
      <xdr:rowOff>79249</xdr:rowOff>
    </xdr:to>
    <xdr:sp macro="" textlink="">
      <xdr:nvSpPr>
        <xdr:cNvPr id="686" name="円/楕円 685"/>
        <xdr:cNvSpPr/>
      </xdr:nvSpPr>
      <xdr:spPr>
        <a:xfrm>
          <a:off x="16268700" y="169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64026</xdr:rowOff>
    </xdr:from>
    <xdr:ext cx="534377" cy="259045"/>
    <xdr:sp macro="" textlink="">
      <xdr:nvSpPr>
        <xdr:cNvPr id="687" name="積立金該当値テキスト"/>
        <xdr:cNvSpPr txBox="1"/>
      </xdr:nvSpPr>
      <xdr:spPr>
        <a:xfrm>
          <a:off x="16370300" y="1686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161055</xdr:rowOff>
    </xdr:from>
    <xdr:to>
      <xdr:col>22</xdr:col>
      <xdr:colOff>415925</xdr:colOff>
      <xdr:row>99</xdr:row>
      <xdr:rowOff>91205</xdr:rowOff>
    </xdr:to>
    <xdr:sp macro="" textlink="">
      <xdr:nvSpPr>
        <xdr:cNvPr id="688" name="円/楕円 687"/>
        <xdr:cNvSpPr/>
      </xdr:nvSpPr>
      <xdr:spPr>
        <a:xfrm>
          <a:off x="15430500" y="169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82332</xdr:rowOff>
    </xdr:from>
    <xdr:ext cx="469744" cy="259045"/>
    <xdr:sp macro="" textlink="">
      <xdr:nvSpPr>
        <xdr:cNvPr id="689" name="テキスト ボックス 688"/>
        <xdr:cNvSpPr txBox="1"/>
      </xdr:nvSpPr>
      <xdr:spPr>
        <a:xfrm>
          <a:off x="15246427" y="1705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161362</xdr:rowOff>
    </xdr:from>
    <xdr:to>
      <xdr:col>21</xdr:col>
      <xdr:colOff>212725</xdr:colOff>
      <xdr:row>99</xdr:row>
      <xdr:rowOff>91512</xdr:rowOff>
    </xdr:to>
    <xdr:sp macro="" textlink="">
      <xdr:nvSpPr>
        <xdr:cNvPr id="690" name="円/楕円 689"/>
        <xdr:cNvSpPr/>
      </xdr:nvSpPr>
      <xdr:spPr>
        <a:xfrm>
          <a:off x="14541500" y="1696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82639</xdr:rowOff>
    </xdr:from>
    <xdr:ext cx="469744" cy="259045"/>
    <xdr:sp macro="" textlink="">
      <xdr:nvSpPr>
        <xdr:cNvPr id="691" name="テキスト ボックス 690"/>
        <xdr:cNvSpPr txBox="1"/>
      </xdr:nvSpPr>
      <xdr:spPr>
        <a:xfrm>
          <a:off x="14357427" y="1705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161762</xdr:rowOff>
    </xdr:from>
    <xdr:to>
      <xdr:col>20</xdr:col>
      <xdr:colOff>9525</xdr:colOff>
      <xdr:row>99</xdr:row>
      <xdr:rowOff>91912</xdr:rowOff>
    </xdr:to>
    <xdr:sp macro="" textlink="">
      <xdr:nvSpPr>
        <xdr:cNvPr id="692" name="円/楕円 691"/>
        <xdr:cNvSpPr/>
      </xdr:nvSpPr>
      <xdr:spPr>
        <a:xfrm>
          <a:off x="13652500" y="169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83039</xdr:rowOff>
    </xdr:from>
    <xdr:ext cx="469744" cy="259045"/>
    <xdr:sp macro="" textlink="">
      <xdr:nvSpPr>
        <xdr:cNvPr id="693" name="テキスト ボックス 692"/>
        <xdr:cNvSpPr txBox="1"/>
      </xdr:nvSpPr>
      <xdr:spPr>
        <a:xfrm>
          <a:off x="13468427" y="1705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169396</xdr:rowOff>
    </xdr:from>
    <xdr:to>
      <xdr:col>18</xdr:col>
      <xdr:colOff>492125</xdr:colOff>
      <xdr:row>98</xdr:row>
      <xdr:rowOff>99546</xdr:rowOff>
    </xdr:to>
    <xdr:sp macro="" textlink="">
      <xdr:nvSpPr>
        <xdr:cNvPr id="694" name="円/楕円 693"/>
        <xdr:cNvSpPr/>
      </xdr:nvSpPr>
      <xdr:spPr>
        <a:xfrm>
          <a:off x="12763500" y="1680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116073</xdr:rowOff>
    </xdr:from>
    <xdr:ext cx="599010" cy="259045"/>
    <xdr:sp macro="" textlink="">
      <xdr:nvSpPr>
        <xdr:cNvPr id="695" name="テキスト ボックス 694"/>
        <xdr:cNvSpPr txBox="1"/>
      </xdr:nvSpPr>
      <xdr:spPr>
        <a:xfrm>
          <a:off x="12514794" y="1657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53708</xdr:rowOff>
    </xdr:from>
    <xdr:to>
      <xdr:col>32</xdr:col>
      <xdr:colOff>186689</xdr:colOff>
      <xdr:row>39</xdr:row>
      <xdr:rowOff>44450</xdr:rowOff>
    </xdr:to>
    <xdr:cxnSp macro="">
      <xdr:nvCxnSpPr>
        <xdr:cNvPr id="719" name="直線コネクタ 718"/>
        <xdr:cNvCxnSpPr/>
      </xdr:nvCxnSpPr>
      <xdr:spPr>
        <a:xfrm flipV="1">
          <a:off x="22159595" y="5711558"/>
          <a:ext cx="1269" cy="1019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55681</xdr:rowOff>
    </xdr:from>
    <xdr:ext cx="249299" cy="259045"/>
    <xdr:sp macro="" textlink="">
      <xdr:nvSpPr>
        <xdr:cNvPr id="720" name="投資及び出資金最小値テキスト"/>
        <xdr:cNvSpPr txBox="1"/>
      </xdr:nvSpPr>
      <xdr:spPr>
        <a:xfrm>
          <a:off x="22212300" y="67422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385</xdr:rowOff>
    </xdr:from>
    <xdr:ext cx="534377" cy="259045"/>
    <xdr:sp macro="" textlink="">
      <xdr:nvSpPr>
        <xdr:cNvPr id="722" name="投資及び出資金最大値テキスト"/>
        <xdr:cNvSpPr txBox="1"/>
      </xdr:nvSpPr>
      <xdr:spPr>
        <a:xfrm>
          <a:off x="22212300" y="54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33</xdr:row>
      <xdr:rowOff>53708</xdr:rowOff>
    </xdr:from>
    <xdr:to>
      <xdr:col>32</xdr:col>
      <xdr:colOff>276225</xdr:colOff>
      <xdr:row>33</xdr:row>
      <xdr:rowOff>53708</xdr:rowOff>
    </xdr:to>
    <xdr:cxnSp macro="">
      <xdr:nvCxnSpPr>
        <xdr:cNvPr id="723" name="直線コネクタ 722"/>
        <xdr:cNvCxnSpPr/>
      </xdr:nvCxnSpPr>
      <xdr:spPr>
        <a:xfrm>
          <a:off x="22072600" y="57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144581</xdr:rowOff>
    </xdr:from>
    <xdr:ext cx="469744" cy="259045"/>
    <xdr:sp macro="" textlink="">
      <xdr:nvSpPr>
        <xdr:cNvPr id="725" name="投資及び出資金平均値テキスト"/>
        <xdr:cNvSpPr txBox="1"/>
      </xdr:nvSpPr>
      <xdr:spPr>
        <a:xfrm>
          <a:off x="22212300" y="648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121704</xdr:rowOff>
    </xdr:from>
    <xdr:to>
      <xdr:col>32</xdr:col>
      <xdr:colOff>238125</xdr:colOff>
      <xdr:row>39</xdr:row>
      <xdr:rowOff>51854</xdr:rowOff>
    </xdr:to>
    <xdr:sp macro="" textlink="">
      <xdr:nvSpPr>
        <xdr:cNvPr id="726" name="フローチャート : 判断 725"/>
        <xdr:cNvSpPr/>
      </xdr:nvSpPr>
      <xdr:spPr>
        <a:xfrm>
          <a:off x="221107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122351</xdr:rowOff>
    </xdr:from>
    <xdr:to>
      <xdr:col>31</xdr:col>
      <xdr:colOff>85725</xdr:colOff>
      <xdr:row>39</xdr:row>
      <xdr:rowOff>52501</xdr:rowOff>
    </xdr:to>
    <xdr:sp macro="" textlink="">
      <xdr:nvSpPr>
        <xdr:cNvPr id="728" name="フローチャート : 判断 727"/>
        <xdr:cNvSpPr/>
      </xdr:nvSpPr>
      <xdr:spPr>
        <a:xfrm>
          <a:off x="21272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69029</xdr:rowOff>
    </xdr:from>
    <xdr:ext cx="469744" cy="259045"/>
    <xdr:sp macro="" textlink="">
      <xdr:nvSpPr>
        <xdr:cNvPr id="729" name="テキスト ボックス 728"/>
        <xdr:cNvSpPr txBox="1"/>
      </xdr:nvSpPr>
      <xdr:spPr>
        <a:xfrm>
          <a:off x="21088427"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150737</xdr:rowOff>
    </xdr:from>
    <xdr:to>
      <xdr:col>29</xdr:col>
      <xdr:colOff>568325</xdr:colOff>
      <xdr:row>39</xdr:row>
      <xdr:rowOff>80887</xdr:rowOff>
    </xdr:to>
    <xdr:sp macro="" textlink="">
      <xdr:nvSpPr>
        <xdr:cNvPr id="731" name="フローチャート : 判断 730"/>
        <xdr:cNvSpPr/>
      </xdr:nvSpPr>
      <xdr:spPr>
        <a:xfrm>
          <a:off x="20383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97413</xdr:rowOff>
    </xdr:from>
    <xdr:ext cx="378565" cy="259045"/>
    <xdr:sp macro="" textlink="">
      <xdr:nvSpPr>
        <xdr:cNvPr id="732" name="テキスト ボックス 731"/>
        <xdr:cNvSpPr txBox="1"/>
      </xdr:nvSpPr>
      <xdr:spPr>
        <a:xfrm>
          <a:off x="20245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169875</xdr:rowOff>
    </xdr:from>
    <xdr:to>
      <xdr:col>28</xdr:col>
      <xdr:colOff>314325</xdr:colOff>
      <xdr:row>39</xdr:row>
      <xdr:rowOff>44450</xdr:rowOff>
    </xdr:to>
    <xdr:cxnSp macro="">
      <xdr:nvCxnSpPr>
        <xdr:cNvPr id="733" name="直線コネクタ 732"/>
        <xdr:cNvCxnSpPr/>
      </xdr:nvCxnSpPr>
      <xdr:spPr>
        <a:xfrm>
          <a:off x="18656300" y="5313375"/>
          <a:ext cx="889000" cy="14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115418</xdr:rowOff>
    </xdr:from>
    <xdr:to>
      <xdr:col>28</xdr:col>
      <xdr:colOff>365125</xdr:colOff>
      <xdr:row>39</xdr:row>
      <xdr:rowOff>45568</xdr:rowOff>
    </xdr:to>
    <xdr:sp macro="" textlink="">
      <xdr:nvSpPr>
        <xdr:cNvPr id="734" name="フローチャート : 判断 733"/>
        <xdr:cNvSpPr/>
      </xdr:nvSpPr>
      <xdr:spPr>
        <a:xfrm>
          <a:off x="19494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62095</xdr:rowOff>
    </xdr:from>
    <xdr:ext cx="469744" cy="259045"/>
    <xdr:sp macro="" textlink="">
      <xdr:nvSpPr>
        <xdr:cNvPr id="735" name="テキスト ボックス 734"/>
        <xdr:cNvSpPr txBox="1"/>
      </xdr:nvSpPr>
      <xdr:spPr>
        <a:xfrm>
          <a:off x="19310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83489</xdr:rowOff>
    </xdr:from>
    <xdr:to>
      <xdr:col>27</xdr:col>
      <xdr:colOff>161925</xdr:colOff>
      <xdr:row>39</xdr:row>
      <xdr:rowOff>13639</xdr:rowOff>
    </xdr:to>
    <xdr:sp macro="" textlink="">
      <xdr:nvSpPr>
        <xdr:cNvPr id="736" name="フローチャート : 判断 735"/>
        <xdr:cNvSpPr/>
      </xdr:nvSpPr>
      <xdr:spPr>
        <a:xfrm>
          <a:off x="18605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4766</xdr:rowOff>
    </xdr:from>
    <xdr:ext cx="469744" cy="259045"/>
    <xdr:sp macro="" textlink="">
      <xdr:nvSpPr>
        <xdr:cNvPr id="737" name="テキスト ボックス 736"/>
        <xdr:cNvSpPr txBox="1"/>
      </xdr:nvSpPr>
      <xdr:spPr>
        <a:xfrm>
          <a:off x="18421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3" name="円/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100131</xdr:rowOff>
    </xdr:from>
    <xdr:ext cx="249299" cy="259045"/>
    <xdr:sp macro="" textlink="">
      <xdr:nvSpPr>
        <xdr:cNvPr id="744" name="投資及び出資金該当値テキスト"/>
        <xdr:cNvSpPr txBox="1"/>
      </xdr:nvSpPr>
      <xdr:spPr>
        <a:xfrm>
          <a:off x="22212300" y="66152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5" name="円/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6" name="テキスト ボックス 74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7" name="円/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8" name="テキスト ボックス 74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9" name="円/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0" name="テキスト ボックス 74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119075</xdr:rowOff>
    </xdr:from>
    <xdr:to>
      <xdr:col>27</xdr:col>
      <xdr:colOff>161925</xdr:colOff>
      <xdr:row>31</xdr:row>
      <xdr:rowOff>49225</xdr:rowOff>
    </xdr:to>
    <xdr:sp macro="" textlink="">
      <xdr:nvSpPr>
        <xdr:cNvPr id="751" name="円/楕円 750"/>
        <xdr:cNvSpPr/>
      </xdr:nvSpPr>
      <xdr:spPr>
        <a:xfrm>
          <a:off x="18605500" y="52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65752</xdr:rowOff>
    </xdr:from>
    <xdr:ext cx="534377" cy="259045"/>
    <xdr:sp macro="" textlink="">
      <xdr:nvSpPr>
        <xdr:cNvPr id="752" name="テキスト ボックス 751"/>
        <xdr:cNvSpPr txBox="1"/>
      </xdr:nvSpPr>
      <xdr:spPr>
        <a:xfrm>
          <a:off x="18389111" y="50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6" name="テキスト ボックス 765"/>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6" name="直線コネクタ 775"/>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7"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9"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80" name="直線コネクタ 779"/>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2"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3" name="フローチャート : 判断 782"/>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5" name="フローチャート : 判断 784"/>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6" name="テキスト ボックス 785"/>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8" name="フローチャート : 判断 787"/>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9" name="テキスト ボックス 788"/>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91" name="フローチャート : 判断 790"/>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2" name="テキスト ボックス 791"/>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3" name="フローチャート : 判断 792"/>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4" name="テキスト ボックス 793"/>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円/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801"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2" name="円/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4" name="円/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5" name="テキスト ボックス 80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6" name="円/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7" name="テキスト ボックス 80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8" name="円/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9" name="テキスト ボックス 80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0" name="直線コネクタ 81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1" name="テキスト ボックス 82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2" name="直線コネクタ 82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3" name="テキスト ボックス 82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4" name="直線コネクタ 82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5" name="テキスト ボックス 82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6" name="直線コネクタ 82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7" name="テキスト ボックス 82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31" name="直線コネクタ 830"/>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2"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3" name="直線コネクタ 832"/>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4"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5" name="直線コネクタ 834"/>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84086</xdr:rowOff>
    </xdr:from>
    <xdr:to>
      <xdr:col>32</xdr:col>
      <xdr:colOff>187325</xdr:colOff>
      <xdr:row>76</xdr:row>
      <xdr:rowOff>110720</xdr:rowOff>
    </xdr:to>
    <xdr:cxnSp macro="">
      <xdr:nvCxnSpPr>
        <xdr:cNvPr id="836" name="直線コネクタ 835"/>
        <xdr:cNvCxnSpPr/>
      </xdr:nvCxnSpPr>
      <xdr:spPr>
        <a:xfrm flipV="1">
          <a:off x="21323300" y="13114286"/>
          <a:ext cx="838200" cy="2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7"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8" name="フローチャート : 判断 837"/>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67004</xdr:rowOff>
    </xdr:from>
    <xdr:to>
      <xdr:col>31</xdr:col>
      <xdr:colOff>34925</xdr:colOff>
      <xdr:row>76</xdr:row>
      <xdr:rowOff>110720</xdr:rowOff>
    </xdr:to>
    <xdr:cxnSp macro="">
      <xdr:nvCxnSpPr>
        <xdr:cNvPr id="839" name="直線コネクタ 838"/>
        <xdr:cNvCxnSpPr/>
      </xdr:nvCxnSpPr>
      <xdr:spPr>
        <a:xfrm>
          <a:off x="20434300" y="13097204"/>
          <a:ext cx="889000" cy="4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40" name="フローチャート : 判断 839"/>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41" name="テキスト ボックス 840"/>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67004</xdr:rowOff>
    </xdr:from>
    <xdr:to>
      <xdr:col>29</xdr:col>
      <xdr:colOff>517525</xdr:colOff>
      <xdr:row>76</xdr:row>
      <xdr:rowOff>76161</xdr:rowOff>
    </xdr:to>
    <xdr:cxnSp macro="">
      <xdr:nvCxnSpPr>
        <xdr:cNvPr id="842" name="直線コネクタ 841"/>
        <xdr:cNvCxnSpPr/>
      </xdr:nvCxnSpPr>
      <xdr:spPr>
        <a:xfrm flipV="1">
          <a:off x="19545300" y="13097204"/>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3" name="フローチャート : 判断 842"/>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4" name="テキスト ボックス 843"/>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63190</xdr:rowOff>
    </xdr:from>
    <xdr:to>
      <xdr:col>28</xdr:col>
      <xdr:colOff>314325</xdr:colOff>
      <xdr:row>76</xdr:row>
      <xdr:rowOff>76161</xdr:rowOff>
    </xdr:to>
    <xdr:cxnSp macro="">
      <xdr:nvCxnSpPr>
        <xdr:cNvPr id="845" name="直線コネクタ 844"/>
        <xdr:cNvCxnSpPr/>
      </xdr:nvCxnSpPr>
      <xdr:spPr>
        <a:xfrm>
          <a:off x="18656300" y="13093390"/>
          <a:ext cx="8890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6" name="フローチャート : 判断 845"/>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7" name="テキスト ボックス 846"/>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8" name="フローチャート : 判断 847"/>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9" name="テキスト ボックス 848"/>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33286</xdr:rowOff>
    </xdr:from>
    <xdr:to>
      <xdr:col>32</xdr:col>
      <xdr:colOff>238125</xdr:colOff>
      <xdr:row>76</xdr:row>
      <xdr:rowOff>134886</xdr:rowOff>
    </xdr:to>
    <xdr:sp macro="" textlink="">
      <xdr:nvSpPr>
        <xdr:cNvPr id="855" name="円/楕円 854"/>
        <xdr:cNvSpPr/>
      </xdr:nvSpPr>
      <xdr:spPr>
        <a:xfrm>
          <a:off x="22110700" y="1306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56163</xdr:rowOff>
    </xdr:from>
    <xdr:ext cx="599010" cy="259045"/>
    <xdr:sp macro="" textlink="">
      <xdr:nvSpPr>
        <xdr:cNvPr id="856" name="繰出金該当値テキスト"/>
        <xdr:cNvSpPr txBox="1"/>
      </xdr:nvSpPr>
      <xdr:spPr>
        <a:xfrm>
          <a:off x="22212300" y="1291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174,328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59920</xdr:rowOff>
    </xdr:from>
    <xdr:to>
      <xdr:col>31</xdr:col>
      <xdr:colOff>85725</xdr:colOff>
      <xdr:row>76</xdr:row>
      <xdr:rowOff>161520</xdr:rowOff>
    </xdr:to>
    <xdr:sp macro="" textlink="">
      <xdr:nvSpPr>
        <xdr:cNvPr id="857" name="円/楕円 856"/>
        <xdr:cNvSpPr/>
      </xdr:nvSpPr>
      <xdr:spPr>
        <a:xfrm>
          <a:off x="21272500" y="130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6597</xdr:rowOff>
    </xdr:from>
    <xdr:ext cx="599010" cy="259045"/>
    <xdr:sp macro="" textlink="">
      <xdr:nvSpPr>
        <xdr:cNvPr id="858" name="テキスト ボックス 857"/>
        <xdr:cNvSpPr txBox="1"/>
      </xdr:nvSpPr>
      <xdr:spPr>
        <a:xfrm>
          <a:off x="21023794" y="1286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162,677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16204</xdr:rowOff>
    </xdr:from>
    <xdr:to>
      <xdr:col>29</xdr:col>
      <xdr:colOff>568325</xdr:colOff>
      <xdr:row>76</xdr:row>
      <xdr:rowOff>117804</xdr:rowOff>
    </xdr:to>
    <xdr:sp macro="" textlink="">
      <xdr:nvSpPr>
        <xdr:cNvPr id="859" name="円/楕円 858"/>
        <xdr:cNvSpPr/>
      </xdr:nvSpPr>
      <xdr:spPr>
        <a:xfrm>
          <a:off x="20383500" y="130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134330</xdr:rowOff>
    </xdr:from>
    <xdr:ext cx="599010" cy="259045"/>
    <xdr:sp macro="" textlink="">
      <xdr:nvSpPr>
        <xdr:cNvPr id="860" name="テキスト ボックス 859"/>
        <xdr:cNvSpPr txBox="1"/>
      </xdr:nvSpPr>
      <xdr:spPr>
        <a:xfrm>
          <a:off x="20134794" y="1282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181,801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25361</xdr:rowOff>
    </xdr:from>
    <xdr:to>
      <xdr:col>28</xdr:col>
      <xdr:colOff>365125</xdr:colOff>
      <xdr:row>76</xdr:row>
      <xdr:rowOff>126961</xdr:rowOff>
    </xdr:to>
    <xdr:sp macro="" textlink="">
      <xdr:nvSpPr>
        <xdr:cNvPr id="861" name="円/楕円 860"/>
        <xdr:cNvSpPr/>
      </xdr:nvSpPr>
      <xdr:spPr>
        <a:xfrm>
          <a:off x="19494500" y="1305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143487</xdr:rowOff>
    </xdr:from>
    <xdr:ext cx="599010" cy="259045"/>
    <xdr:sp macro="" textlink="">
      <xdr:nvSpPr>
        <xdr:cNvPr id="862" name="テキスト ボックス 861"/>
        <xdr:cNvSpPr txBox="1"/>
      </xdr:nvSpPr>
      <xdr:spPr>
        <a:xfrm>
          <a:off x="19245794" y="1283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177,795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12390</xdr:rowOff>
    </xdr:from>
    <xdr:to>
      <xdr:col>27</xdr:col>
      <xdr:colOff>161925</xdr:colOff>
      <xdr:row>76</xdr:row>
      <xdr:rowOff>113990</xdr:rowOff>
    </xdr:to>
    <xdr:sp macro="" textlink="">
      <xdr:nvSpPr>
        <xdr:cNvPr id="863" name="円/楕円 862"/>
        <xdr:cNvSpPr/>
      </xdr:nvSpPr>
      <xdr:spPr>
        <a:xfrm>
          <a:off x="18605500" y="130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130517</xdr:rowOff>
    </xdr:from>
    <xdr:ext cx="599010" cy="259045"/>
    <xdr:sp macro="" textlink="">
      <xdr:nvSpPr>
        <xdr:cNvPr id="864" name="テキスト ボックス 863"/>
        <xdr:cNvSpPr txBox="1"/>
      </xdr:nvSpPr>
      <xdr:spPr>
        <a:xfrm>
          <a:off x="18356794" y="1281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　歳出決算総額は、住民一人当たり</a:t>
          </a:r>
          <a:r>
            <a:rPr kumimoji="0" lang="en-US" altLang="ja-JP"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1,892,696</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円となっており、昨年度と比べて</a:t>
          </a:r>
          <a:r>
            <a:rPr kumimoji="0" lang="en-US" altLang="ja-JP"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191,712</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円の減少。その主な要因として、</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南和広域医療企業団</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（前・</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南和広域医療組合）が行う救急病院整備事業</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に対する</a:t>
          </a:r>
          <a:r>
            <a:rPr kumimoji="0"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負担金の減少、</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23</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年紀伊半島大水害をはじめとする災害復旧事業費の減少が挙げられる。しかしながら、類似団体と比較して一人当たりコストが高い状況となっている。これは、人件費が</a:t>
          </a:r>
          <a:r>
            <a:rPr kumimoji="0"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類似団体平均と比べて</a:t>
          </a:r>
          <a:r>
            <a:rPr kumimoji="0"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非常に</a:t>
          </a:r>
          <a:r>
            <a:rPr kumimoji="0"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高い水準にある</a:t>
          </a:r>
          <a:r>
            <a:rPr kumimoji="0"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他、昨年度よりは減少したものの、</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南和広域医療企業団</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（前・</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南和広域医療組合）</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に対する多額の</a:t>
          </a:r>
          <a:r>
            <a:rPr kumimoji="0"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負担金（</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救急病院整備事業</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分</a:t>
          </a:r>
          <a:r>
            <a:rPr kumimoji="0"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）等</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によるものである。</a:t>
          </a:r>
          <a:endParaRPr kumimoji="0" lang="en-US" altLang="ja-JP"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　</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救急病院</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施設等</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整備事業</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が平成</a:t>
          </a:r>
          <a:r>
            <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29</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年度に完了するが、今後、さくら広域環境衛生組合が行うごみ処理整備事業に対する負担金、公共施設等老朽化対策のための経費等が必要となる見込みであることから、今後もコスト減少は期待できない。</a:t>
          </a:r>
          <a:endParaRPr kumimoji="1"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　この先、今まで以上にさまざまな経費の縮減に努める必要がある</a:t>
          </a:r>
          <a:r>
            <a:rPr kumimoji="0" lang="ja-JP" altLang="en-US" sz="1300" b="0" i="0" u="none" strike="noStrike" kern="0" cap="none" spc="0" normalizeH="0" baseline="0" noProof="0" smtClean="0">
              <a:ln>
                <a:noFill/>
              </a:ln>
              <a:solidFill>
                <a:srgbClr val="0000FF"/>
              </a:solidFill>
              <a:effectLst/>
              <a:uLnTx/>
              <a:uFillTx/>
              <a:latin typeface="ＭＳ"/>
              <a:ea typeface="+mn-ea"/>
              <a:cs typeface="+mn-cs"/>
            </a:rPr>
            <a:t>。 </a:t>
          </a:r>
          <a:endPar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奈良県黒滝村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746
742
47.70
1,506,069
1,411,951
84,766
796,931
1,157,554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124651</xdr:rowOff>
    </xdr:from>
    <xdr:to>
      <xdr:col>6</xdr:col>
      <xdr:colOff>511175</xdr:colOff>
      <xdr:row>36</xdr:row>
      <xdr:rowOff>2997</xdr:rowOff>
    </xdr:to>
    <xdr:cxnSp macro="">
      <xdr:nvCxnSpPr>
        <xdr:cNvPr id="60" name="直線コネクタ 59"/>
        <xdr:cNvCxnSpPr/>
      </xdr:nvCxnSpPr>
      <xdr:spPr>
        <a:xfrm>
          <a:off x="3797300" y="6125401"/>
          <a:ext cx="838200" cy="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121729</xdr:rowOff>
    </xdr:from>
    <xdr:to>
      <xdr:col>5</xdr:col>
      <xdr:colOff>358775</xdr:colOff>
      <xdr:row>35</xdr:row>
      <xdr:rowOff>124651</xdr:rowOff>
    </xdr:to>
    <xdr:cxnSp macro="">
      <xdr:nvCxnSpPr>
        <xdr:cNvPr id="63" name="直線コネクタ 62"/>
        <xdr:cNvCxnSpPr/>
      </xdr:nvCxnSpPr>
      <xdr:spPr>
        <a:xfrm>
          <a:off x="2908300" y="6122479"/>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121729</xdr:rowOff>
    </xdr:from>
    <xdr:to>
      <xdr:col>4</xdr:col>
      <xdr:colOff>155575</xdr:colOff>
      <xdr:row>36</xdr:row>
      <xdr:rowOff>7125</xdr:rowOff>
    </xdr:to>
    <xdr:cxnSp macro="">
      <xdr:nvCxnSpPr>
        <xdr:cNvPr id="66" name="直線コネクタ 65"/>
        <xdr:cNvCxnSpPr/>
      </xdr:nvCxnSpPr>
      <xdr:spPr>
        <a:xfrm flipV="1">
          <a:off x="2019300" y="6122479"/>
          <a:ext cx="889000" cy="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7125</xdr:rowOff>
    </xdr:from>
    <xdr:to>
      <xdr:col>2</xdr:col>
      <xdr:colOff>638175</xdr:colOff>
      <xdr:row>36</xdr:row>
      <xdr:rowOff>22492</xdr:rowOff>
    </xdr:to>
    <xdr:cxnSp macro="">
      <xdr:nvCxnSpPr>
        <xdr:cNvPr id="69" name="直線コネクタ 68"/>
        <xdr:cNvCxnSpPr/>
      </xdr:nvCxnSpPr>
      <xdr:spPr>
        <a:xfrm flipV="1">
          <a:off x="1130300" y="6179325"/>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123647</xdr:rowOff>
    </xdr:from>
    <xdr:to>
      <xdr:col>6</xdr:col>
      <xdr:colOff>561975</xdr:colOff>
      <xdr:row>36</xdr:row>
      <xdr:rowOff>53797</xdr:rowOff>
    </xdr:to>
    <xdr:sp macro="" textlink="">
      <xdr:nvSpPr>
        <xdr:cNvPr id="79" name="円/楕円 78"/>
        <xdr:cNvSpPr/>
      </xdr:nvSpPr>
      <xdr:spPr>
        <a:xfrm>
          <a:off x="4584700" y="6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146524</xdr:rowOff>
    </xdr:from>
    <xdr:ext cx="534377" cy="259045"/>
    <xdr:sp macro="" textlink="">
      <xdr:nvSpPr>
        <xdr:cNvPr id="80" name="議会費該当値テキスト"/>
        <xdr:cNvSpPr txBox="1"/>
      </xdr:nvSpPr>
      <xdr:spPr>
        <a:xfrm>
          <a:off x="4686300" y="59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43,764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73851</xdr:rowOff>
    </xdr:from>
    <xdr:to>
      <xdr:col>5</xdr:col>
      <xdr:colOff>409575</xdr:colOff>
      <xdr:row>36</xdr:row>
      <xdr:rowOff>4001</xdr:rowOff>
    </xdr:to>
    <xdr:sp macro="" textlink="">
      <xdr:nvSpPr>
        <xdr:cNvPr id="81" name="円/楕円 80"/>
        <xdr:cNvSpPr/>
      </xdr:nvSpPr>
      <xdr:spPr>
        <a:xfrm>
          <a:off x="3746500" y="60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20528</xdr:rowOff>
    </xdr:from>
    <xdr:ext cx="534377" cy="259045"/>
    <xdr:sp macro="" textlink="">
      <xdr:nvSpPr>
        <xdr:cNvPr id="82" name="テキスト ボックス 81"/>
        <xdr:cNvSpPr txBox="1"/>
      </xdr:nvSpPr>
      <xdr:spPr>
        <a:xfrm>
          <a:off x="3530111" y="584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70929</xdr:rowOff>
    </xdr:from>
    <xdr:to>
      <xdr:col>4</xdr:col>
      <xdr:colOff>206375</xdr:colOff>
      <xdr:row>36</xdr:row>
      <xdr:rowOff>1079</xdr:rowOff>
    </xdr:to>
    <xdr:sp macro="" textlink="">
      <xdr:nvSpPr>
        <xdr:cNvPr id="83" name="円/楕円 82"/>
        <xdr:cNvSpPr/>
      </xdr:nvSpPr>
      <xdr:spPr>
        <a:xfrm>
          <a:off x="2857500" y="607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17606</xdr:rowOff>
    </xdr:from>
    <xdr:ext cx="534377" cy="259045"/>
    <xdr:sp macro="" textlink="">
      <xdr:nvSpPr>
        <xdr:cNvPr id="84" name="テキスト ボックス 83"/>
        <xdr:cNvSpPr txBox="1"/>
      </xdr:nvSpPr>
      <xdr:spPr>
        <a:xfrm>
          <a:off x="2641111" y="58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127775</xdr:rowOff>
    </xdr:from>
    <xdr:to>
      <xdr:col>3</xdr:col>
      <xdr:colOff>3175</xdr:colOff>
      <xdr:row>36</xdr:row>
      <xdr:rowOff>57925</xdr:rowOff>
    </xdr:to>
    <xdr:sp macro="" textlink="">
      <xdr:nvSpPr>
        <xdr:cNvPr id="85" name="円/楕円 84"/>
        <xdr:cNvSpPr/>
      </xdr:nvSpPr>
      <xdr:spPr>
        <a:xfrm>
          <a:off x="1968500" y="612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74452</xdr:rowOff>
    </xdr:from>
    <xdr:ext cx="534377" cy="259045"/>
    <xdr:sp macro="" textlink="">
      <xdr:nvSpPr>
        <xdr:cNvPr id="86" name="テキスト ボックス 85"/>
        <xdr:cNvSpPr txBox="1"/>
      </xdr:nvSpPr>
      <xdr:spPr>
        <a:xfrm>
          <a:off x="1752111" y="590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143142</xdr:rowOff>
    </xdr:from>
    <xdr:to>
      <xdr:col>1</xdr:col>
      <xdr:colOff>485775</xdr:colOff>
      <xdr:row>36</xdr:row>
      <xdr:rowOff>73292</xdr:rowOff>
    </xdr:to>
    <xdr:sp macro="" textlink="">
      <xdr:nvSpPr>
        <xdr:cNvPr id="87" name="円/楕円 86"/>
        <xdr:cNvSpPr/>
      </xdr:nvSpPr>
      <xdr:spPr>
        <a:xfrm>
          <a:off x="1079500" y="614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89819</xdr:rowOff>
    </xdr:from>
    <xdr:ext cx="534377" cy="259045"/>
    <xdr:sp macro="" textlink="">
      <xdr:nvSpPr>
        <xdr:cNvPr id="88" name="テキスト ボックス 87"/>
        <xdr:cNvSpPr txBox="1"/>
      </xdr:nvSpPr>
      <xdr:spPr>
        <a:xfrm>
          <a:off x="863111" y="59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132131</xdr:rowOff>
    </xdr:from>
    <xdr:to>
      <xdr:col>6</xdr:col>
      <xdr:colOff>511175</xdr:colOff>
      <xdr:row>58</xdr:row>
      <xdr:rowOff>148708</xdr:rowOff>
    </xdr:to>
    <xdr:cxnSp macro="">
      <xdr:nvCxnSpPr>
        <xdr:cNvPr id="119" name="直線コネクタ 118"/>
        <xdr:cNvCxnSpPr/>
      </xdr:nvCxnSpPr>
      <xdr:spPr>
        <a:xfrm flipV="1">
          <a:off x="3797300" y="10076231"/>
          <a:ext cx="838200" cy="1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148708</xdr:rowOff>
    </xdr:from>
    <xdr:to>
      <xdr:col>5</xdr:col>
      <xdr:colOff>358775</xdr:colOff>
      <xdr:row>59</xdr:row>
      <xdr:rowOff>6897</xdr:rowOff>
    </xdr:to>
    <xdr:cxnSp macro="">
      <xdr:nvCxnSpPr>
        <xdr:cNvPr id="122" name="直線コネクタ 121"/>
        <xdr:cNvCxnSpPr/>
      </xdr:nvCxnSpPr>
      <xdr:spPr>
        <a:xfrm flipV="1">
          <a:off x="2908300" y="10092808"/>
          <a:ext cx="889000" cy="2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6897</xdr:rowOff>
    </xdr:from>
    <xdr:to>
      <xdr:col>4</xdr:col>
      <xdr:colOff>155575</xdr:colOff>
      <xdr:row>59</xdr:row>
      <xdr:rowOff>18251</xdr:rowOff>
    </xdr:to>
    <xdr:cxnSp macro="">
      <xdr:nvCxnSpPr>
        <xdr:cNvPr id="125" name="直線コネクタ 124"/>
        <xdr:cNvCxnSpPr/>
      </xdr:nvCxnSpPr>
      <xdr:spPr>
        <a:xfrm flipV="1">
          <a:off x="2019300" y="10122447"/>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138148</xdr:rowOff>
    </xdr:from>
    <xdr:to>
      <xdr:col>2</xdr:col>
      <xdr:colOff>638175</xdr:colOff>
      <xdr:row>59</xdr:row>
      <xdr:rowOff>18251</xdr:rowOff>
    </xdr:to>
    <xdr:cxnSp macro="">
      <xdr:nvCxnSpPr>
        <xdr:cNvPr id="128" name="直線コネクタ 127"/>
        <xdr:cNvCxnSpPr/>
      </xdr:nvCxnSpPr>
      <xdr:spPr>
        <a:xfrm>
          <a:off x="1130300" y="10082248"/>
          <a:ext cx="889000" cy="5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81331</xdr:rowOff>
    </xdr:from>
    <xdr:to>
      <xdr:col>6</xdr:col>
      <xdr:colOff>561975</xdr:colOff>
      <xdr:row>59</xdr:row>
      <xdr:rowOff>11481</xdr:rowOff>
    </xdr:to>
    <xdr:sp macro="" textlink="">
      <xdr:nvSpPr>
        <xdr:cNvPr id="138" name="円/楕円 137"/>
        <xdr:cNvSpPr/>
      </xdr:nvSpPr>
      <xdr:spPr>
        <a:xfrm>
          <a:off x="4584700" y="100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40708</xdr:rowOff>
    </xdr:from>
    <xdr:ext cx="599010" cy="259045"/>
    <xdr:sp macro="" textlink="">
      <xdr:nvSpPr>
        <xdr:cNvPr id="139" name="総務費該当値テキスト"/>
        <xdr:cNvSpPr txBox="1"/>
      </xdr:nvSpPr>
      <xdr:spPr>
        <a:xfrm>
          <a:off x="4686300" y="981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97908</xdr:rowOff>
    </xdr:from>
    <xdr:to>
      <xdr:col>5</xdr:col>
      <xdr:colOff>409575</xdr:colOff>
      <xdr:row>59</xdr:row>
      <xdr:rowOff>28058</xdr:rowOff>
    </xdr:to>
    <xdr:sp macro="" textlink="">
      <xdr:nvSpPr>
        <xdr:cNvPr id="140" name="円/楕円 139"/>
        <xdr:cNvSpPr/>
      </xdr:nvSpPr>
      <xdr:spPr>
        <a:xfrm>
          <a:off x="3746500" y="100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19185</xdr:rowOff>
    </xdr:from>
    <xdr:ext cx="599010" cy="259045"/>
    <xdr:sp macro="" textlink="">
      <xdr:nvSpPr>
        <xdr:cNvPr id="141" name="テキスト ボックス 140"/>
        <xdr:cNvSpPr txBox="1"/>
      </xdr:nvSpPr>
      <xdr:spPr>
        <a:xfrm>
          <a:off x="3497794" y="1013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127547</xdr:rowOff>
    </xdr:from>
    <xdr:to>
      <xdr:col>4</xdr:col>
      <xdr:colOff>206375</xdr:colOff>
      <xdr:row>59</xdr:row>
      <xdr:rowOff>57697</xdr:rowOff>
    </xdr:to>
    <xdr:sp macro="" textlink="">
      <xdr:nvSpPr>
        <xdr:cNvPr id="142" name="円/楕円 141"/>
        <xdr:cNvSpPr/>
      </xdr:nvSpPr>
      <xdr:spPr>
        <a:xfrm>
          <a:off x="2857500" y="1007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74224</xdr:rowOff>
    </xdr:from>
    <xdr:ext cx="599010" cy="259045"/>
    <xdr:sp macro="" textlink="">
      <xdr:nvSpPr>
        <xdr:cNvPr id="143" name="テキスト ボックス 142"/>
        <xdr:cNvSpPr txBox="1"/>
      </xdr:nvSpPr>
      <xdr:spPr>
        <a:xfrm>
          <a:off x="2608794" y="984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138901</xdr:rowOff>
    </xdr:from>
    <xdr:to>
      <xdr:col>3</xdr:col>
      <xdr:colOff>3175</xdr:colOff>
      <xdr:row>59</xdr:row>
      <xdr:rowOff>69051</xdr:rowOff>
    </xdr:to>
    <xdr:sp macro="" textlink="">
      <xdr:nvSpPr>
        <xdr:cNvPr id="144" name="円/楕円 143"/>
        <xdr:cNvSpPr/>
      </xdr:nvSpPr>
      <xdr:spPr>
        <a:xfrm>
          <a:off x="1968500" y="1008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60178</xdr:rowOff>
    </xdr:from>
    <xdr:ext cx="599010" cy="259045"/>
    <xdr:sp macro="" textlink="">
      <xdr:nvSpPr>
        <xdr:cNvPr id="145" name="テキスト ボックス 144"/>
        <xdr:cNvSpPr txBox="1"/>
      </xdr:nvSpPr>
      <xdr:spPr>
        <a:xfrm>
          <a:off x="1719794" y="1017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246,892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87348</xdr:rowOff>
    </xdr:from>
    <xdr:to>
      <xdr:col>1</xdr:col>
      <xdr:colOff>485775</xdr:colOff>
      <xdr:row>59</xdr:row>
      <xdr:rowOff>17498</xdr:rowOff>
    </xdr:to>
    <xdr:sp macro="" textlink="">
      <xdr:nvSpPr>
        <xdr:cNvPr id="146" name="円/楕円 145"/>
        <xdr:cNvSpPr/>
      </xdr:nvSpPr>
      <xdr:spPr>
        <a:xfrm>
          <a:off x="1079500" y="1003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34025</xdr:rowOff>
    </xdr:from>
    <xdr:ext cx="599010" cy="259045"/>
    <xdr:sp macro="" textlink="">
      <xdr:nvSpPr>
        <xdr:cNvPr id="147" name="テキスト ボックス 146"/>
        <xdr:cNvSpPr txBox="1"/>
      </xdr:nvSpPr>
      <xdr:spPr>
        <a:xfrm>
          <a:off x="830794" y="980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40695</xdr:rowOff>
    </xdr:from>
    <xdr:to>
      <xdr:col>6</xdr:col>
      <xdr:colOff>511175</xdr:colOff>
      <xdr:row>78</xdr:row>
      <xdr:rowOff>52570</xdr:rowOff>
    </xdr:to>
    <xdr:cxnSp macro="">
      <xdr:nvCxnSpPr>
        <xdr:cNvPr id="180" name="直線コネクタ 179"/>
        <xdr:cNvCxnSpPr/>
      </xdr:nvCxnSpPr>
      <xdr:spPr>
        <a:xfrm flipV="1">
          <a:off x="3797300" y="13413795"/>
          <a:ext cx="8382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52570</xdr:rowOff>
    </xdr:from>
    <xdr:to>
      <xdr:col>5</xdr:col>
      <xdr:colOff>358775</xdr:colOff>
      <xdr:row>78</xdr:row>
      <xdr:rowOff>71348</xdr:rowOff>
    </xdr:to>
    <xdr:cxnSp macro="">
      <xdr:nvCxnSpPr>
        <xdr:cNvPr id="183" name="直線コネクタ 182"/>
        <xdr:cNvCxnSpPr/>
      </xdr:nvCxnSpPr>
      <xdr:spPr>
        <a:xfrm flipV="1">
          <a:off x="2908300" y="13425670"/>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71348</xdr:rowOff>
    </xdr:from>
    <xdr:to>
      <xdr:col>4</xdr:col>
      <xdr:colOff>155575</xdr:colOff>
      <xdr:row>78</xdr:row>
      <xdr:rowOff>108178</xdr:rowOff>
    </xdr:to>
    <xdr:cxnSp macro="">
      <xdr:nvCxnSpPr>
        <xdr:cNvPr id="186" name="直線コネクタ 185"/>
        <xdr:cNvCxnSpPr/>
      </xdr:nvCxnSpPr>
      <xdr:spPr>
        <a:xfrm flipV="1">
          <a:off x="2019300" y="13444448"/>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97865</xdr:rowOff>
    </xdr:from>
    <xdr:to>
      <xdr:col>2</xdr:col>
      <xdr:colOff>638175</xdr:colOff>
      <xdr:row>78</xdr:row>
      <xdr:rowOff>108178</xdr:rowOff>
    </xdr:to>
    <xdr:cxnSp macro="">
      <xdr:nvCxnSpPr>
        <xdr:cNvPr id="189" name="直線コネクタ 188"/>
        <xdr:cNvCxnSpPr/>
      </xdr:nvCxnSpPr>
      <xdr:spPr>
        <a:xfrm>
          <a:off x="1130300" y="13470965"/>
          <a:ext cx="889000" cy="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161345</xdr:rowOff>
    </xdr:from>
    <xdr:to>
      <xdr:col>6</xdr:col>
      <xdr:colOff>561975</xdr:colOff>
      <xdr:row>78</xdr:row>
      <xdr:rowOff>91495</xdr:rowOff>
    </xdr:to>
    <xdr:sp macro="" textlink="">
      <xdr:nvSpPr>
        <xdr:cNvPr id="199" name="円/楕円 198"/>
        <xdr:cNvSpPr/>
      </xdr:nvSpPr>
      <xdr:spPr>
        <a:xfrm>
          <a:off x="4584700" y="133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12772</xdr:rowOff>
    </xdr:from>
    <xdr:ext cx="599010" cy="259045"/>
    <xdr:sp macro="" textlink="">
      <xdr:nvSpPr>
        <xdr:cNvPr id="200" name="民生費該当値テキスト"/>
        <xdr:cNvSpPr txBox="1"/>
      </xdr:nvSpPr>
      <xdr:spPr>
        <a:xfrm>
          <a:off x="4686300" y="13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283,942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1770</xdr:rowOff>
    </xdr:from>
    <xdr:to>
      <xdr:col>5</xdr:col>
      <xdr:colOff>409575</xdr:colOff>
      <xdr:row>78</xdr:row>
      <xdr:rowOff>103370</xdr:rowOff>
    </xdr:to>
    <xdr:sp macro="" textlink="">
      <xdr:nvSpPr>
        <xdr:cNvPr id="201" name="円/楕円 200"/>
        <xdr:cNvSpPr/>
      </xdr:nvSpPr>
      <xdr:spPr>
        <a:xfrm>
          <a:off x="3746500" y="133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119897</xdr:rowOff>
    </xdr:from>
    <xdr:ext cx="599010" cy="259045"/>
    <xdr:sp macro="" textlink="">
      <xdr:nvSpPr>
        <xdr:cNvPr id="202" name="テキスト ボックス 201"/>
        <xdr:cNvSpPr txBox="1"/>
      </xdr:nvSpPr>
      <xdr:spPr>
        <a:xfrm>
          <a:off x="3497794" y="1315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20548</xdr:rowOff>
    </xdr:from>
    <xdr:to>
      <xdr:col>4</xdr:col>
      <xdr:colOff>206375</xdr:colOff>
      <xdr:row>78</xdr:row>
      <xdr:rowOff>122148</xdr:rowOff>
    </xdr:to>
    <xdr:sp macro="" textlink="">
      <xdr:nvSpPr>
        <xdr:cNvPr id="203" name="円/楕円 202"/>
        <xdr:cNvSpPr/>
      </xdr:nvSpPr>
      <xdr:spPr>
        <a:xfrm>
          <a:off x="2857500" y="1339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138675</xdr:rowOff>
    </xdr:from>
    <xdr:ext cx="599010" cy="259045"/>
    <xdr:sp macro="" textlink="">
      <xdr:nvSpPr>
        <xdr:cNvPr id="204" name="テキスト ボックス 203"/>
        <xdr:cNvSpPr txBox="1"/>
      </xdr:nvSpPr>
      <xdr:spPr>
        <a:xfrm>
          <a:off x="2608794" y="1316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57378</xdr:rowOff>
    </xdr:from>
    <xdr:to>
      <xdr:col>3</xdr:col>
      <xdr:colOff>3175</xdr:colOff>
      <xdr:row>78</xdr:row>
      <xdr:rowOff>158978</xdr:rowOff>
    </xdr:to>
    <xdr:sp macro="" textlink="">
      <xdr:nvSpPr>
        <xdr:cNvPr id="205" name="円/楕円 204"/>
        <xdr:cNvSpPr/>
      </xdr:nvSpPr>
      <xdr:spPr>
        <a:xfrm>
          <a:off x="1968500" y="134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4055</xdr:rowOff>
    </xdr:from>
    <xdr:ext cx="599010" cy="259045"/>
    <xdr:sp macro="" textlink="">
      <xdr:nvSpPr>
        <xdr:cNvPr id="206" name="テキスト ボックス 205"/>
        <xdr:cNvSpPr txBox="1"/>
      </xdr:nvSpPr>
      <xdr:spPr>
        <a:xfrm>
          <a:off x="1719794" y="1320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213,094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47065</xdr:rowOff>
    </xdr:from>
    <xdr:to>
      <xdr:col>1</xdr:col>
      <xdr:colOff>485775</xdr:colOff>
      <xdr:row>78</xdr:row>
      <xdr:rowOff>148665</xdr:rowOff>
    </xdr:to>
    <xdr:sp macro="" textlink="">
      <xdr:nvSpPr>
        <xdr:cNvPr id="207" name="円/楕円 206"/>
        <xdr:cNvSpPr/>
      </xdr:nvSpPr>
      <xdr:spPr>
        <a:xfrm>
          <a:off x="1079500" y="134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165192</xdr:rowOff>
    </xdr:from>
    <xdr:ext cx="599010" cy="259045"/>
    <xdr:sp macro="" textlink="">
      <xdr:nvSpPr>
        <xdr:cNvPr id="208" name="テキスト ボックス 207"/>
        <xdr:cNvSpPr txBox="1"/>
      </xdr:nvSpPr>
      <xdr:spPr>
        <a:xfrm>
          <a:off x="830794" y="1319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127639</xdr:rowOff>
    </xdr:from>
    <xdr:to>
      <xdr:col>6</xdr:col>
      <xdr:colOff>511175</xdr:colOff>
      <xdr:row>96</xdr:row>
      <xdr:rowOff>122515</xdr:rowOff>
    </xdr:to>
    <xdr:cxnSp macro="">
      <xdr:nvCxnSpPr>
        <xdr:cNvPr id="237" name="直線コネクタ 236"/>
        <xdr:cNvCxnSpPr/>
      </xdr:nvCxnSpPr>
      <xdr:spPr>
        <a:xfrm>
          <a:off x="3797300" y="16415389"/>
          <a:ext cx="838200" cy="16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127639</xdr:rowOff>
    </xdr:from>
    <xdr:to>
      <xdr:col>5</xdr:col>
      <xdr:colOff>358775</xdr:colOff>
      <xdr:row>96</xdr:row>
      <xdr:rowOff>165943</xdr:rowOff>
    </xdr:to>
    <xdr:cxnSp macro="">
      <xdr:nvCxnSpPr>
        <xdr:cNvPr id="240" name="直線コネクタ 239"/>
        <xdr:cNvCxnSpPr/>
      </xdr:nvCxnSpPr>
      <xdr:spPr>
        <a:xfrm flipV="1">
          <a:off x="2908300" y="16415389"/>
          <a:ext cx="889000" cy="20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9242</xdr:rowOff>
    </xdr:from>
    <xdr:ext cx="599010" cy="259045"/>
    <xdr:sp macro="" textlink="">
      <xdr:nvSpPr>
        <xdr:cNvPr id="242" name="テキスト ボックス 241"/>
        <xdr:cNvSpPr txBox="1"/>
      </xdr:nvSpPr>
      <xdr:spPr>
        <a:xfrm>
          <a:off x="3497794"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165943</xdr:rowOff>
    </xdr:from>
    <xdr:to>
      <xdr:col>4</xdr:col>
      <xdr:colOff>155575</xdr:colOff>
      <xdr:row>97</xdr:row>
      <xdr:rowOff>81696</xdr:rowOff>
    </xdr:to>
    <xdr:cxnSp macro="">
      <xdr:nvCxnSpPr>
        <xdr:cNvPr id="243" name="直線コネクタ 242"/>
        <xdr:cNvCxnSpPr/>
      </xdr:nvCxnSpPr>
      <xdr:spPr>
        <a:xfrm flipV="1">
          <a:off x="2019300" y="16625143"/>
          <a:ext cx="889000" cy="8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25020</xdr:rowOff>
    </xdr:from>
    <xdr:to>
      <xdr:col>2</xdr:col>
      <xdr:colOff>638175</xdr:colOff>
      <xdr:row>97</xdr:row>
      <xdr:rowOff>81696</xdr:rowOff>
    </xdr:to>
    <xdr:cxnSp macro="">
      <xdr:nvCxnSpPr>
        <xdr:cNvPr id="246" name="直線コネクタ 245"/>
        <xdr:cNvCxnSpPr/>
      </xdr:nvCxnSpPr>
      <xdr:spPr>
        <a:xfrm>
          <a:off x="1130300" y="16655670"/>
          <a:ext cx="889000" cy="5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71715</xdr:rowOff>
    </xdr:from>
    <xdr:to>
      <xdr:col>6</xdr:col>
      <xdr:colOff>561975</xdr:colOff>
      <xdr:row>97</xdr:row>
      <xdr:rowOff>1865</xdr:rowOff>
    </xdr:to>
    <xdr:sp macro="" textlink="">
      <xdr:nvSpPr>
        <xdr:cNvPr id="256" name="円/楕円 255"/>
        <xdr:cNvSpPr/>
      </xdr:nvSpPr>
      <xdr:spPr>
        <a:xfrm>
          <a:off x="4584700" y="165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94592</xdr:rowOff>
    </xdr:from>
    <xdr:ext cx="599010" cy="259045"/>
    <xdr:sp macro="" textlink="">
      <xdr:nvSpPr>
        <xdr:cNvPr id="257" name="衛生費該当値テキスト"/>
        <xdr:cNvSpPr txBox="1"/>
      </xdr:nvSpPr>
      <xdr:spPr>
        <a:xfrm>
          <a:off x="4686300" y="1638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229,021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76839</xdr:rowOff>
    </xdr:from>
    <xdr:to>
      <xdr:col>5</xdr:col>
      <xdr:colOff>409575</xdr:colOff>
      <xdr:row>96</xdr:row>
      <xdr:rowOff>6989</xdr:rowOff>
    </xdr:to>
    <xdr:sp macro="" textlink="">
      <xdr:nvSpPr>
        <xdr:cNvPr id="258" name="円/楕円 257"/>
        <xdr:cNvSpPr/>
      </xdr:nvSpPr>
      <xdr:spPr>
        <a:xfrm>
          <a:off x="3746500" y="163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23516</xdr:rowOff>
    </xdr:from>
    <xdr:ext cx="599010" cy="259045"/>
    <xdr:sp macro="" textlink="">
      <xdr:nvSpPr>
        <xdr:cNvPr id="259" name="テキスト ボックス 258"/>
        <xdr:cNvSpPr txBox="1"/>
      </xdr:nvSpPr>
      <xdr:spPr>
        <a:xfrm>
          <a:off x="3497794" y="1613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316,331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115143</xdr:rowOff>
    </xdr:from>
    <xdr:to>
      <xdr:col>4</xdr:col>
      <xdr:colOff>206375</xdr:colOff>
      <xdr:row>97</xdr:row>
      <xdr:rowOff>45293</xdr:rowOff>
    </xdr:to>
    <xdr:sp macro="" textlink="">
      <xdr:nvSpPr>
        <xdr:cNvPr id="260" name="円/楕円 259"/>
        <xdr:cNvSpPr/>
      </xdr:nvSpPr>
      <xdr:spPr>
        <a:xfrm>
          <a:off x="2857500" y="1657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61820</xdr:rowOff>
    </xdr:from>
    <xdr:ext cx="599010" cy="259045"/>
    <xdr:sp macro="" textlink="">
      <xdr:nvSpPr>
        <xdr:cNvPr id="261" name="テキスト ボックス 260"/>
        <xdr:cNvSpPr txBox="1"/>
      </xdr:nvSpPr>
      <xdr:spPr>
        <a:xfrm>
          <a:off x="2608794" y="1634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30896</xdr:rowOff>
    </xdr:from>
    <xdr:to>
      <xdr:col>3</xdr:col>
      <xdr:colOff>3175</xdr:colOff>
      <xdr:row>97</xdr:row>
      <xdr:rowOff>132496</xdr:rowOff>
    </xdr:to>
    <xdr:sp macro="" textlink="">
      <xdr:nvSpPr>
        <xdr:cNvPr id="262" name="円/楕円 261"/>
        <xdr:cNvSpPr/>
      </xdr:nvSpPr>
      <xdr:spPr>
        <a:xfrm>
          <a:off x="1968500" y="166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149023</xdr:rowOff>
    </xdr:from>
    <xdr:ext cx="599010" cy="259045"/>
    <xdr:sp macro="" textlink="">
      <xdr:nvSpPr>
        <xdr:cNvPr id="263" name="テキスト ボックス 262"/>
        <xdr:cNvSpPr txBox="1"/>
      </xdr:nvSpPr>
      <xdr:spPr>
        <a:xfrm>
          <a:off x="1719794" y="1643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145670</xdr:rowOff>
    </xdr:from>
    <xdr:to>
      <xdr:col>1</xdr:col>
      <xdr:colOff>485775</xdr:colOff>
      <xdr:row>97</xdr:row>
      <xdr:rowOff>75820</xdr:rowOff>
    </xdr:to>
    <xdr:sp macro="" textlink="">
      <xdr:nvSpPr>
        <xdr:cNvPr id="264" name="円/楕円 263"/>
        <xdr:cNvSpPr/>
      </xdr:nvSpPr>
      <xdr:spPr>
        <a:xfrm>
          <a:off x="1079500" y="166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92347</xdr:rowOff>
    </xdr:from>
    <xdr:ext cx="599010" cy="259045"/>
    <xdr:sp macro="" textlink="">
      <xdr:nvSpPr>
        <xdr:cNvPr id="265" name="テキスト ボックス 264"/>
        <xdr:cNvSpPr txBox="1"/>
      </xdr:nvSpPr>
      <xdr:spPr>
        <a:xfrm>
          <a:off x="830794" y="1638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190,199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53436</xdr:rowOff>
    </xdr:from>
    <xdr:to>
      <xdr:col>15</xdr:col>
      <xdr:colOff>180975</xdr:colOff>
      <xdr:row>39</xdr:row>
      <xdr:rowOff>53485</xdr:rowOff>
    </xdr:to>
    <xdr:cxnSp macro="">
      <xdr:nvCxnSpPr>
        <xdr:cNvPr id="296" name="直線コネクタ 295"/>
        <xdr:cNvCxnSpPr/>
      </xdr:nvCxnSpPr>
      <xdr:spPr>
        <a:xfrm flipV="1">
          <a:off x="9639300" y="6739986"/>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163894</xdr:rowOff>
    </xdr:from>
    <xdr:ext cx="469744" cy="259045"/>
    <xdr:sp macro="" textlink="">
      <xdr:nvSpPr>
        <xdr:cNvPr id="297" name="労働費平均値テキスト"/>
        <xdr:cNvSpPr txBox="1"/>
      </xdr:nvSpPr>
      <xdr:spPr>
        <a:xfrm>
          <a:off x="10528300" y="6678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53485</xdr:rowOff>
    </xdr:from>
    <xdr:to>
      <xdr:col>14</xdr:col>
      <xdr:colOff>28575</xdr:colOff>
      <xdr:row>39</xdr:row>
      <xdr:rowOff>54840</xdr:rowOff>
    </xdr:to>
    <xdr:cxnSp macro="">
      <xdr:nvCxnSpPr>
        <xdr:cNvPr id="299" name="直線コネクタ 298"/>
        <xdr:cNvCxnSpPr/>
      </xdr:nvCxnSpPr>
      <xdr:spPr>
        <a:xfrm flipV="1">
          <a:off x="8750300" y="6740035"/>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53110</xdr:rowOff>
    </xdr:from>
    <xdr:to>
      <xdr:col>12</xdr:col>
      <xdr:colOff>511175</xdr:colOff>
      <xdr:row>39</xdr:row>
      <xdr:rowOff>54840</xdr:rowOff>
    </xdr:to>
    <xdr:cxnSp macro="">
      <xdr:nvCxnSpPr>
        <xdr:cNvPr id="302" name="直線コネクタ 301"/>
        <xdr:cNvCxnSpPr/>
      </xdr:nvCxnSpPr>
      <xdr:spPr>
        <a:xfrm>
          <a:off x="7861300" y="6739660"/>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102254</xdr:rowOff>
    </xdr:from>
    <xdr:ext cx="469744" cy="259045"/>
    <xdr:sp macro="" textlink="">
      <xdr:nvSpPr>
        <xdr:cNvPr id="304" name="テキスト ボックス 303"/>
        <xdr:cNvSpPr txBox="1"/>
      </xdr:nvSpPr>
      <xdr:spPr>
        <a:xfrm>
          <a:off x="8515427"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55983</xdr:rowOff>
    </xdr:from>
    <xdr:to>
      <xdr:col>11</xdr:col>
      <xdr:colOff>307975</xdr:colOff>
      <xdr:row>39</xdr:row>
      <xdr:rowOff>53110</xdr:rowOff>
    </xdr:to>
    <xdr:cxnSp macro="">
      <xdr:nvCxnSpPr>
        <xdr:cNvPr id="305" name="直線コネクタ 304"/>
        <xdr:cNvCxnSpPr/>
      </xdr:nvCxnSpPr>
      <xdr:spPr>
        <a:xfrm>
          <a:off x="6972300" y="6399633"/>
          <a:ext cx="889000" cy="34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65351</xdr:rowOff>
    </xdr:from>
    <xdr:ext cx="469744" cy="259045"/>
    <xdr:sp macro="" textlink="">
      <xdr:nvSpPr>
        <xdr:cNvPr id="309" name="テキスト ボックス 308"/>
        <xdr:cNvSpPr txBox="1"/>
      </xdr:nvSpPr>
      <xdr:spPr>
        <a:xfrm>
          <a:off x="6737427" y="67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2636</xdr:rowOff>
    </xdr:from>
    <xdr:to>
      <xdr:col>15</xdr:col>
      <xdr:colOff>231775</xdr:colOff>
      <xdr:row>39</xdr:row>
      <xdr:rowOff>104236</xdr:rowOff>
    </xdr:to>
    <xdr:sp macro="" textlink="">
      <xdr:nvSpPr>
        <xdr:cNvPr id="315" name="円/楕円 314"/>
        <xdr:cNvSpPr/>
      </xdr:nvSpPr>
      <xdr:spPr>
        <a:xfrm>
          <a:off x="10426700" y="668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133463</xdr:rowOff>
    </xdr:from>
    <xdr:ext cx="469744" cy="259045"/>
    <xdr:sp macro="" textlink="">
      <xdr:nvSpPr>
        <xdr:cNvPr id="316" name="労働費該当値テキスト"/>
        <xdr:cNvSpPr txBox="1"/>
      </xdr:nvSpPr>
      <xdr:spPr>
        <a:xfrm>
          <a:off x="10528300" y="647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2685</xdr:rowOff>
    </xdr:from>
    <xdr:to>
      <xdr:col>14</xdr:col>
      <xdr:colOff>79375</xdr:colOff>
      <xdr:row>39</xdr:row>
      <xdr:rowOff>104285</xdr:rowOff>
    </xdr:to>
    <xdr:sp macro="" textlink="">
      <xdr:nvSpPr>
        <xdr:cNvPr id="317" name="円/楕円 316"/>
        <xdr:cNvSpPr/>
      </xdr:nvSpPr>
      <xdr:spPr>
        <a:xfrm>
          <a:off x="9588500" y="66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95412</xdr:rowOff>
    </xdr:from>
    <xdr:ext cx="469744" cy="259045"/>
    <xdr:sp macro="" textlink="">
      <xdr:nvSpPr>
        <xdr:cNvPr id="318" name="テキスト ボックス 317"/>
        <xdr:cNvSpPr txBox="1"/>
      </xdr:nvSpPr>
      <xdr:spPr>
        <a:xfrm>
          <a:off x="9404427" y="67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4040</xdr:rowOff>
    </xdr:from>
    <xdr:to>
      <xdr:col>12</xdr:col>
      <xdr:colOff>561975</xdr:colOff>
      <xdr:row>39</xdr:row>
      <xdr:rowOff>105640</xdr:rowOff>
    </xdr:to>
    <xdr:sp macro="" textlink="">
      <xdr:nvSpPr>
        <xdr:cNvPr id="319" name="円/楕円 318"/>
        <xdr:cNvSpPr/>
      </xdr:nvSpPr>
      <xdr:spPr>
        <a:xfrm>
          <a:off x="8699500" y="66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122167</xdr:rowOff>
    </xdr:from>
    <xdr:ext cx="469744" cy="259045"/>
    <xdr:sp macro="" textlink="">
      <xdr:nvSpPr>
        <xdr:cNvPr id="320" name="テキスト ボックス 319"/>
        <xdr:cNvSpPr txBox="1"/>
      </xdr:nvSpPr>
      <xdr:spPr>
        <a:xfrm>
          <a:off x="8515427" y="64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2310</xdr:rowOff>
    </xdr:from>
    <xdr:to>
      <xdr:col>11</xdr:col>
      <xdr:colOff>358775</xdr:colOff>
      <xdr:row>39</xdr:row>
      <xdr:rowOff>103910</xdr:rowOff>
    </xdr:to>
    <xdr:sp macro="" textlink="">
      <xdr:nvSpPr>
        <xdr:cNvPr id="321" name="円/楕円 320"/>
        <xdr:cNvSpPr/>
      </xdr:nvSpPr>
      <xdr:spPr>
        <a:xfrm>
          <a:off x="7810500" y="66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95037</xdr:rowOff>
    </xdr:from>
    <xdr:ext cx="469744" cy="259045"/>
    <xdr:sp macro="" textlink="">
      <xdr:nvSpPr>
        <xdr:cNvPr id="322" name="テキスト ボックス 321"/>
        <xdr:cNvSpPr txBox="1"/>
      </xdr:nvSpPr>
      <xdr:spPr>
        <a:xfrm>
          <a:off x="7626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5183</xdr:rowOff>
    </xdr:from>
    <xdr:to>
      <xdr:col>10</xdr:col>
      <xdr:colOff>155575</xdr:colOff>
      <xdr:row>37</xdr:row>
      <xdr:rowOff>106783</xdr:rowOff>
    </xdr:to>
    <xdr:sp macro="" textlink="">
      <xdr:nvSpPr>
        <xdr:cNvPr id="323" name="円/楕円 322"/>
        <xdr:cNvSpPr/>
      </xdr:nvSpPr>
      <xdr:spPr>
        <a:xfrm>
          <a:off x="6921500" y="63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123310</xdr:rowOff>
    </xdr:from>
    <xdr:ext cx="534377" cy="259045"/>
    <xdr:sp macro="" textlink="">
      <xdr:nvSpPr>
        <xdr:cNvPr id="324" name="テキスト ボックス 323"/>
        <xdr:cNvSpPr txBox="1"/>
      </xdr:nvSpPr>
      <xdr:spPr>
        <a:xfrm>
          <a:off x="6705111" y="612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82563</xdr:rowOff>
    </xdr:from>
    <xdr:to>
      <xdr:col>15</xdr:col>
      <xdr:colOff>180975</xdr:colOff>
      <xdr:row>57</xdr:row>
      <xdr:rowOff>168045</xdr:rowOff>
    </xdr:to>
    <xdr:cxnSp macro="">
      <xdr:nvCxnSpPr>
        <xdr:cNvPr id="353" name="直線コネクタ 352"/>
        <xdr:cNvCxnSpPr/>
      </xdr:nvCxnSpPr>
      <xdr:spPr>
        <a:xfrm flipV="1">
          <a:off x="9639300" y="9855213"/>
          <a:ext cx="838200" cy="8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59944</xdr:rowOff>
    </xdr:from>
    <xdr:to>
      <xdr:col>14</xdr:col>
      <xdr:colOff>28575</xdr:colOff>
      <xdr:row>57</xdr:row>
      <xdr:rowOff>168045</xdr:rowOff>
    </xdr:to>
    <xdr:cxnSp macro="">
      <xdr:nvCxnSpPr>
        <xdr:cNvPr id="356" name="直線コネクタ 355"/>
        <xdr:cNvCxnSpPr/>
      </xdr:nvCxnSpPr>
      <xdr:spPr>
        <a:xfrm>
          <a:off x="8750300" y="9832594"/>
          <a:ext cx="889000" cy="10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59944</xdr:rowOff>
    </xdr:from>
    <xdr:to>
      <xdr:col>12</xdr:col>
      <xdr:colOff>511175</xdr:colOff>
      <xdr:row>57</xdr:row>
      <xdr:rowOff>111309</xdr:rowOff>
    </xdr:to>
    <xdr:cxnSp macro="">
      <xdr:nvCxnSpPr>
        <xdr:cNvPr id="359" name="直線コネクタ 358"/>
        <xdr:cNvCxnSpPr/>
      </xdr:nvCxnSpPr>
      <xdr:spPr>
        <a:xfrm flipV="1">
          <a:off x="7861300" y="9832594"/>
          <a:ext cx="889000" cy="5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111309</xdr:rowOff>
    </xdr:from>
    <xdr:to>
      <xdr:col>11</xdr:col>
      <xdr:colOff>307975</xdr:colOff>
      <xdr:row>57</xdr:row>
      <xdr:rowOff>128948</xdr:rowOff>
    </xdr:to>
    <xdr:cxnSp macro="">
      <xdr:nvCxnSpPr>
        <xdr:cNvPr id="362" name="直線コネクタ 361"/>
        <xdr:cNvCxnSpPr/>
      </xdr:nvCxnSpPr>
      <xdr:spPr>
        <a:xfrm flipV="1">
          <a:off x="6972300" y="9883959"/>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31763</xdr:rowOff>
    </xdr:from>
    <xdr:to>
      <xdr:col>15</xdr:col>
      <xdr:colOff>231775</xdr:colOff>
      <xdr:row>57</xdr:row>
      <xdr:rowOff>133363</xdr:rowOff>
    </xdr:to>
    <xdr:sp macro="" textlink="">
      <xdr:nvSpPr>
        <xdr:cNvPr id="372" name="円/楕円 371"/>
        <xdr:cNvSpPr/>
      </xdr:nvSpPr>
      <xdr:spPr>
        <a:xfrm>
          <a:off x="10426700" y="98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54640</xdr:rowOff>
    </xdr:from>
    <xdr:ext cx="599010" cy="259045"/>
    <xdr:sp macro="" textlink="">
      <xdr:nvSpPr>
        <xdr:cNvPr id="373" name="農林水産業費該当値テキスト"/>
        <xdr:cNvSpPr txBox="1"/>
      </xdr:nvSpPr>
      <xdr:spPr>
        <a:xfrm>
          <a:off x="10528300" y="965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117245</xdr:rowOff>
    </xdr:from>
    <xdr:to>
      <xdr:col>14</xdr:col>
      <xdr:colOff>79375</xdr:colOff>
      <xdr:row>58</xdr:row>
      <xdr:rowOff>47395</xdr:rowOff>
    </xdr:to>
    <xdr:sp macro="" textlink="">
      <xdr:nvSpPr>
        <xdr:cNvPr id="374" name="円/楕円 373"/>
        <xdr:cNvSpPr/>
      </xdr:nvSpPr>
      <xdr:spPr>
        <a:xfrm>
          <a:off x="9588500" y="988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63922</xdr:rowOff>
    </xdr:from>
    <xdr:ext cx="599010" cy="259045"/>
    <xdr:sp macro="" textlink="">
      <xdr:nvSpPr>
        <xdr:cNvPr id="375" name="テキスト ボックス 374"/>
        <xdr:cNvSpPr txBox="1"/>
      </xdr:nvSpPr>
      <xdr:spPr>
        <a:xfrm>
          <a:off x="9339794" y="966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9144</xdr:rowOff>
    </xdr:from>
    <xdr:to>
      <xdr:col>12</xdr:col>
      <xdr:colOff>561975</xdr:colOff>
      <xdr:row>57</xdr:row>
      <xdr:rowOff>110744</xdr:rowOff>
    </xdr:to>
    <xdr:sp macro="" textlink="">
      <xdr:nvSpPr>
        <xdr:cNvPr id="376" name="円/楕円 375"/>
        <xdr:cNvSpPr/>
      </xdr:nvSpPr>
      <xdr:spPr>
        <a:xfrm>
          <a:off x="8699500" y="97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127271</xdr:rowOff>
    </xdr:from>
    <xdr:ext cx="599010" cy="259045"/>
    <xdr:sp macro="" textlink="">
      <xdr:nvSpPr>
        <xdr:cNvPr id="377" name="テキスト ボックス 376"/>
        <xdr:cNvSpPr txBox="1"/>
      </xdr:nvSpPr>
      <xdr:spPr>
        <a:xfrm>
          <a:off x="8450794" y="95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60509</xdr:rowOff>
    </xdr:from>
    <xdr:to>
      <xdr:col>11</xdr:col>
      <xdr:colOff>358775</xdr:colOff>
      <xdr:row>57</xdr:row>
      <xdr:rowOff>162109</xdr:rowOff>
    </xdr:to>
    <xdr:sp macro="" textlink="">
      <xdr:nvSpPr>
        <xdr:cNvPr id="378" name="円/楕円 377"/>
        <xdr:cNvSpPr/>
      </xdr:nvSpPr>
      <xdr:spPr>
        <a:xfrm>
          <a:off x="7810500" y="98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7186</xdr:rowOff>
    </xdr:from>
    <xdr:ext cx="599010" cy="259045"/>
    <xdr:sp macro="" textlink="">
      <xdr:nvSpPr>
        <xdr:cNvPr id="379" name="テキスト ボックス 378"/>
        <xdr:cNvSpPr txBox="1"/>
      </xdr:nvSpPr>
      <xdr:spPr>
        <a:xfrm>
          <a:off x="7561794" y="960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78148</xdr:rowOff>
    </xdr:from>
    <xdr:to>
      <xdr:col>10</xdr:col>
      <xdr:colOff>155575</xdr:colOff>
      <xdr:row>58</xdr:row>
      <xdr:rowOff>8298</xdr:rowOff>
    </xdr:to>
    <xdr:sp macro="" textlink="">
      <xdr:nvSpPr>
        <xdr:cNvPr id="380" name="円/楕円 379"/>
        <xdr:cNvSpPr/>
      </xdr:nvSpPr>
      <xdr:spPr>
        <a:xfrm>
          <a:off x="6921500" y="985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24825</xdr:rowOff>
    </xdr:from>
    <xdr:ext cx="599010" cy="259045"/>
    <xdr:sp macro="" textlink="">
      <xdr:nvSpPr>
        <xdr:cNvPr id="381" name="テキスト ボックス 380"/>
        <xdr:cNvSpPr txBox="1"/>
      </xdr:nvSpPr>
      <xdr:spPr>
        <a:xfrm>
          <a:off x="6672794" y="962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34844</xdr:rowOff>
    </xdr:from>
    <xdr:to>
      <xdr:col>15</xdr:col>
      <xdr:colOff>180975</xdr:colOff>
      <xdr:row>78</xdr:row>
      <xdr:rowOff>114195</xdr:rowOff>
    </xdr:to>
    <xdr:cxnSp macro="">
      <xdr:nvCxnSpPr>
        <xdr:cNvPr id="410" name="直線コネクタ 409"/>
        <xdr:cNvCxnSpPr/>
      </xdr:nvCxnSpPr>
      <xdr:spPr>
        <a:xfrm flipV="1">
          <a:off x="9639300" y="13407944"/>
          <a:ext cx="838200" cy="7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114195</xdr:rowOff>
    </xdr:from>
    <xdr:to>
      <xdr:col>14</xdr:col>
      <xdr:colOff>28575</xdr:colOff>
      <xdr:row>78</xdr:row>
      <xdr:rowOff>132804</xdr:rowOff>
    </xdr:to>
    <xdr:cxnSp macro="">
      <xdr:nvCxnSpPr>
        <xdr:cNvPr id="413" name="直線コネクタ 412"/>
        <xdr:cNvCxnSpPr/>
      </xdr:nvCxnSpPr>
      <xdr:spPr>
        <a:xfrm flipV="1">
          <a:off x="8750300" y="13487295"/>
          <a:ext cx="889000" cy="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132804</xdr:rowOff>
    </xdr:from>
    <xdr:to>
      <xdr:col>12</xdr:col>
      <xdr:colOff>511175</xdr:colOff>
      <xdr:row>78</xdr:row>
      <xdr:rowOff>152509</xdr:rowOff>
    </xdr:to>
    <xdr:cxnSp macro="">
      <xdr:nvCxnSpPr>
        <xdr:cNvPr id="416" name="直線コネクタ 415"/>
        <xdr:cNvCxnSpPr/>
      </xdr:nvCxnSpPr>
      <xdr:spPr>
        <a:xfrm flipV="1">
          <a:off x="7861300" y="13505904"/>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143346</xdr:rowOff>
    </xdr:from>
    <xdr:to>
      <xdr:col>11</xdr:col>
      <xdr:colOff>307975</xdr:colOff>
      <xdr:row>78</xdr:row>
      <xdr:rowOff>152509</xdr:rowOff>
    </xdr:to>
    <xdr:cxnSp macro="">
      <xdr:nvCxnSpPr>
        <xdr:cNvPr id="419" name="直線コネクタ 418"/>
        <xdr:cNvCxnSpPr/>
      </xdr:nvCxnSpPr>
      <xdr:spPr>
        <a:xfrm>
          <a:off x="6972300" y="13516446"/>
          <a:ext cx="8890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155494</xdr:rowOff>
    </xdr:from>
    <xdr:to>
      <xdr:col>15</xdr:col>
      <xdr:colOff>231775</xdr:colOff>
      <xdr:row>78</xdr:row>
      <xdr:rowOff>85644</xdr:rowOff>
    </xdr:to>
    <xdr:sp macro="" textlink="">
      <xdr:nvSpPr>
        <xdr:cNvPr id="429" name="円/楕円 428"/>
        <xdr:cNvSpPr/>
      </xdr:nvSpPr>
      <xdr:spPr>
        <a:xfrm>
          <a:off x="10426700" y="133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6921</xdr:rowOff>
    </xdr:from>
    <xdr:ext cx="534377" cy="259045"/>
    <xdr:sp macro="" textlink="">
      <xdr:nvSpPr>
        <xdr:cNvPr id="430" name="商工費該当値テキスト"/>
        <xdr:cNvSpPr txBox="1"/>
      </xdr:nvSpPr>
      <xdr:spPr>
        <a:xfrm>
          <a:off x="10528300" y="132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63395</xdr:rowOff>
    </xdr:from>
    <xdr:to>
      <xdr:col>14</xdr:col>
      <xdr:colOff>79375</xdr:colOff>
      <xdr:row>78</xdr:row>
      <xdr:rowOff>164995</xdr:rowOff>
    </xdr:to>
    <xdr:sp macro="" textlink="">
      <xdr:nvSpPr>
        <xdr:cNvPr id="431" name="円/楕円 430"/>
        <xdr:cNvSpPr/>
      </xdr:nvSpPr>
      <xdr:spPr>
        <a:xfrm>
          <a:off x="9588500" y="13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156122</xdr:rowOff>
    </xdr:from>
    <xdr:ext cx="534377" cy="259045"/>
    <xdr:sp macro="" textlink="">
      <xdr:nvSpPr>
        <xdr:cNvPr id="432" name="テキスト ボックス 431"/>
        <xdr:cNvSpPr txBox="1"/>
      </xdr:nvSpPr>
      <xdr:spPr>
        <a:xfrm>
          <a:off x="9372111" y="1352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82004</xdr:rowOff>
    </xdr:from>
    <xdr:to>
      <xdr:col>12</xdr:col>
      <xdr:colOff>561975</xdr:colOff>
      <xdr:row>79</xdr:row>
      <xdr:rowOff>12154</xdr:rowOff>
    </xdr:to>
    <xdr:sp macro="" textlink="">
      <xdr:nvSpPr>
        <xdr:cNvPr id="433" name="円/楕円 432"/>
        <xdr:cNvSpPr/>
      </xdr:nvSpPr>
      <xdr:spPr>
        <a:xfrm>
          <a:off x="8699500" y="134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3281</xdr:rowOff>
    </xdr:from>
    <xdr:ext cx="534377" cy="259045"/>
    <xdr:sp macro="" textlink="">
      <xdr:nvSpPr>
        <xdr:cNvPr id="434" name="テキスト ボックス 433"/>
        <xdr:cNvSpPr txBox="1"/>
      </xdr:nvSpPr>
      <xdr:spPr>
        <a:xfrm>
          <a:off x="8483111" y="1354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101709</xdr:rowOff>
    </xdr:from>
    <xdr:to>
      <xdr:col>11</xdr:col>
      <xdr:colOff>358775</xdr:colOff>
      <xdr:row>79</xdr:row>
      <xdr:rowOff>31859</xdr:rowOff>
    </xdr:to>
    <xdr:sp macro="" textlink="">
      <xdr:nvSpPr>
        <xdr:cNvPr id="435" name="円/楕円 434"/>
        <xdr:cNvSpPr/>
      </xdr:nvSpPr>
      <xdr:spPr>
        <a:xfrm>
          <a:off x="7810500" y="1347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22986</xdr:rowOff>
    </xdr:from>
    <xdr:ext cx="534377" cy="259045"/>
    <xdr:sp macro="" textlink="">
      <xdr:nvSpPr>
        <xdr:cNvPr id="436" name="テキスト ボックス 435"/>
        <xdr:cNvSpPr txBox="1"/>
      </xdr:nvSpPr>
      <xdr:spPr>
        <a:xfrm>
          <a:off x="7594111" y="1356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92546</xdr:rowOff>
    </xdr:from>
    <xdr:to>
      <xdr:col>10</xdr:col>
      <xdr:colOff>155575</xdr:colOff>
      <xdr:row>79</xdr:row>
      <xdr:rowOff>22696</xdr:rowOff>
    </xdr:to>
    <xdr:sp macro="" textlink="">
      <xdr:nvSpPr>
        <xdr:cNvPr id="437" name="円/楕円 436"/>
        <xdr:cNvSpPr/>
      </xdr:nvSpPr>
      <xdr:spPr>
        <a:xfrm>
          <a:off x="6921500" y="134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13823</xdr:rowOff>
    </xdr:from>
    <xdr:ext cx="534377" cy="259045"/>
    <xdr:sp macro="" textlink="">
      <xdr:nvSpPr>
        <xdr:cNvPr id="438" name="テキスト ボックス 437"/>
        <xdr:cNvSpPr txBox="1"/>
      </xdr:nvSpPr>
      <xdr:spPr>
        <a:xfrm>
          <a:off x="6705111" y="1355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104204</xdr:rowOff>
    </xdr:from>
    <xdr:to>
      <xdr:col>15</xdr:col>
      <xdr:colOff>180975</xdr:colOff>
      <xdr:row>98</xdr:row>
      <xdr:rowOff>141929</xdr:rowOff>
    </xdr:to>
    <xdr:cxnSp macro="">
      <xdr:nvCxnSpPr>
        <xdr:cNvPr id="467" name="直線コネクタ 466"/>
        <xdr:cNvCxnSpPr/>
      </xdr:nvCxnSpPr>
      <xdr:spPr>
        <a:xfrm flipV="1">
          <a:off x="9639300" y="16906304"/>
          <a:ext cx="838200" cy="3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141929</xdr:rowOff>
    </xdr:from>
    <xdr:to>
      <xdr:col>14</xdr:col>
      <xdr:colOff>28575</xdr:colOff>
      <xdr:row>98</xdr:row>
      <xdr:rowOff>165815</xdr:rowOff>
    </xdr:to>
    <xdr:cxnSp macro="">
      <xdr:nvCxnSpPr>
        <xdr:cNvPr id="470" name="直線コネクタ 469"/>
        <xdr:cNvCxnSpPr/>
      </xdr:nvCxnSpPr>
      <xdr:spPr>
        <a:xfrm flipV="1">
          <a:off x="8750300" y="16944029"/>
          <a:ext cx="889000" cy="2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165815</xdr:rowOff>
    </xdr:from>
    <xdr:to>
      <xdr:col>12</xdr:col>
      <xdr:colOff>511175</xdr:colOff>
      <xdr:row>98</xdr:row>
      <xdr:rowOff>165847</xdr:rowOff>
    </xdr:to>
    <xdr:cxnSp macro="">
      <xdr:nvCxnSpPr>
        <xdr:cNvPr id="473" name="直線コネクタ 472"/>
        <xdr:cNvCxnSpPr/>
      </xdr:nvCxnSpPr>
      <xdr:spPr>
        <a:xfrm flipV="1">
          <a:off x="7861300" y="16967915"/>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165847</xdr:rowOff>
    </xdr:from>
    <xdr:to>
      <xdr:col>11</xdr:col>
      <xdr:colOff>307975</xdr:colOff>
      <xdr:row>99</xdr:row>
      <xdr:rowOff>8052</xdr:rowOff>
    </xdr:to>
    <xdr:cxnSp macro="">
      <xdr:nvCxnSpPr>
        <xdr:cNvPr id="476" name="直線コネクタ 475"/>
        <xdr:cNvCxnSpPr/>
      </xdr:nvCxnSpPr>
      <xdr:spPr>
        <a:xfrm flipV="1">
          <a:off x="6972300" y="16967947"/>
          <a:ext cx="8890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53404</xdr:rowOff>
    </xdr:from>
    <xdr:to>
      <xdr:col>15</xdr:col>
      <xdr:colOff>231775</xdr:colOff>
      <xdr:row>98</xdr:row>
      <xdr:rowOff>155004</xdr:rowOff>
    </xdr:to>
    <xdr:sp macro="" textlink="">
      <xdr:nvSpPr>
        <xdr:cNvPr id="486" name="円/楕円 485"/>
        <xdr:cNvSpPr/>
      </xdr:nvSpPr>
      <xdr:spPr>
        <a:xfrm>
          <a:off x="10426700" y="1685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25650</xdr:rowOff>
    </xdr:from>
    <xdr:ext cx="599010" cy="259045"/>
    <xdr:sp macro="" textlink="">
      <xdr:nvSpPr>
        <xdr:cNvPr id="487" name="土木費該当値テキスト"/>
        <xdr:cNvSpPr txBox="1"/>
      </xdr:nvSpPr>
      <xdr:spPr>
        <a:xfrm>
          <a:off x="10528300" y="1682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146,582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91129</xdr:rowOff>
    </xdr:from>
    <xdr:to>
      <xdr:col>14</xdr:col>
      <xdr:colOff>79375</xdr:colOff>
      <xdr:row>99</xdr:row>
      <xdr:rowOff>21279</xdr:rowOff>
    </xdr:to>
    <xdr:sp macro="" textlink="">
      <xdr:nvSpPr>
        <xdr:cNvPr id="488" name="円/楕円 487"/>
        <xdr:cNvSpPr/>
      </xdr:nvSpPr>
      <xdr:spPr>
        <a:xfrm>
          <a:off x="9588500" y="168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12406</xdr:rowOff>
    </xdr:from>
    <xdr:ext cx="534377" cy="259045"/>
    <xdr:sp macro="" textlink="">
      <xdr:nvSpPr>
        <xdr:cNvPr id="489" name="テキスト ボックス 488"/>
        <xdr:cNvSpPr txBox="1"/>
      </xdr:nvSpPr>
      <xdr:spPr>
        <a:xfrm>
          <a:off x="9372111" y="1698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115015</xdr:rowOff>
    </xdr:from>
    <xdr:to>
      <xdr:col>12</xdr:col>
      <xdr:colOff>561975</xdr:colOff>
      <xdr:row>99</xdr:row>
      <xdr:rowOff>45165</xdr:rowOff>
    </xdr:to>
    <xdr:sp macro="" textlink="">
      <xdr:nvSpPr>
        <xdr:cNvPr id="490" name="円/楕円 489"/>
        <xdr:cNvSpPr/>
      </xdr:nvSpPr>
      <xdr:spPr>
        <a:xfrm>
          <a:off x="8699500" y="169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36292</xdr:rowOff>
    </xdr:from>
    <xdr:ext cx="534377" cy="259045"/>
    <xdr:sp macro="" textlink="">
      <xdr:nvSpPr>
        <xdr:cNvPr id="491" name="テキスト ボックス 490"/>
        <xdr:cNvSpPr txBox="1"/>
      </xdr:nvSpPr>
      <xdr:spPr>
        <a:xfrm>
          <a:off x="8483111" y="1700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115047</xdr:rowOff>
    </xdr:from>
    <xdr:to>
      <xdr:col>11</xdr:col>
      <xdr:colOff>358775</xdr:colOff>
      <xdr:row>99</xdr:row>
      <xdr:rowOff>45197</xdr:rowOff>
    </xdr:to>
    <xdr:sp macro="" textlink="">
      <xdr:nvSpPr>
        <xdr:cNvPr id="492" name="円/楕円 491"/>
        <xdr:cNvSpPr/>
      </xdr:nvSpPr>
      <xdr:spPr>
        <a:xfrm>
          <a:off x="7810500" y="1691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36324</xdr:rowOff>
    </xdr:from>
    <xdr:ext cx="534377" cy="259045"/>
    <xdr:sp macro="" textlink="">
      <xdr:nvSpPr>
        <xdr:cNvPr id="493" name="テキスト ボックス 492"/>
        <xdr:cNvSpPr txBox="1"/>
      </xdr:nvSpPr>
      <xdr:spPr>
        <a:xfrm>
          <a:off x="7594111" y="1700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128702</xdr:rowOff>
    </xdr:from>
    <xdr:to>
      <xdr:col>10</xdr:col>
      <xdr:colOff>155575</xdr:colOff>
      <xdr:row>99</xdr:row>
      <xdr:rowOff>58852</xdr:rowOff>
    </xdr:to>
    <xdr:sp macro="" textlink="">
      <xdr:nvSpPr>
        <xdr:cNvPr id="494" name="円/楕円 493"/>
        <xdr:cNvSpPr/>
      </xdr:nvSpPr>
      <xdr:spPr>
        <a:xfrm>
          <a:off x="6921500" y="169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49979</xdr:rowOff>
    </xdr:from>
    <xdr:ext cx="534377" cy="259045"/>
    <xdr:sp macro="" textlink="">
      <xdr:nvSpPr>
        <xdr:cNvPr id="495" name="テキスト ボックス 494"/>
        <xdr:cNvSpPr txBox="1"/>
      </xdr:nvSpPr>
      <xdr:spPr>
        <a:xfrm>
          <a:off x="6705111" y="170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94160</xdr:rowOff>
    </xdr:from>
    <xdr:to>
      <xdr:col>23</xdr:col>
      <xdr:colOff>517525</xdr:colOff>
      <xdr:row>38</xdr:row>
      <xdr:rowOff>11423</xdr:rowOff>
    </xdr:to>
    <xdr:cxnSp macro="">
      <xdr:nvCxnSpPr>
        <xdr:cNvPr id="526" name="直線コネクタ 525"/>
        <xdr:cNvCxnSpPr/>
      </xdr:nvCxnSpPr>
      <xdr:spPr>
        <a:xfrm flipV="1">
          <a:off x="15481300" y="6266360"/>
          <a:ext cx="838200" cy="26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125814</xdr:rowOff>
    </xdr:from>
    <xdr:to>
      <xdr:col>22</xdr:col>
      <xdr:colOff>365125</xdr:colOff>
      <xdr:row>38</xdr:row>
      <xdr:rowOff>11423</xdr:rowOff>
    </xdr:to>
    <xdr:cxnSp macro="">
      <xdr:nvCxnSpPr>
        <xdr:cNvPr id="529" name="直線コネクタ 528"/>
        <xdr:cNvCxnSpPr/>
      </xdr:nvCxnSpPr>
      <xdr:spPr>
        <a:xfrm>
          <a:off x="14592300" y="6469464"/>
          <a:ext cx="8890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125814</xdr:rowOff>
    </xdr:from>
    <xdr:to>
      <xdr:col>21</xdr:col>
      <xdr:colOff>161925</xdr:colOff>
      <xdr:row>38</xdr:row>
      <xdr:rowOff>51006</xdr:rowOff>
    </xdr:to>
    <xdr:cxnSp macro="">
      <xdr:nvCxnSpPr>
        <xdr:cNvPr id="532" name="直線コネクタ 531"/>
        <xdr:cNvCxnSpPr/>
      </xdr:nvCxnSpPr>
      <xdr:spPr>
        <a:xfrm flipV="1">
          <a:off x="13703300" y="6469464"/>
          <a:ext cx="889000" cy="9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50171</xdr:rowOff>
    </xdr:from>
    <xdr:to>
      <xdr:col>19</xdr:col>
      <xdr:colOff>644525</xdr:colOff>
      <xdr:row>38</xdr:row>
      <xdr:rowOff>51006</xdr:rowOff>
    </xdr:to>
    <xdr:cxnSp macro="">
      <xdr:nvCxnSpPr>
        <xdr:cNvPr id="535" name="直線コネクタ 534"/>
        <xdr:cNvCxnSpPr/>
      </xdr:nvCxnSpPr>
      <xdr:spPr>
        <a:xfrm>
          <a:off x="12814300" y="6565271"/>
          <a:ext cx="889000" cy="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43360</xdr:rowOff>
    </xdr:from>
    <xdr:to>
      <xdr:col>23</xdr:col>
      <xdr:colOff>568325</xdr:colOff>
      <xdr:row>36</xdr:row>
      <xdr:rowOff>144960</xdr:rowOff>
    </xdr:to>
    <xdr:sp macro="" textlink="">
      <xdr:nvSpPr>
        <xdr:cNvPr id="545" name="円/楕円 544"/>
        <xdr:cNvSpPr/>
      </xdr:nvSpPr>
      <xdr:spPr>
        <a:xfrm>
          <a:off x="16268700" y="62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66237</xdr:rowOff>
    </xdr:from>
    <xdr:ext cx="599010" cy="259045"/>
    <xdr:sp macro="" textlink="">
      <xdr:nvSpPr>
        <xdr:cNvPr id="546" name="消防費該当値テキスト"/>
        <xdr:cNvSpPr txBox="1"/>
      </xdr:nvSpPr>
      <xdr:spPr>
        <a:xfrm>
          <a:off x="16370300" y="606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158,945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132073</xdr:rowOff>
    </xdr:from>
    <xdr:to>
      <xdr:col>22</xdr:col>
      <xdr:colOff>415925</xdr:colOff>
      <xdr:row>38</xdr:row>
      <xdr:rowOff>62223</xdr:rowOff>
    </xdr:to>
    <xdr:sp macro="" textlink="">
      <xdr:nvSpPr>
        <xdr:cNvPr id="547" name="円/楕円 546"/>
        <xdr:cNvSpPr/>
      </xdr:nvSpPr>
      <xdr:spPr>
        <a:xfrm>
          <a:off x="15430500" y="64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78750</xdr:rowOff>
    </xdr:from>
    <xdr:ext cx="534377" cy="259045"/>
    <xdr:sp macro="" textlink="">
      <xdr:nvSpPr>
        <xdr:cNvPr id="548" name="テキスト ボックス 547"/>
        <xdr:cNvSpPr txBox="1"/>
      </xdr:nvSpPr>
      <xdr:spPr>
        <a:xfrm>
          <a:off x="15214111" y="62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79,280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75014</xdr:rowOff>
    </xdr:from>
    <xdr:to>
      <xdr:col>21</xdr:col>
      <xdr:colOff>212725</xdr:colOff>
      <xdr:row>38</xdr:row>
      <xdr:rowOff>5164</xdr:rowOff>
    </xdr:to>
    <xdr:sp macro="" textlink="">
      <xdr:nvSpPr>
        <xdr:cNvPr id="549" name="円/楕円 548"/>
        <xdr:cNvSpPr/>
      </xdr:nvSpPr>
      <xdr:spPr>
        <a:xfrm>
          <a:off x="14541500" y="64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21691</xdr:rowOff>
    </xdr:from>
    <xdr:ext cx="534377" cy="259045"/>
    <xdr:sp macro="" textlink="">
      <xdr:nvSpPr>
        <xdr:cNvPr id="550" name="テキスト ボックス 549"/>
        <xdr:cNvSpPr txBox="1"/>
      </xdr:nvSpPr>
      <xdr:spPr>
        <a:xfrm>
          <a:off x="14325111" y="619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206</xdr:rowOff>
    </xdr:from>
    <xdr:to>
      <xdr:col>20</xdr:col>
      <xdr:colOff>9525</xdr:colOff>
      <xdr:row>38</xdr:row>
      <xdr:rowOff>101806</xdr:rowOff>
    </xdr:to>
    <xdr:sp macro="" textlink="">
      <xdr:nvSpPr>
        <xdr:cNvPr id="551" name="円/楕円 550"/>
        <xdr:cNvSpPr/>
      </xdr:nvSpPr>
      <xdr:spPr>
        <a:xfrm>
          <a:off x="13652500" y="651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118334</xdr:rowOff>
    </xdr:from>
    <xdr:ext cx="534377" cy="259045"/>
    <xdr:sp macro="" textlink="">
      <xdr:nvSpPr>
        <xdr:cNvPr id="552" name="テキスト ボックス 551"/>
        <xdr:cNvSpPr txBox="1"/>
      </xdr:nvSpPr>
      <xdr:spPr>
        <a:xfrm>
          <a:off x="13436111" y="62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170821</xdr:rowOff>
    </xdr:from>
    <xdr:to>
      <xdr:col>18</xdr:col>
      <xdr:colOff>492125</xdr:colOff>
      <xdr:row>38</xdr:row>
      <xdr:rowOff>100971</xdr:rowOff>
    </xdr:to>
    <xdr:sp macro="" textlink="">
      <xdr:nvSpPr>
        <xdr:cNvPr id="553" name="円/楕円 552"/>
        <xdr:cNvSpPr/>
      </xdr:nvSpPr>
      <xdr:spPr>
        <a:xfrm>
          <a:off x="12763500" y="65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117498</xdr:rowOff>
    </xdr:from>
    <xdr:ext cx="534377" cy="259045"/>
    <xdr:sp macro="" textlink="">
      <xdr:nvSpPr>
        <xdr:cNvPr id="554" name="テキスト ボックス 553"/>
        <xdr:cNvSpPr txBox="1"/>
      </xdr:nvSpPr>
      <xdr:spPr>
        <a:xfrm>
          <a:off x="12547111" y="628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27341</xdr:rowOff>
    </xdr:from>
    <xdr:to>
      <xdr:col>23</xdr:col>
      <xdr:colOff>517525</xdr:colOff>
      <xdr:row>58</xdr:row>
      <xdr:rowOff>117431</xdr:rowOff>
    </xdr:to>
    <xdr:cxnSp macro="">
      <xdr:nvCxnSpPr>
        <xdr:cNvPr id="585" name="直線コネクタ 584"/>
        <xdr:cNvCxnSpPr/>
      </xdr:nvCxnSpPr>
      <xdr:spPr>
        <a:xfrm>
          <a:off x="15481300" y="9971441"/>
          <a:ext cx="838200" cy="9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27341</xdr:rowOff>
    </xdr:from>
    <xdr:to>
      <xdr:col>22</xdr:col>
      <xdr:colOff>365125</xdr:colOff>
      <xdr:row>58</xdr:row>
      <xdr:rowOff>95272</xdr:rowOff>
    </xdr:to>
    <xdr:cxnSp macro="">
      <xdr:nvCxnSpPr>
        <xdr:cNvPr id="588" name="直線コネクタ 587"/>
        <xdr:cNvCxnSpPr/>
      </xdr:nvCxnSpPr>
      <xdr:spPr>
        <a:xfrm flipV="1">
          <a:off x="14592300" y="9971441"/>
          <a:ext cx="889000" cy="6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66430</xdr:rowOff>
    </xdr:from>
    <xdr:to>
      <xdr:col>21</xdr:col>
      <xdr:colOff>161925</xdr:colOff>
      <xdr:row>58</xdr:row>
      <xdr:rowOff>95272</xdr:rowOff>
    </xdr:to>
    <xdr:cxnSp macro="">
      <xdr:nvCxnSpPr>
        <xdr:cNvPr id="591" name="直線コネクタ 590"/>
        <xdr:cNvCxnSpPr/>
      </xdr:nvCxnSpPr>
      <xdr:spPr>
        <a:xfrm>
          <a:off x="13703300" y="10010530"/>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66430</xdr:rowOff>
    </xdr:from>
    <xdr:to>
      <xdr:col>19</xdr:col>
      <xdr:colOff>644525</xdr:colOff>
      <xdr:row>58</xdr:row>
      <xdr:rowOff>90036</xdr:rowOff>
    </xdr:to>
    <xdr:cxnSp macro="">
      <xdr:nvCxnSpPr>
        <xdr:cNvPr id="594" name="直線コネクタ 593"/>
        <xdr:cNvCxnSpPr/>
      </xdr:nvCxnSpPr>
      <xdr:spPr>
        <a:xfrm flipV="1">
          <a:off x="12814300" y="10010530"/>
          <a:ext cx="889000" cy="2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66631</xdr:rowOff>
    </xdr:from>
    <xdr:to>
      <xdr:col>23</xdr:col>
      <xdr:colOff>568325</xdr:colOff>
      <xdr:row>58</xdr:row>
      <xdr:rowOff>168231</xdr:rowOff>
    </xdr:to>
    <xdr:sp macro="" textlink="">
      <xdr:nvSpPr>
        <xdr:cNvPr id="604" name="円/楕円 603"/>
        <xdr:cNvSpPr/>
      </xdr:nvSpPr>
      <xdr:spPr>
        <a:xfrm>
          <a:off x="16268700" y="100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41043</xdr:rowOff>
    </xdr:from>
    <xdr:ext cx="599010" cy="259045"/>
    <xdr:sp macro="" textlink="">
      <xdr:nvSpPr>
        <xdr:cNvPr id="605" name="教育費該当値テキスト"/>
        <xdr:cNvSpPr txBox="1"/>
      </xdr:nvSpPr>
      <xdr:spPr>
        <a:xfrm>
          <a:off x="16370300" y="9985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140,457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147991</xdr:rowOff>
    </xdr:from>
    <xdr:to>
      <xdr:col>22</xdr:col>
      <xdr:colOff>415925</xdr:colOff>
      <xdr:row>58</xdr:row>
      <xdr:rowOff>78141</xdr:rowOff>
    </xdr:to>
    <xdr:sp macro="" textlink="">
      <xdr:nvSpPr>
        <xdr:cNvPr id="606" name="円/楕円 605"/>
        <xdr:cNvSpPr/>
      </xdr:nvSpPr>
      <xdr:spPr>
        <a:xfrm>
          <a:off x="15430500" y="992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94668</xdr:rowOff>
    </xdr:from>
    <xdr:ext cx="599010" cy="259045"/>
    <xdr:sp macro="" textlink="">
      <xdr:nvSpPr>
        <xdr:cNvPr id="607" name="テキスト ボックス 606"/>
        <xdr:cNvSpPr txBox="1"/>
      </xdr:nvSpPr>
      <xdr:spPr>
        <a:xfrm>
          <a:off x="15181794" y="969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223,217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44472</xdr:rowOff>
    </xdr:from>
    <xdr:to>
      <xdr:col>21</xdr:col>
      <xdr:colOff>212725</xdr:colOff>
      <xdr:row>58</xdr:row>
      <xdr:rowOff>146072</xdr:rowOff>
    </xdr:to>
    <xdr:sp macro="" textlink="">
      <xdr:nvSpPr>
        <xdr:cNvPr id="608" name="円/楕円 607"/>
        <xdr:cNvSpPr/>
      </xdr:nvSpPr>
      <xdr:spPr>
        <a:xfrm>
          <a:off x="14541500" y="99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162599</xdr:rowOff>
    </xdr:from>
    <xdr:ext cx="599010" cy="259045"/>
    <xdr:sp macro="" textlink="">
      <xdr:nvSpPr>
        <xdr:cNvPr id="609" name="テキスト ボックス 608"/>
        <xdr:cNvSpPr txBox="1"/>
      </xdr:nvSpPr>
      <xdr:spPr>
        <a:xfrm>
          <a:off x="14292794" y="976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160,813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15630</xdr:rowOff>
    </xdr:from>
    <xdr:to>
      <xdr:col>20</xdr:col>
      <xdr:colOff>9525</xdr:colOff>
      <xdr:row>58</xdr:row>
      <xdr:rowOff>117230</xdr:rowOff>
    </xdr:to>
    <xdr:sp macro="" textlink="">
      <xdr:nvSpPr>
        <xdr:cNvPr id="610" name="円/楕円 609"/>
        <xdr:cNvSpPr/>
      </xdr:nvSpPr>
      <xdr:spPr>
        <a:xfrm>
          <a:off x="13652500" y="99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133757</xdr:rowOff>
    </xdr:from>
    <xdr:ext cx="599010" cy="259045"/>
    <xdr:sp macro="" textlink="">
      <xdr:nvSpPr>
        <xdr:cNvPr id="611" name="テキスト ボックス 610"/>
        <xdr:cNvSpPr txBox="1"/>
      </xdr:nvSpPr>
      <xdr:spPr>
        <a:xfrm>
          <a:off x="13403794" y="973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187,308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39236</xdr:rowOff>
    </xdr:from>
    <xdr:to>
      <xdr:col>18</xdr:col>
      <xdr:colOff>492125</xdr:colOff>
      <xdr:row>58</xdr:row>
      <xdr:rowOff>140836</xdr:rowOff>
    </xdr:to>
    <xdr:sp macro="" textlink="">
      <xdr:nvSpPr>
        <xdr:cNvPr id="612" name="円/楕円 611"/>
        <xdr:cNvSpPr/>
      </xdr:nvSpPr>
      <xdr:spPr>
        <a:xfrm>
          <a:off x="12763500" y="9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157363</xdr:rowOff>
    </xdr:from>
    <xdr:ext cx="599010" cy="259045"/>
    <xdr:sp macro="" textlink="">
      <xdr:nvSpPr>
        <xdr:cNvPr id="613" name="テキスト ボックス 612"/>
        <xdr:cNvSpPr txBox="1"/>
      </xdr:nvSpPr>
      <xdr:spPr>
        <a:xfrm>
          <a:off x="12514794" y="975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46455</xdr:rowOff>
    </xdr:from>
    <xdr:to>
      <xdr:col>23</xdr:col>
      <xdr:colOff>517525</xdr:colOff>
      <xdr:row>79</xdr:row>
      <xdr:rowOff>35474</xdr:rowOff>
    </xdr:to>
    <xdr:cxnSp macro="">
      <xdr:nvCxnSpPr>
        <xdr:cNvPr id="644" name="直線コネクタ 643"/>
        <xdr:cNvCxnSpPr/>
      </xdr:nvCxnSpPr>
      <xdr:spPr>
        <a:xfrm>
          <a:off x="15481300" y="13076655"/>
          <a:ext cx="838200" cy="50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8679</xdr:rowOff>
    </xdr:from>
    <xdr:ext cx="534377" cy="259045"/>
    <xdr:sp macro="" textlink="">
      <xdr:nvSpPr>
        <xdr:cNvPr id="645" name="災害復旧費平均値テキスト"/>
        <xdr:cNvSpPr txBox="1"/>
      </xdr:nvSpPr>
      <xdr:spPr>
        <a:xfrm>
          <a:off x="16370300" y="1355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46455</xdr:rowOff>
    </xdr:from>
    <xdr:to>
      <xdr:col>22</xdr:col>
      <xdr:colOff>365125</xdr:colOff>
      <xdr:row>77</xdr:row>
      <xdr:rowOff>104296</xdr:rowOff>
    </xdr:to>
    <xdr:cxnSp macro="">
      <xdr:nvCxnSpPr>
        <xdr:cNvPr id="647" name="直線コネクタ 646"/>
        <xdr:cNvCxnSpPr/>
      </xdr:nvCxnSpPr>
      <xdr:spPr>
        <a:xfrm flipV="1">
          <a:off x="14592300" y="13076655"/>
          <a:ext cx="889000" cy="22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113245</xdr:rowOff>
    </xdr:from>
    <xdr:ext cx="534377" cy="259045"/>
    <xdr:sp macro="" textlink="">
      <xdr:nvSpPr>
        <xdr:cNvPr id="649" name="テキスト ボックス 648"/>
        <xdr:cNvSpPr txBox="1"/>
      </xdr:nvSpPr>
      <xdr:spPr>
        <a:xfrm>
          <a:off x="15214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47927</xdr:rowOff>
    </xdr:from>
    <xdr:to>
      <xdr:col>21</xdr:col>
      <xdr:colOff>161925</xdr:colOff>
      <xdr:row>77</xdr:row>
      <xdr:rowOff>104296</xdr:rowOff>
    </xdr:to>
    <xdr:cxnSp macro="">
      <xdr:nvCxnSpPr>
        <xdr:cNvPr id="650" name="直線コネクタ 649"/>
        <xdr:cNvCxnSpPr/>
      </xdr:nvCxnSpPr>
      <xdr:spPr>
        <a:xfrm>
          <a:off x="13703300" y="13078127"/>
          <a:ext cx="889000" cy="22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117558</xdr:rowOff>
    </xdr:from>
    <xdr:ext cx="534377" cy="259045"/>
    <xdr:sp macro="" textlink="">
      <xdr:nvSpPr>
        <xdr:cNvPr id="652" name="テキスト ボックス 651"/>
        <xdr:cNvSpPr txBox="1"/>
      </xdr:nvSpPr>
      <xdr:spPr>
        <a:xfrm>
          <a:off x="14325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47927</xdr:rowOff>
    </xdr:from>
    <xdr:to>
      <xdr:col>19</xdr:col>
      <xdr:colOff>644525</xdr:colOff>
      <xdr:row>77</xdr:row>
      <xdr:rowOff>114799</xdr:rowOff>
    </xdr:to>
    <xdr:cxnSp macro="">
      <xdr:nvCxnSpPr>
        <xdr:cNvPr id="653" name="直線コネクタ 652"/>
        <xdr:cNvCxnSpPr/>
      </xdr:nvCxnSpPr>
      <xdr:spPr>
        <a:xfrm flipV="1">
          <a:off x="12814300" y="13078127"/>
          <a:ext cx="889000" cy="23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115195</xdr:rowOff>
    </xdr:from>
    <xdr:ext cx="534377" cy="259045"/>
    <xdr:sp macro="" textlink="">
      <xdr:nvSpPr>
        <xdr:cNvPr id="655" name="テキスト ボックス 654"/>
        <xdr:cNvSpPr txBox="1"/>
      </xdr:nvSpPr>
      <xdr:spPr>
        <a:xfrm>
          <a:off x="13436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99925</xdr:rowOff>
    </xdr:from>
    <xdr:ext cx="534377" cy="259045"/>
    <xdr:sp macro="" textlink="">
      <xdr:nvSpPr>
        <xdr:cNvPr id="657" name="テキスト ボックス 656"/>
        <xdr:cNvSpPr txBox="1"/>
      </xdr:nvSpPr>
      <xdr:spPr>
        <a:xfrm>
          <a:off x="12547111" y="13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156124</xdr:rowOff>
    </xdr:from>
    <xdr:to>
      <xdr:col>23</xdr:col>
      <xdr:colOff>568325</xdr:colOff>
      <xdr:row>79</xdr:row>
      <xdr:rowOff>86274</xdr:rowOff>
    </xdr:to>
    <xdr:sp macro="" textlink="">
      <xdr:nvSpPr>
        <xdr:cNvPr id="663" name="円/楕円 662"/>
        <xdr:cNvSpPr/>
      </xdr:nvSpPr>
      <xdr:spPr>
        <a:xfrm>
          <a:off x="16268700" y="135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115501</xdr:rowOff>
    </xdr:from>
    <xdr:ext cx="534377" cy="259045"/>
    <xdr:sp macro="" textlink="">
      <xdr:nvSpPr>
        <xdr:cNvPr id="664" name="災害復旧費該当値テキスト"/>
        <xdr:cNvSpPr txBox="1"/>
      </xdr:nvSpPr>
      <xdr:spPr>
        <a:xfrm>
          <a:off x="16370300" y="1331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38,831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167105</xdr:rowOff>
    </xdr:from>
    <xdr:to>
      <xdr:col>22</xdr:col>
      <xdr:colOff>415925</xdr:colOff>
      <xdr:row>76</xdr:row>
      <xdr:rowOff>97255</xdr:rowOff>
    </xdr:to>
    <xdr:sp macro="" textlink="">
      <xdr:nvSpPr>
        <xdr:cNvPr id="665" name="円/楕円 664"/>
        <xdr:cNvSpPr/>
      </xdr:nvSpPr>
      <xdr:spPr>
        <a:xfrm>
          <a:off x="15430500" y="130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113781</xdr:rowOff>
    </xdr:from>
    <xdr:ext cx="599010" cy="259045"/>
    <xdr:sp macro="" textlink="">
      <xdr:nvSpPr>
        <xdr:cNvPr id="666" name="テキスト ボックス 665"/>
        <xdr:cNvSpPr txBox="1"/>
      </xdr:nvSpPr>
      <xdr:spPr>
        <a:xfrm>
          <a:off x="15181794" y="1280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53496</xdr:rowOff>
    </xdr:from>
    <xdr:to>
      <xdr:col>21</xdr:col>
      <xdr:colOff>212725</xdr:colOff>
      <xdr:row>77</xdr:row>
      <xdr:rowOff>155096</xdr:rowOff>
    </xdr:to>
    <xdr:sp macro="" textlink="">
      <xdr:nvSpPr>
        <xdr:cNvPr id="667" name="円/楕円 666"/>
        <xdr:cNvSpPr/>
      </xdr:nvSpPr>
      <xdr:spPr>
        <a:xfrm>
          <a:off x="14541500" y="132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173</xdr:rowOff>
    </xdr:from>
    <xdr:ext cx="599010" cy="259045"/>
    <xdr:sp macro="" textlink="">
      <xdr:nvSpPr>
        <xdr:cNvPr id="668" name="テキスト ボックス 667"/>
        <xdr:cNvSpPr txBox="1"/>
      </xdr:nvSpPr>
      <xdr:spPr>
        <a:xfrm>
          <a:off x="14292794" y="1303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206,682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168577</xdr:rowOff>
    </xdr:from>
    <xdr:to>
      <xdr:col>20</xdr:col>
      <xdr:colOff>9525</xdr:colOff>
      <xdr:row>76</xdr:row>
      <xdr:rowOff>98727</xdr:rowOff>
    </xdr:to>
    <xdr:sp macro="" textlink="">
      <xdr:nvSpPr>
        <xdr:cNvPr id="669" name="円/楕円 668"/>
        <xdr:cNvSpPr/>
      </xdr:nvSpPr>
      <xdr:spPr>
        <a:xfrm>
          <a:off x="13652500" y="1302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115254</xdr:rowOff>
    </xdr:from>
    <xdr:ext cx="599010" cy="259045"/>
    <xdr:sp macro="" textlink="">
      <xdr:nvSpPr>
        <xdr:cNvPr id="670" name="テキスト ボックス 669"/>
        <xdr:cNvSpPr txBox="1"/>
      </xdr:nvSpPr>
      <xdr:spPr>
        <a:xfrm>
          <a:off x="13403794" y="1280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346,204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63999</xdr:rowOff>
    </xdr:from>
    <xdr:to>
      <xdr:col>18</xdr:col>
      <xdr:colOff>492125</xdr:colOff>
      <xdr:row>77</xdr:row>
      <xdr:rowOff>165599</xdr:rowOff>
    </xdr:to>
    <xdr:sp macro="" textlink="">
      <xdr:nvSpPr>
        <xdr:cNvPr id="671" name="円/楕円 670"/>
        <xdr:cNvSpPr/>
      </xdr:nvSpPr>
      <xdr:spPr>
        <a:xfrm>
          <a:off x="12763500" y="132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10676</xdr:rowOff>
    </xdr:from>
    <xdr:ext cx="599010" cy="259045"/>
    <xdr:sp macro="" textlink="">
      <xdr:nvSpPr>
        <xdr:cNvPr id="672" name="テキスト ボックス 671"/>
        <xdr:cNvSpPr txBox="1"/>
      </xdr:nvSpPr>
      <xdr:spPr>
        <a:xfrm>
          <a:off x="12514794" y="1304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163936</xdr:rowOff>
    </xdr:from>
    <xdr:to>
      <xdr:col>23</xdr:col>
      <xdr:colOff>517525</xdr:colOff>
      <xdr:row>98</xdr:row>
      <xdr:rowOff>11472</xdr:rowOff>
    </xdr:to>
    <xdr:cxnSp macro="">
      <xdr:nvCxnSpPr>
        <xdr:cNvPr id="703" name="直線コネクタ 702"/>
        <xdr:cNvCxnSpPr/>
      </xdr:nvCxnSpPr>
      <xdr:spPr>
        <a:xfrm flipV="1">
          <a:off x="15481300" y="16794586"/>
          <a:ext cx="838200" cy="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116429</xdr:rowOff>
    </xdr:from>
    <xdr:to>
      <xdr:col>22</xdr:col>
      <xdr:colOff>365125</xdr:colOff>
      <xdr:row>98</xdr:row>
      <xdr:rowOff>11472</xdr:rowOff>
    </xdr:to>
    <xdr:cxnSp macro="">
      <xdr:nvCxnSpPr>
        <xdr:cNvPr id="706" name="直線コネクタ 705"/>
        <xdr:cNvCxnSpPr/>
      </xdr:nvCxnSpPr>
      <xdr:spPr>
        <a:xfrm>
          <a:off x="14592300" y="16747079"/>
          <a:ext cx="889000" cy="6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116225</xdr:rowOff>
    </xdr:from>
    <xdr:to>
      <xdr:col>21</xdr:col>
      <xdr:colOff>161925</xdr:colOff>
      <xdr:row>97</xdr:row>
      <xdr:rowOff>116429</xdr:rowOff>
    </xdr:to>
    <xdr:cxnSp macro="">
      <xdr:nvCxnSpPr>
        <xdr:cNvPr id="709" name="直線コネクタ 708"/>
        <xdr:cNvCxnSpPr/>
      </xdr:nvCxnSpPr>
      <xdr:spPr>
        <a:xfrm>
          <a:off x="13703300" y="16746875"/>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92580</xdr:rowOff>
    </xdr:from>
    <xdr:to>
      <xdr:col>19</xdr:col>
      <xdr:colOff>644525</xdr:colOff>
      <xdr:row>97</xdr:row>
      <xdr:rowOff>116225</xdr:rowOff>
    </xdr:to>
    <xdr:cxnSp macro="">
      <xdr:nvCxnSpPr>
        <xdr:cNvPr id="712" name="直線コネクタ 711"/>
        <xdr:cNvCxnSpPr/>
      </xdr:nvCxnSpPr>
      <xdr:spPr>
        <a:xfrm>
          <a:off x="12814300" y="16723230"/>
          <a:ext cx="889000" cy="2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113136</xdr:rowOff>
    </xdr:from>
    <xdr:to>
      <xdr:col>23</xdr:col>
      <xdr:colOff>568325</xdr:colOff>
      <xdr:row>98</xdr:row>
      <xdr:rowOff>43286</xdr:rowOff>
    </xdr:to>
    <xdr:sp macro="" textlink="">
      <xdr:nvSpPr>
        <xdr:cNvPr id="722" name="円/楕円 721"/>
        <xdr:cNvSpPr/>
      </xdr:nvSpPr>
      <xdr:spPr>
        <a:xfrm>
          <a:off x="16268700" y="167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136013</xdr:rowOff>
    </xdr:from>
    <xdr:ext cx="599010" cy="259045"/>
    <xdr:sp macro="" textlink="">
      <xdr:nvSpPr>
        <xdr:cNvPr id="723" name="公債費該当値テキスト"/>
        <xdr:cNvSpPr txBox="1"/>
      </xdr:nvSpPr>
      <xdr:spPr>
        <a:xfrm>
          <a:off x="16370300" y="1659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170,157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132122</xdr:rowOff>
    </xdr:from>
    <xdr:to>
      <xdr:col>22</xdr:col>
      <xdr:colOff>415925</xdr:colOff>
      <xdr:row>98</xdr:row>
      <xdr:rowOff>62272</xdr:rowOff>
    </xdr:to>
    <xdr:sp macro="" textlink="">
      <xdr:nvSpPr>
        <xdr:cNvPr id="724" name="円/楕円 723"/>
        <xdr:cNvSpPr/>
      </xdr:nvSpPr>
      <xdr:spPr>
        <a:xfrm>
          <a:off x="15430500" y="167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78799</xdr:rowOff>
    </xdr:from>
    <xdr:ext cx="599010" cy="259045"/>
    <xdr:sp macro="" textlink="">
      <xdr:nvSpPr>
        <xdr:cNvPr id="725" name="テキスト ボックス 724"/>
        <xdr:cNvSpPr txBox="1"/>
      </xdr:nvSpPr>
      <xdr:spPr>
        <a:xfrm>
          <a:off x="15181794" y="1653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158,530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65629</xdr:rowOff>
    </xdr:from>
    <xdr:to>
      <xdr:col>21</xdr:col>
      <xdr:colOff>212725</xdr:colOff>
      <xdr:row>97</xdr:row>
      <xdr:rowOff>167229</xdr:rowOff>
    </xdr:to>
    <xdr:sp macro="" textlink="">
      <xdr:nvSpPr>
        <xdr:cNvPr id="726" name="円/楕円 725"/>
        <xdr:cNvSpPr/>
      </xdr:nvSpPr>
      <xdr:spPr>
        <a:xfrm>
          <a:off x="14541500" y="166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12306</xdr:rowOff>
    </xdr:from>
    <xdr:ext cx="599010" cy="259045"/>
    <xdr:sp macro="" textlink="">
      <xdr:nvSpPr>
        <xdr:cNvPr id="727" name="テキスト ボックス 726"/>
        <xdr:cNvSpPr txBox="1"/>
      </xdr:nvSpPr>
      <xdr:spPr>
        <a:xfrm>
          <a:off x="14292794" y="1647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65425</xdr:rowOff>
    </xdr:from>
    <xdr:to>
      <xdr:col>20</xdr:col>
      <xdr:colOff>9525</xdr:colOff>
      <xdr:row>97</xdr:row>
      <xdr:rowOff>167025</xdr:rowOff>
    </xdr:to>
    <xdr:sp macro="" textlink="">
      <xdr:nvSpPr>
        <xdr:cNvPr id="728" name="円/楕円 727"/>
        <xdr:cNvSpPr/>
      </xdr:nvSpPr>
      <xdr:spPr>
        <a:xfrm>
          <a:off x="13652500" y="1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12102</xdr:rowOff>
    </xdr:from>
    <xdr:ext cx="599010" cy="259045"/>
    <xdr:sp macro="" textlink="">
      <xdr:nvSpPr>
        <xdr:cNvPr id="729" name="テキスト ボックス 728"/>
        <xdr:cNvSpPr txBox="1"/>
      </xdr:nvSpPr>
      <xdr:spPr>
        <a:xfrm>
          <a:off x="13403794" y="164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41780</xdr:rowOff>
    </xdr:from>
    <xdr:to>
      <xdr:col>18</xdr:col>
      <xdr:colOff>492125</xdr:colOff>
      <xdr:row>97</xdr:row>
      <xdr:rowOff>143380</xdr:rowOff>
    </xdr:to>
    <xdr:sp macro="" textlink="">
      <xdr:nvSpPr>
        <xdr:cNvPr id="730" name="円/楕円 729"/>
        <xdr:cNvSpPr/>
      </xdr:nvSpPr>
      <xdr:spPr>
        <a:xfrm>
          <a:off x="12763500" y="166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159907</xdr:rowOff>
    </xdr:from>
    <xdr:ext cx="599010" cy="259045"/>
    <xdr:sp macro="" textlink="">
      <xdr:nvSpPr>
        <xdr:cNvPr id="731" name="テキスト ボックス 730"/>
        <xdr:cNvSpPr txBox="1"/>
      </xdr:nvSpPr>
      <xdr:spPr>
        <a:xfrm>
          <a:off x="12514794" y="164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srgbClr val="0000FF"/>
              </a:solidFill>
              <a:effectLst/>
              <a:uLnTx/>
              <a:uFillTx/>
              <a:latin typeface="+mn-lt"/>
              <a:ea typeface="+mn-ea"/>
              <a:cs typeface="+mn-cs"/>
            </a:rPr>
            <a:t>　議会費が類似団体平均を大きく上回っているのは、類似団体と比べて人口千人当たりの議員数が多いためである。</a:t>
          </a:r>
          <a:endParaRPr kumimoji="0" lang="en-US" altLang="ja-JP" sz="1300" b="0" i="0" u="none" strike="noStrike" kern="0" cap="none" spc="0" normalizeH="0" baseline="0" noProof="0" smtClean="0">
            <a:ln>
              <a:noFill/>
            </a:ln>
            <a:solidFill>
              <a:srgbClr val="0000FF"/>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srgbClr val="0000FF"/>
              </a:solidFill>
              <a:effectLst/>
              <a:uLnTx/>
              <a:uFillTx/>
              <a:latin typeface="+mn-lt"/>
              <a:ea typeface="+mn-ea"/>
              <a:cs typeface="+mn-cs"/>
            </a:rPr>
            <a:t>　衛生費及び災害復旧費が昨年度より大きく減少。これは、性質別歳出決算の分析でも述べたとおり、</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南和広域医療企業団</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（前・</a:t>
          </a:r>
          <a:r>
            <a:rPr kumimoji="1"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南和広域医療組合）が行う救急病院整備事業</a:t>
          </a:r>
          <a:r>
            <a:rPr kumimoji="1"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に対する</a:t>
          </a:r>
          <a:r>
            <a:rPr kumimoji="0" lang="ja-JP" altLang="en-US"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負担金及び</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平成</a:t>
          </a:r>
          <a:r>
            <a:rPr kumimoji="0" lang="en-US" altLang="ja-JP"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23</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年紀伊半島大水害をはじめとする災害復旧事業費の減少</a:t>
          </a:r>
          <a:r>
            <a:rPr kumimoji="0" lang="ja-JP"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rPr>
            <a:t>によるものである。</a:t>
          </a:r>
          <a:endParaRPr kumimoji="0" lang="en-US" altLang="ja-JP" sz="1300" b="0" i="0" u="none" strike="noStrike" kern="0" cap="none" spc="0" normalizeH="0" baseline="0" noProof="0">
            <a:ln>
              <a:noFill/>
            </a:ln>
            <a:solidFill>
              <a:srgbClr val="0000FF"/>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　また、消防費において平成</a:t>
          </a:r>
          <a:r>
            <a:rPr kumimoji="0" lang="en-US" altLang="ja-JP"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28</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年度における住民一人当たりコストが前年度比</a:t>
          </a:r>
          <a:r>
            <a:rPr kumimoji="0" lang="en-US" altLang="ja-JP"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79,665</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円増と大きく増額している。その要因は、観光防災</a:t>
          </a:r>
          <a:r>
            <a:rPr kumimoji="0" lang="en-US" altLang="ja-JP"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Wi-Fi</a:t>
          </a:r>
          <a:r>
            <a:rPr kumimoji="0" lang="ja-JP" altLang="en-US" sz="1300" b="0" i="0" u="none" strike="noStrike" kern="0" cap="none" spc="0" normalizeH="0" baseline="0" noProof="0" smtClean="0">
              <a:ln>
                <a:noFill/>
              </a:ln>
              <a:solidFill>
                <a:srgbClr val="0000FF"/>
              </a:solidFill>
              <a:effectLst/>
              <a:uLnTx/>
              <a:uFillTx/>
              <a:latin typeface="ＭＳ Ｐゴシック" panose="020B0600070205080204" pitchFamily="50" charset="-128"/>
              <a:ea typeface="+mn-ea"/>
              <a:cs typeface="+mn-cs"/>
            </a:rPr>
            <a:t>ステーション整備事業を実施したためである。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年度以降は、取崩しこそ免れているものの、財政調整基金の積立額が条例で定める最低額の</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100</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千円にとどまっていたが、平成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年度は財政調整基金を</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7,289</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千円増額させた。</a:t>
          </a:r>
          <a:endPar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srgbClr val="0000FF"/>
              </a:solidFill>
              <a:effectLst/>
              <a:uLnTx/>
              <a:uFillTx/>
              <a:latin typeface="ＭＳ ゴシック" pitchFamily="49" charset="-128"/>
              <a:ea typeface="ＭＳ ゴシック" pitchFamily="49" charset="-128"/>
              <a:cs typeface="+mn-cs"/>
            </a:rPr>
            <a:t>年度から実施している行政改革にかかる緊縮財政運営により、村内各種団体に対する補助金や職員手当の削減をはじめ、行政経費の節減を実現し、黒字を維持している。特別会計でも赤字額が存在せず、連結実質赤字比率も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1506069</v>
      </c>
      <c r="BO4" s="411"/>
      <c r="BP4" s="411"/>
      <c r="BQ4" s="411"/>
      <c r="BR4" s="411"/>
      <c r="BS4" s="411"/>
      <c r="BT4" s="411"/>
      <c r="BU4" s="412"/>
      <c r="BV4" s="410">
        <v>1739956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10.6</v>
      </c>
      <c r="CU4" s="588"/>
      <c r="CV4" s="588"/>
      <c r="CW4" s="588"/>
      <c r="CX4" s="588"/>
      <c r="CY4" s="588"/>
      <c r="CZ4" s="588"/>
      <c r="DA4" s="589"/>
      <c r="DB4" s="587">
        <v>8.8000000000000007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1411951</v>
      </c>
      <c r="BO5" s="416"/>
      <c r="BP5" s="416"/>
      <c r="BQ5" s="416"/>
      <c r="BR5" s="416"/>
      <c r="BS5" s="416"/>
      <c r="BT5" s="416"/>
      <c r="BU5" s="417"/>
      <c r="BV5" s="415">
        <v>1613331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97.9</v>
      </c>
      <c r="CU5" s="386"/>
      <c r="CV5" s="386"/>
      <c r="CW5" s="386"/>
      <c r="CX5" s="386"/>
      <c r="CY5" s="386"/>
      <c r="CZ5" s="386"/>
      <c r="DA5" s="387"/>
      <c r="DB5" s="385">
        <v>95.7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94118</v>
      </c>
      <c r="BO6" s="416"/>
      <c r="BP6" s="416"/>
      <c r="BQ6" s="416"/>
      <c r="BR6" s="416"/>
      <c r="BS6" s="416"/>
      <c r="BT6" s="416"/>
      <c r="BU6" s="417"/>
      <c r="BV6" s="415">
        <v>126625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101.5</v>
      </c>
      <c r="CU6" s="562"/>
      <c r="CV6" s="562"/>
      <c r="CW6" s="562"/>
      <c r="CX6" s="562"/>
      <c r="CY6" s="562"/>
      <c r="CZ6" s="562"/>
      <c r="DA6" s="563"/>
      <c r="DB6" s="561">
        <v>100.4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9352</v>
      </c>
      <c r="BO7" s="416"/>
      <c r="BP7" s="416"/>
      <c r="BQ7" s="416"/>
      <c r="BR7" s="416"/>
      <c r="BS7" s="416"/>
      <c r="BT7" s="416"/>
      <c r="BU7" s="417"/>
      <c r="BV7" s="415">
        <v>52334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796931</v>
      </c>
      <c r="CU7" s="416"/>
      <c r="CV7" s="416"/>
      <c r="CW7" s="416"/>
      <c r="CX7" s="416"/>
      <c r="CY7" s="416"/>
      <c r="CZ7" s="416"/>
      <c r="DA7" s="417"/>
      <c r="DB7" s="415">
        <v>845175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84766</v>
      </c>
      <c r="BO8" s="416"/>
      <c r="BP8" s="416"/>
      <c r="BQ8" s="416"/>
      <c r="BR8" s="416"/>
      <c r="BS8" s="416"/>
      <c r="BT8" s="416"/>
      <c r="BU8" s="417"/>
      <c r="BV8" s="415">
        <v>74291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v>
      </c>
      <c r="CU8" s="525"/>
      <c r="CV8" s="525"/>
      <c r="CW8" s="525"/>
      <c r="CX8" s="525"/>
      <c r="CY8" s="525"/>
      <c r="CZ8" s="525"/>
      <c r="DA8" s="526"/>
      <c r="DB8" s="524">
        <v>0.1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660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10475</v>
      </c>
      <c r="BO9" s="416"/>
      <c r="BP9" s="416"/>
      <c r="BQ9" s="416"/>
      <c r="BR9" s="416"/>
      <c r="BS9" s="416"/>
      <c r="BT9" s="416"/>
      <c r="BU9" s="417"/>
      <c r="BV9" s="415">
        <v>11299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11.7</v>
      </c>
      <c r="CU9" s="386"/>
      <c r="CV9" s="386"/>
      <c r="CW9" s="386"/>
      <c r="CX9" s="386"/>
      <c r="CY9" s="386"/>
      <c r="CZ9" s="386"/>
      <c r="DA9" s="387"/>
      <c r="DB9" s="385">
        <v>10.9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840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7289</v>
      </c>
      <c r="BO10" s="416"/>
      <c r="BP10" s="416"/>
      <c r="BQ10" s="416"/>
      <c r="BR10" s="416"/>
      <c r="BS10" s="416"/>
      <c r="BT10" s="416"/>
      <c r="BU10" s="417"/>
      <c r="BV10" s="415">
        <v>100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746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742</v>
      </c>
      <c r="S13" s="517"/>
      <c r="T13" s="517"/>
      <c r="U13" s="517"/>
      <c r="V13" s="518"/>
      <c r="W13" s="504" t="s">
        <v>124</v>
      </c>
      <c r="X13" s="428"/>
      <c r="Y13" s="428"/>
      <c r="Z13" s="428"/>
      <c r="AA13" s="428"/>
      <c r="AB13" s="429"/>
      <c r="AC13" s="391">
        <v>35</v>
      </c>
      <c r="AD13" s="392"/>
      <c r="AE13" s="392"/>
      <c r="AF13" s="392"/>
      <c r="AG13" s="393"/>
      <c r="AH13" s="391">
        <v>32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17764</v>
      </c>
      <c r="BO13" s="416"/>
      <c r="BP13" s="416"/>
      <c r="BQ13" s="416"/>
      <c r="BR13" s="416"/>
      <c r="BS13" s="416"/>
      <c r="BT13" s="416"/>
      <c r="BU13" s="417"/>
      <c r="BV13" s="415">
        <v>11399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5.2</v>
      </c>
      <c r="CU13" s="386"/>
      <c r="CV13" s="386"/>
      <c r="CW13" s="386"/>
      <c r="CX13" s="386"/>
      <c r="CY13" s="386"/>
      <c r="CZ13" s="386"/>
      <c r="DA13" s="387"/>
      <c r="DB13" s="385">
        <v>6.1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774</v>
      </c>
      <c r="S14" s="517"/>
      <c r="T14" s="517"/>
      <c r="U14" s="517"/>
      <c r="V14" s="518"/>
      <c r="W14" s="519"/>
      <c r="X14" s="431"/>
      <c r="Y14" s="431"/>
      <c r="Z14" s="431"/>
      <c r="AA14" s="431"/>
      <c r="AB14" s="432"/>
      <c r="AC14" s="509">
        <v>12.6</v>
      </c>
      <c r="AD14" s="510"/>
      <c r="AE14" s="510"/>
      <c r="AF14" s="510"/>
      <c r="AG14" s="511"/>
      <c r="AH14" s="509">
        <v>9.6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771</v>
      </c>
      <c r="S15" s="517"/>
      <c r="T15" s="517"/>
      <c r="U15" s="517"/>
      <c r="V15" s="518"/>
      <c r="W15" s="504" t="s">
        <v>131</v>
      </c>
      <c r="X15" s="428"/>
      <c r="Y15" s="428"/>
      <c r="Z15" s="428"/>
      <c r="AA15" s="428"/>
      <c r="AB15" s="429"/>
      <c r="AC15" s="391">
        <v>63</v>
      </c>
      <c r="AD15" s="392"/>
      <c r="AE15" s="392"/>
      <c r="AF15" s="392"/>
      <c r="AG15" s="393"/>
      <c r="AH15" s="391">
        <v>84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77915</v>
      </c>
      <c r="BO15" s="411"/>
      <c r="BP15" s="411"/>
      <c r="BQ15" s="411"/>
      <c r="BR15" s="411"/>
      <c r="BS15" s="411"/>
      <c r="BT15" s="411"/>
      <c r="BU15" s="412"/>
      <c r="BV15" s="410">
        <v>78670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22.7</v>
      </c>
      <c r="AD16" s="510"/>
      <c r="AE16" s="510"/>
      <c r="AF16" s="510"/>
      <c r="AG16" s="511"/>
      <c r="AH16" s="509">
        <v>25.1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751392</v>
      </c>
      <c r="BO16" s="416"/>
      <c r="BP16" s="416"/>
      <c r="BQ16" s="416"/>
      <c r="BR16" s="416"/>
      <c r="BS16" s="416"/>
      <c r="BT16" s="416"/>
      <c r="BU16" s="417"/>
      <c r="BV16" s="415">
        <v>786787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179</v>
      </c>
      <c r="AD17" s="392"/>
      <c r="AE17" s="392"/>
      <c r="AF17" s="392"/>
      <c r="AG17" s="393"/>
      <c r="AH17" s="391">
        <v>218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95588</v>
      </c>
      <c r="BO17" s="416"/>
      <c r="BP17" s="416"/>
      <c r="BQ17" s="416"/>
      <c r="BR17" s="416"/>
      <c r="BS17" s="416"/>
      <c r="BT17" s="416"/>
      <c r="BU17" s="417"/>
      <c r="BV17" s="415">
        <v>97260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47.7</v>
      </c>
      <c r="M18" s="480"/>
      <c r="N18" s="480"/>
      <c r="O18" s="480"/>
      <c r="P18" s="480"/>
      <c r="Q18" s="480"/>
      <c r="R18" s="481"/>
      <c r="S18" s="481"/>
      <c r="T18" s="481"/>
      <c r="U18" s="481"/>
      <c r="V18" s="482"/>
      <c r="W18" s="496"/>
      <c r="X18" s="497"/>
      <c r="Y18" s="497"/>
      <c r="Z18" s="497"/>
      <c r="AA18" s="497"/>
      <c r="AB18" s="505"/>
      <c r="AC18" s="379">
        <v>64.599999999999994</v>
      </c>
      <c r="AD18" s="380"/>
      <c r="AE18" s="380"/>
      <c r="AF18" s="380"/>
      <c r="AG18" s="483"/>
      <c r="AH18" s="379">
        <v>65.3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778856</v>
      </c>
      <c r="BO18" s="416"/>
      <c r="BP18" s="416"/>
      <c r="BQ18" s="416"/>
      <c r="BR18" s="416"/>
      <c r="BS18" s="416"/>
      <c r="BT18" s="416"/>
      <c r="BU18" s="417"/>
      <c r="BV18" s="415">
        <v>814823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1082937</v>
      </c>
      <c r="BO19" s="416"/>
      <c r="BP19" s="416"/>
      <c r="BQ19" s="416"/>
      <c r="BR19" s="416"/>
      <c r="BS19" s="416"/>
      <c r="BT19" s="416"/>
      <c r="BU19" s="417"/>
      <c r="BV19" s="415">
        <v>1129284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311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1157554</v>
      </c>
      <c r="BO23" s="416"/>
      <c r="BP23" s="416"/>
      <c r="BQ23" s="416"/>
      <c r="BR23" s="416"/>
      <c r="BS23" s="416"/>
      <c r="BT23" s="416"/>
      <c r="BU23" s="417"/>
      <c r="BV23" s="415">
        <v>1090075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4200</v>
      </c>
      <c r="R24" s="392"/>
      <c r="S24" s="392"/>
      <c r="T24" s="392"/>
      <c r="U24" s="392"/>
      <c r="V24" s="393"/>
      <c r="W24" s="457"/>
      <c r="X24" s="448"/>
      <c r="Y24" s="449"/>
      <c r="Z24" s="388" t="s">
        <v>155</v>
      </c>
      <c r="AA24" s="389"/>
      <c r="AB24" s="389"/>
      <c r="AC24" s="389"/>
      <c r="AD24" s="389"/>
      <c r="AE24" s="389"/>
      <c r="AF24" s="389"/>
      <c r="AG24" s="390"/>
      <c r="AH24" s="391">
        <v>31</v>
      </c>
      <c r="AI24" s="392"/>
      <c r="AJ24" s="392"/>
      <c r="AK24" s="392"/>
      <c r="AL24" s="393"/>
      <c r="AM24" s="391">
        <v>91481</v>
      </c>
      <c r="AN24" s="392"/>
      <c r="AO24" s="392"/>
      <c r="AP24" s="392"/>
      <c r="AQ24" s="392"/>
      <c r="AR24" s="393"/>
      <c r="AS24" s="391">
        <v>2951</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1114231</v>
      </c>
      <c r="BO24" s="416"/>
      <c r="BP24" s="416"/>
      <c r="BQ24" s="416"/>
      <c r="BR24" s="416"/>
      <c r="BS24" s="416"/>
      <c r="BT24" s="416"/>
      <c r="BU24" s="417"/>
      <c r="BV24" s="415">
        <v>1041175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4600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93240</v>
      </c>
      <c r="BO25" s="411"/>
      <c r="BP25" s="411"/>
      <c r="BQ25" s="411"/>
      <c r="BR25" s="411"/>
      <c r="BS25" s="411"/>
      <c r="BT25" s="411"/>
      <c r="BU25" s="412"/>
      <c r="BV25" s="410">
        <v>198167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4200</v>
      </c>
      <c r="R26" s="392"/>
      <c r="S26" s="392"/>
      <c r="T26" s="392"/>
      <c r="U26" s="392"/>
      <c r="V26" s="393"/>
      <c r="W26" s="457"/>
      <c r="X26" s="448"/>
      <c r="Y26" s="449"/>
      <c r="Z26" s="388" t="s">
        <v>161</v>
      </c>
      <c r="AA26" s="470"/>
      <c r="AB26" s="470"/>
      <c r="AC26" s="470"/>
      <c r="AD26" s="470"/>
      <c r="AE26" s="470"/>
      <c r="AF26" s="470"/>
      <c r="AG26" s="471"/>
      <c r="AH26" s="391">
        <v>2</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2400</v>
      </c>
      <c r="R27" s="392"/>
      <c r="S27" s="392"/>
      <c r="T27" s="392"/>
      <c r="U27" s="392"/>
      <c r="V27" s="393"/>
      <c r="W27" s="457"/>
      <c r="X27" s="448"/>
      <c r="Y27" s="449"/>
      <c r="Z27" s="388" t="s">
        <v>165</v>
      </c>
      <c r="AA27" s="389"/>
      <c r="AB27" s="389"/>
      <c r="AC27" s="389"/>
      <c r="AD27" s="389"/>
      <c r="AE27" s="389"/>
      <c r="AF27" s="389"/>
      <c r="AG27" s="390"/>
      <c r="AH27" s="391">
        <v>3</v>
      </c>
      <c r="AI27" s="392"/>
      <c r="AJ27" s="392"/>
      <c r="AK27" s="392"/>
      <c r="AL27" s="393"/>
      <c r="AM27" s="391">
        <v>9981</v>
      </c>
      <c r="AN27" s="392"/>
      <c r="AO27" s="392"/>
      <c r="AP27" s="392"/>
      <c r="AQ27" s="392"/>
      <c r="AR27" s="393"/>
      <c r="AS27" s="391">
        <v>3327</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11973</v>
      </c>
      <c r="BO27" s="419"/>
      <c r="BP27" s="419"/>
      <c r="BQ27" s="419"/>
      <c r="BR27" s="419"/>
      <c r="BS27" s="419"/>
      <c r="BT27" s="419"/>
      <c r="BU27" s="420"/>
      <c r="BV27" s="418">
        <v>11973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1800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717418</v>
      </c>
      <c r="BO28" s="411"/>
      <c r="BP28" s="411"/>
      <c r="BQ28" s="411"/>
      <c r="BR28" s="411"/>
      <c r="BS28" s="411"/>
      <c r="BT28" s="411"/>
      <c r="BU28" s="412"/>
      <c r="BV28" s="410">
        <v>710129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4</v>
      </c>
      <c r="M29" s="392"/>
      <c r="N29" s="392"/>
      <c r="O29" s="392"/>
      <c r="P29" s="393"/>
      <c r="Q29" s="391">
        <v>1700</v>
      </c>
      <c r="R29" s="392"/>
      <c r="S29" s="392"/>
      <c r="T29" s="392"/>
      <c r="U29" s="392"/>
      <c r="V29" s="393"/>
      <c r="W29" s="458"/>
      <c r="X29" s="459"/>
      <c r="Y29" s="460"/>
      <c r="Z29" s="388" t="s">
        <v>172</v>
      </c>
      <c r="AA29" s="389"/>
      <c r="AB29" s="389"/>
      <c r="AC29" s="389"/>
      <c r="AD29" s="389"/>
      <c r="AE29" s="389"/>
      <c r="AF29" s="389"/>
      <c r="AG29" s="390"/>
      <c r="AH29" s="391">
        <v>34</v>
      </c>
      <c r="AI29" s="392"/>
      <c r="AJ29" s="392"/>
      <c r="AK29" s="392"/>
      <c r="AL29" s="393"/>
      <c r="AM29" s="391">
        <v>101462</v>
      </c>
      <c r="AN29" s="392"/>
      <c r="AO29" s="392"/>
      <c r="AP29" s="392"/>
      <c r="AQ29" s="392"/>
      <c r="AR29" s="393"/>
      <c r="AS29" s="391">
        <v>2984</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1230</v>
      </c>
      <c r="BO29" s="416"/>
      <c r="BP29" s="416"/>
      <c r="BQ29" s="416"/>
      <c r="BR29" s="416"/>
      <c r="BS29" s="416"/>
      <c r="BT29" s="416"/>
      <c r="BU29" s="417"/>
      <c r="BV29" s="415">
        <v>1220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93.2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326875</v>
      </c>
      <c r="BO30" s="419"/>
      <c r="BP30" s="419"/>
      <c r="BQ30" s="419"/>
      <c r="BR30" s="419"/>
      <c r="BS30" s="419"/>
      <c r="BT30" s="419"/>
      <c r="BU30" s="420"/>
      <c r="BV30" s="418">
        <v>335075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国民健康保険（事業勘定）</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奈良県市町村総合事務組合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株式会社　黒滝森物語村</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国民健康保険（診療施設勘定）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南和広域衛生組合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奈良広域水質検査センター組合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後期高齢者医療事業</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奈良県後期高齢者医療広域連合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奈良県広域消防組合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さくら広域環境衛生組合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南和広域医療企業団</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525</v>
      </c>
      <c r="D34" s="1184"/>
      <c r="E34" s="1185"/>
      <c r="F34" s="32">
        <v>8.43</v>
      </c>
      <c r="G34" s="33">
        <v>7.29</v>
      </c>
      <c r="H34" s="33">
        <v>7.84</v>
      </c>
      <c r="I34" s="33">
        <v>8.7899999999999991</v>
      </c>
      <c r="J34" s="34">
        <v>10.63</v>
      </c>
      <c r="K34" s="22"/>
      <c r="L34" s="22"/>
      <c r="M34" s="22"/>
      <c r="N34" s="22"/>
      <c r="O34" s="22"/>
      <c r="P34" s="22"/>
    </row>
    <row r="35" spans="1:16" ht="39" customHeight="1" x14ac:dyDescent="0.15">
      <c r="A35" s="22"/>
      <c r="B35" s="35"/>
      <c r="C35" s="1178" t="s">
        <v>526</v>
      </c>
      <c r="D35" s="1179"/>
      <c r="E35" s="1180"/>
      <c r="F35" s="36">
        <v>1.35</v>
      </c>
      <c r="G35" s="37">
        <v>2.44</v>
      </c>
      <c r="H35" s="37">
        <v>1.17</v>
      </c>
      <c r="I35" s="37">
        <v>0.52</v>
      </c>
      <c r="J35" s="38">
        <v>0.8</v>
      </c>
      <c r="K35" s="22"/>
      <c r="L35" s="22"/>
      <c r="M35" s="22"/>
      <c r="N35" s="22"/>
      <c r="O35" s="22"/>
      <c r="P35" s="22"/>
    </row>
    <row r="36" spans="1:16" ht="39" customHeight="1" x14ac:dyDescent="0.15">
      <c r="A36" s="22"/>
      <c r="B36" s="35"/>
      <c r="C36" s="1178" t="s">
        <v>527</v>
      </c>
      <c r="D36" s="1179"/>
      <c r="E36" s="1180"/>
      <c r="F36" s="36">
        <v>0</v>
      </c>
      <c r="G36" s="37">
        <v>0.01</v>
      </c>
      <c r="H36" s="37">
        <v>0.01</v>
      </c>
      <c r="I36" s="37">
        <v>0.57999999999999996</v>
      </c>
      <c r="J36" s="38">
        <v>0.7</v>
      </c>
      <c r="K36" s="22"/>
      <c r="L36" s="22"/>
      <c r="M36" s="22"/>
      <c r="N36" s="22"/>
      <c r="O36" s="22"/>
      <c r="P36" s="22"/>
    </row>
    <row r="37" spans="1:16" ht="39" customHeight="1" x14ac:dyDescent="0.15">
      <c r="A37" s="22"/>
      <c r="B37" s="35"/>
      <c r="C37" s="1178" t="s">
        <v>528</v>
      </c>
      <c r="D37" s="1179"/>
      <c r="E37" s="1180"/>
      <c r="F37" s="36">
        <v>0.04</v>
      </c>
      <c r="G37" s="37">
        <v>0.17</v>
      </c>
      <c r="H37" s="37">
        <v>0.2</v>
      </c>
      <c r="I37" s="37">
        <v>0.04</v>
      </c>
      <c r="J37" s="38">
        <v>0.03</v>
      </c>
      <c r="K37" s="22"/>
      <c r="L37" s="22"/>
      <c r="M37" s="22"/>
      <c r="N37" s="22"/>
      <c r="O37" s="22"/>
      <c r="P37" s="22"/>
    </row>
    <row r="38" spans="1:16" ht="39" customHeight="1" x14ac:dyDescent="0.15">
      <c r="A38" s="22"/>
      <c r="B38" s="35"/>
      <c r="C38" s="1178" t="s">
        <v>529</v>
      </c>
      <c r="D38" s="1179"/>
      <c r="E38" s="1180"/>
      <c r="F38" s="36">
        <v>0.01</v>
      </c>
      <c r="G38" s="37">
        <v>0</v>
      </c>
      <c r="H38" s="37">
        <v>0</v>
      </c>
      <c r="I38" s="37">
        <v>0</v>
      </c>
      <c r="J38" s="38">
        <v>0.01</v>
      </c>
      <c r="K38" s="22"/>
      <c r="L38" s="22"/>
      <c r="M38" s="22"/>
      <c r="N38" s="22"/>
      <c r="O38" s="22"/>
      <c r="P38" s="22"/>
    </row>
    <row r="39" spans="1:16" ht="39" customHeight="1" x14ac:dyDescent="0.15">
      <c r="A39" s="22"/>
      <c r="B39" s="35"/>
      <c r="C39" s="1178" t="s">
        <v>530</v>
      </c>
      <c r="D39" s="1179"/>
      <c r="E39" s="1180"/>
      <c r="F39" s="36">
        <v>0.01</v>
      </c>
      <c r="G39" s="37">
        <v>0.01</v>
      </c>
      <c r="H39" s="37">
        <v>0.12</v>
      </c>
      <c r="I39" s="37">
        <v>0.12</v>
      </c>
      <c r="J39" s="38">
        <v>0</v>
      </c>
      <c r="K39" s="22"/>
      <c r="L39" s="22"/>
      <c r="M39" s="22"/>
      <c r="N39" s="22"/>
      <c r="O39" s="22"/>
      <c r="P39" s="22"/>
    </row>
    <row r="40" spans="1:16" ht="39" customHeight="1" x14ac:dyDescent="0.15">
      <c r="A40" s="22"/>
      <c r="B40" s="35"/>
      <c r="C40" s="1178" t="s">
        <v>531</v>
      </c>
      <c r="D40" s="1179"/>
      <c r="E40" s="1180"/>
      <c r="F40" s="36">
        <v>0</v>
      </c>
      <c r="G40" s="37">
        <v>0</v>
      </c>
      <c r="H40" s="37">
        <v>0.01</v>
      </c>
      <c r="I40" s="37">
        <v>0.08</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533</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181</v>
      </c>
      <c r="L45" s="60">
        <v>166</v>
      </c>
      <c r="M45" s="60">
        <v>162</v>
      </c>
      <c r="N45" s="60">
        <v>123</v>
      </c>
      <c r="O45" s="61">
        <v>127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31</v>
      </c>
      <c r="L48" s="64">
        <v>29</v>
      </c>
      <c r="M48" s="64">
        <v>29</v>
      </c>
      <c r="N48" s="64">
        <v>22</v>
      </c>
      <c r="O48" s="65">
        <v>18</v>
      </c>
      <c r="P48" s="48"/>
      <c r="Q48" s="48"/>
      <c r="R48" s="48"/>
      <c r="S48" s="48"/>
      <c r="T48" s="48"/>
      <c r="U48" s="48"/>
    </row>
    <row r="49" spans="1:21" ht="30.75" customHeight="1" x14ac:dyDescent="0.15">
      <c r="A49" s="48"/>
      <c r="B49" s="1196"/>
      <c r="C49" s="1197"/>
      <c r="D49" s="62"/>
      <c r="E49" s="1188" t="s">
        <v>16</v>
      </c>
      <c r="F49" s="1188"/>
      <c r="G49" s="1188"/>
      <c r="H49" s="1188"/>
      <c r="I49" s="1188"/>
      <c r="J49" s="1189"/>
      <c r="K49" s="63">
        <v>3</v>
      </c>
      <c r="L49" s="64">
        <v>5</v>
      </c>
      <c r="M49" s="64">
        <v>3</v>
      </c>
      <c r="N49" s="64">
        <v>4</v>
      </c>
      <c r="O49" s="65">
        <v>6</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163</v>
      </c>
      <c r="L52" s="64">
        <v>152</v>
      </c>
      <c r="M52" s="64">
        <v>148</v>
      </c>
      <c r="N52" s="64">
        <v>117</v>
      </c>
      <c r="O52" s="65">
        <v>119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52</v>
      </c>
      <c r="L53" s="69">
        <v>48</v>
      </c>
      <c r="M53" s="69">
        <v>46</v>
      </c>
      <c r="N53" s="69">
        <v>32</v>
      </c>
      <c r="O53" s="70">
        <v>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1049</v>
      </c>
      <c r="J41" s="83">
        <v>1004</v>
      </c>
      <c r="K41" s="83">
        <v>960</v>
      </c>
      <c r="L41" s="83">
        <v>1090</v>
      </c>
      <c r="M41" s="84">
        <v>1158</v>
      </c>
    </row>
    <row r="42" spans="2:13" ht="27.75" customHeight="1" x14ac:dyDescent="0.15">
      <c r="B42" s="1204"/>
      <c r="C42" s="1205"/>
      <c r="D42" s="85"/>
      <c r="E42" s="1208" t="s">
        <v>26</v>
      </c>
      <c r="F42" s="1208"/>
      <c r="G42" s="1208"/>
      <c r="H42" s="1209"/>
      <c r="I42" s="86">
        <v>55</v>
      </c>
      <c r="J42" s="87">
        <v>296</v>
      </c>
      <c r="K42" s="87">
        <v>27</v>
      </c>
      <c r="L42" s="87">
        <v>160</v>
      </c>
      <c r="M42" s="88">
        <v>93</v>
      </c>
    </row>
    <row r="43" spans="2:13" ht="27.75" customHeight="1" x14ac:dyDescent="0.15">
      <c r="B43" s="1204"/>
      <c r="C43" s="1205"/>
      <c r="D43" s="85"/>
      <c r="E43" s="1208" t="s">
        <v>27</v>
      </c>
      <c r="F43" s="1208"/>
      <c r="G43" s="1208"/>
      <c r="H43" s="1209"/>
      <c r="I43" s="86">
        <v>187</v>
      </c>
      <c r="J43" s="87">
        <v>167</v>
      </c>
      <c r="K43" s="87">
        <v>149</v>
      </c>
      <c r="L43" s="87">
        <v>155</v>
      </c>
      <c r="M43" s="88">
        <v>284</v>
      </c>
    </row>
    <row r="44" spans="2:13" ht="27.75" customHeight="1" x14ac:dyDescent="0.15">
      <c r="B44" s="1204"/>
      <c r="C44" s="1205"/>
      <c r="D44" s="85"/>
      <c r="E44" s="1208" t="s">
        <v>28</v>
      </c>
      <c r="F44" s="1208"/>
      <c r="G44" s="1208"/>
      <c r="H44" s="1209"/>
      <c r="I44" s="86">
        <v>22</v>
      </c>
      <c r="J44" s="87">
        <v>20</v>
      </c>
      <c r="K44" s="87">
        <v>42</v>
      </c>
      <c r="L44" s="87">
        <v>134</v>
      </c>
      <c r="M44" s="88">
        <v>228</v>
      </c>
    </row>
    <row r="45" spans="2:13" ht="27.75" customHeight="1" x14ac:dyDescent="0.15">
      <c r="B45" s="1204"/>
      <c r="C45" s="1205"/>
      <c r="D45" s="85"/>
      <c r="E45" s="1208" t="s">
        <v>29</v>
      </c>
      <c r="F45" s="1208"/>
      <c r="G45" s="1208"/>
      <c r="H45" s="1209"/>
      <c r="I45" s="86">
        <v>468</v>
      </c>
      <c r="J45" s="87">
        <v>446</v>
      </c>
      <c r="K45" s="87">
        <v>446</v>
      </c>
      <c r="L45" s="87">
        <v>418</v>
      </c>
      <c r="M45" s="88">
        <v>391</v>
      </c>
    </row>
    <row r="46" spans="2:13" ht="27.75" customHeight="1" x14ac:dyDescent="0.15">
      <c r="B46" s="1204"/>
      <c r="C46" s="1205"/>
      <c r="D46" s="89"/>
      <c r="E46" s="1208" t="s">
        <v>30</v>
      </c>
      <c r="F46" s="1208"/>
      <c r="G46" s="1208"/>
      <c r="H46" s="1209"/>
      <c r="I46" s="86" t="s">
        <v>479</v>
      </c>
      <c r="J46" s="87" t="s">
        <v>479</v>
      </c>
      <c r="K46" s="87" t="s">
        <v>479</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1072</v>
      </c>
      <c r="J50" s="87">
        <v>1066</v>
      </c>
      <c r="K50" s="87">
        <v>1064</v>
      </c>
      <c r="L50" s="87">
        <v>1063</v>
      </c>
      <c r="M50" s="88">
        <v>1064</v>
      </c>
    </row>
    <row r="51" spans="2:13" ht="27.75" customHeight="1" x14ac:dyDescent="0.15">
      <c r="B51" s="1204"/>
      <c r="C51" s="1205"/>
      <c r="D51" s="85"/>
      <c r="E51" s="1208" t="s">
        <v>36</v>
      </c>
      <c r="F51" s="1208"/>
      <c r="G51" s="1208"/>
      <c r="H51" s="1209"/>
      <c r="I51" s="86">
        <v>2</v>
      </c>
      <c r="J51" s="87">
        <v>3</v>
      </c>
      <c r="K51" s="87">
        <v>37</v>
      </c>
      <c r="L51" s="87">
        <v>111</v>
      </c>
      <c r="M51" s="88">
        <v>126</v>
      </c>
    </row>
    <row r="52" spans="2:13" ht="27.75" customHeight="1" x14ac:dyDescent="0.15">
      <c r="B52" s="1206"/>
      <c r="C52" s="1207"/>
      <c r="D52" s="85"/>
      <c r="E52" s="1208" t="s">
        <v>37</v>
      </c>
      <c r="F52" s="1208"/>
      <c r="G52" s="1208"/>
      <c r="H52" s="1209"/>
      <c r="I52" s="86">
        <v>1008</v>
      </c>
      <c r="J52" s="87">
        <v>961</v>
      </c>
      <c r="K52" s="87">
        <v>940</v>
      </c>
      <c r="L52" s="87">
        <v>1085</v>
      </c>
      <c r="M52" s="88">
        <v>1256</v>
      </c>
    </row>
    <row r="53" spans="2:13" ht="27.75" customHeight="1" thickBot="1" x14ac:dyDescent="0.2">
      <c r="B53" s="1210" t="s">
        <v>21</v>
      </c>
      <c r="C53" s="1211"/>
      <c r="D53" s="92"/>
      <c r="E53" s="1212" t="s">
        <v>38</v>
      </c>
      <c r="F53" s="1212"/>
      <c r="G53" s="1212"/>
      <c r="H53" s="1213"/>
      <c r="I53" s="93">
        <v>-299</v>
      </c>
      <c r="J53" s="94">
        <v>-97</v>
      </c>
      <c r="K53" s="94">
        <v>-417</v>
      </c>
      <c r="L53" s="94">
        <v>-301</v>
      </c>
      <c r="M53" s="95">
        <v>-292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544</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545</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546</v>
      </c>
      <c r="H51" s="1234"/>
      <c r="I51" s="1239" t="s">
        <v>547</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548</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549</v>
      </c>
      <c r="H55" s="1245"/>
      <c r="I55" s="1243" t="s">
        <v>547</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548</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550</v>
      </c>
      <c r="C63" s="246"/>
      <c r="D63" s="246"/>
      <c r="E63" s="246"/>
      <c r="F63" s="246"/>
      <c r="G63" s="246"/>
      <c r="H63" s="246"/>
      <c r="I63" s="246"/>
      <c r="J63" s="246"/>
      <c r="K63" s="246"/>
      <c r="L63" s="246"/>
      <c r="M63" s="246"/>
      <c r="N63" s="246"/>
      <c r="O63" s="246"/>
    </row>
    <row r="64" spans="1:17" x14ac:dyDescent="0.15">
      <c r="B64" s="250"/>
      <c r="C64" s="246"/>
      <c r="D64" s="246"/>
      <c r="E64" s="246"/>
      <c r="F64" s="246"/>
      <c r="G64" s="353" t="s">
        <v>544</v>
      </c>
      <c r="I64" s="354"/>
      <c r="J64" s="354"/>
      <c r="K64" s="354"/>
      <c r="L64" s="246"/>
      <c r="M64" s="246"/>
      <c r="N64" s="246"/>
      <c r="O64" s="246"/>
    </row>
    <row r="65" spans="2:30" x14ac:dyDescent="0.15">
      <c r="B65" s="250"/>
      <c r="C65" s="246"/>
      <c r="D65" s="246"/>
      <c r="E65" s="246"/>
      <c r="F65" s="246"/>
      <c r="G65" s="1221" t="s">
        <v>553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551</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546</v>
      </c>
      <c r="H73" s="1234"/>
      <c r="I73" s="1239" t="s">
        <v>547</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552</v>
      </c>
      <c r="J75" s="1243"/>
      <c r="K75" s="1254">
        <v>9.1999999999999993</v>
      </c>
      <c r="L75" s="1254">
        <v>8.1999999999999993</v>
      </c>
      <c r="M75" s="1254">
        <v>7.2</v>
      </c>
      <c r="N75" s="1254">
        <v>6.1</v>
      </c>
      <c r="O75" s="1254">
        <v>5.2</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549</v>
      </c>
      <c r="H77" s="1245"/>
      <c r="I77" s="1243" t="s">
        <v>547</v>
      </c>
      <c r="J77" s="1243"/>
      <c r="K77" s="1253">
        <v>0</v>
      </c>
      <c r="L77" s="1253">
        <v>0</v>
      </c>
      <c r="M77" s="1242">
        <v>0</v>
      </c>
      <c r="N77" s="1242">
        <v>0</v>
      </c>
      <c r="O77" s="1242">
        <v>0</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552</v>
      </c>
      <c r="J79" s="1252"/>
      <c r="K79" s="1256">
        <v>9.6999999999999993</v>
      </c>
      <c r="L79" s="1256">
        <v>8.6</v>
      </c>
      <c r="M79" s="1256">
        <v>7.7</v>
      </c>
      <c r="N79" s="1256">
        <v>6.4</v>
      </c>
      <c r="O79" s="1256">
        <v>6.9</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166531</v>
      </c>
      <c r="E3" s="118"/>
      <c r="F3" s="119">
        <v>185018</v>
      </c>
      <c r="G3" s="120"/>
      <c r="H3" s="121"/>
    </row>
    <row r="4" spans="1:8" x14ac:dyDescent="0.15">
      <c r="A4" s="122"/>
      <c r="B4" s="123"/>
      <c r="C4" s="124"/>
      <c r="D4" s="125">
        <v>84994</v>
      </c>
      <c r="E4" s="126"/>
      <c r="F4" s="127">
        <v>95064</v>
      </c>
      <c r="G4" s="128"/>
      <c r="H4" s="129"/>
    </row>
    <row r="5" spans="1:8" x14ac:dyDescent="0.15">
      <c r="A5" s="110" t="s">
        <v>513</v>
      </c>
      <c r="B5" s="115"/>
      <c r="C5" s="116"/>
      <c r="D5" s="117">
        <v>152940</v>
      </c>
      <c r="E5" s="118"/>
      <c r="F5" s="119">
        <v>238802</v>
      </c>
      <c r="G5" s="120"/>
      <c r="H5" s="121"/>
    </row>
    <row r="6" spans="1:8" x14ac:dyDescent="0.15">
      <c r="A6" s="122"/>
      <c r="B6" s="123"/>
      <c r="C6" s="124"/>
      <c r="D6" s="125">
        <v>82211</v>
      </c>
      <c r="E6" s="126"/>
      <c r="F6" s="127">
        <v>128562</v>
      </c>
      <c r="G6" s="128"/>
      <c r="H6" s="129"/>
    </row>
    <row r="7" spans="1:8" x14ac:dyDescent="0.15">
      <c r="A7" s="110" t="s">
        <v>514</v>
      </c>
      <c r="B7" s="115"/>
      <c r="C7" s="116"/>
      <c r="D7" s="117">
        <v>169329</v>
      </c>
      <c r="E7" s="118"/>
      <c r="F7" s="119">
        <v>288550</v>
      </c>
      <c r="G7" s="120"/>
      <c r="H7" s="121"/>
    </row>
    <row r="8" spans="1:8" x14ac:dyDescent="0.15">
      <c r="A8" s="122"/>
      <c r="B8" s="123"/>
      <c r="C8" s="124"/>
      <c r="D8" s="125">
        <v>91274</v>
      </c>
      <c r="E8" s="126"/>
      <c r="F8" s="127">
        <v>141525</v>
      </c>
      <c r="G8" s="128"/>
      <c r="H8" s="129"/>
    </row>
    <row r="9" spans="1:8" x14ac:dyDescent="0.15">
      <c r="A9" s="110" t="s">
        <v>515</v>
      </c>
      <c r="B9" s="115"/>
      <c r="C9" s="116"/>
      <c r="D9" s="117">
        <v>195831</v>
      </c>
      <c r="E9" s="118"/>
      <c r="F9" s="119">
        <v>287914</v>
      </c>
      <c r="G9" s="120"/>
      <c r="H9" s="121"/>
    </row>
    <row r="10" spans="1:8" x14ac:dyDescent="0.15">
      <c r="A10" s="122"/>
      <c r="B10" s="123"/>
      <c r="C10" s="124"/>
      <c r="D10" s="125">
        <v>77269</v>
      </c>
      <c r="E10" s="126"/>
      <c r="F10" s="127">
        <v>146531</v>
      </c>
      <c r="G10" s="128"/>
      <c r="H10" s="129"/>
    </row>
    <row r="11" spans="1:8" x14ac:dyDescent="0.15">
      <c r="A11" s="110" t="s">
        <v>516</v>
      </c>
      <c r="B11" s="115"/>
      <c r="C11" s="116"/>
      <c r="D11" s="117">
        <v>292385</v>
      </c>
      <c r="E11" s="118"/>
      <c r="F11" s="119">
        <v>310300</v>
      </c>
      <c r="G11" s="120"/>
      <c r="H11" s="121"/>
    </row>
    <row r="12" spans="1:8" x14ac:dyDescent="0.15">
      <c r="A12" s="122"/>
      <c r="B12" s="123"/>
      <c r="C12" s="130"/>
      <c r="D12" s="125">
        <v>82457</v>
      </c>
      <c r="E12" s="126"/>
      <c r="F12" s="127">
        <v>157576</v>
      </c>
      <c r="G12" s="128"/>
      <c r="H12" s="129"/>
    </row>
    <row r="13" spans="1:8" x14ac:dyDescent="0.15">
      <c r="A13" s="110"/>
      <c r="B13" s="115"/>
      <c r="C13" s="131"/>
      <c r="D13" s="132">
        <v>195403</v>
      </c>
      <c r="E13" s="133"/>
      <c r="F13" s="134">
        <v>262117</v>
      </c>
      <c r="G13" s="135"/>
      <c r="H13" s="121"/>
    </row>
    <row r="14" spans="1:8" x14ac:dyDescent="0.15">
      <c r="A14" s="122"/>
      <c r="B14" s="123"/>
      <c r="C14" s="124"/>
      <c r="D14" s="125">
        <v>83641</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8.44</v>
      </c>
      <c r="C19" s="136">
        <f>ROUND(VALUE(SUBSTITUTE(実質収支比率等に係る経年分析!G$48,"▲","-")),2)</f>
        <v>7.29</v>
      </c>
      <c r="D19" s="136">
        <f>ROUND(VALUE(SUBSTITUTE(実質収支比率等に係る経年分析!H$48,"▲","-")),2)</f>
        <v>7.84</v>
      </c>
      <c r="E19" s="136">
        <f>ROUND(VALUE(SUBSTITUTE(実質収支比率等に係る経年分析!I$48,"▲","-")),2)</f>
        <v>8.7899999999999991</v>
      </c>
      <c r="F19" s="136">
        <f>ROUND(VALUE(SUBSTITUTE(実質収支比率等に係る経年分析!J$48,"▲","-")),2)</f>
        <v>10.64</v>
      </c>
    </row>
    <row r="20" spans="1:11" x14ac:dyDescent="0.15">
      <c r="A20" s="136" t="s">
        <v>43</v>
      </c>
      <c r="B20" s="136">
        <f>ROUND(VALUE(SUBSTITUTE(実質収支比率等に係る経年分析!F$47,"▲","-")),2)</f>
        <v>82.81</v>
      </c>
      <c r="C20" s="136">
        <f>ROUND(VALUE(SUBSTITUTE(実質収支比率等に係る経年分析!G$47,"▲","-")),2)</f>
        <v>86.27</v>
      </c>
      <c r="D20" s="136">
        <f>ROUND(VALUE(SUBSTITUTE(実質収支比率等に係る経年分析!H$47,"▲","-")),2)</f>
        <v>88.37</v>
      </c>
      <c r="E20" s="136">
        <f>ROUND(VALUE(SUBSTITUTE(実質収支比率等に係る経年分析!I$47,"▲","-")),2)</f>
        <v>84.02</v>
      </c>
      <c r="F20" s="136">
        <f>ROUND(VALUE(SUBSTITUTE(実質収支比率等に係る経年分析!J$47,"▲","-")),2)</f>
        <v>90.02</v>
      </c>
    </row>
    <row r="21" spans="1:11" x14ac:dyDescent="0.15">
      <c r="A21" s="136" t="s">
        <v>44</v>
      </c>
      <c r="B21" s="136">
        <f>IF(ISNUMBER(VALUE(SUBSTITUTE(実質収支比率等に係る経年分析!F$49,"▲","-"))),ROUND(VALUE(SUBSTITUTE(実質収支比率等に係る経年分析!F$49,"▲","-")),2),NA())</f>
        <v>3.6</v>
      </c>
      <c r="C21" s="136">
        <f>IF(ISNUMBER(VALUE(SUBSTITUTE(実質収支比率等に係る経年分析!G$49,"▲","-"))),ROUND(VALUE(SUBSTITUTE(実質収支比率等に係る経年分析!G$49,"▲","-")),2),NA())</f>
        <v>-1.48</v>
      </c>
      <c r="D21" s="136">
        <f>IF(ISNUMBER(VALUE(SUBSTITUTE(実質収支比率等に係る経年分析!H$49,"▲","-"))),ROUND(VALUE(SUBSTITUTE(実質収支比率等に係る経年分析!H$49,"▲","-")),2),NA())</f>
        <v>0.38</v>
      </c>
      <c r="E21" s="136">
        <f>IF(ISNUMBER(VALUE(SUBSTITUTE(実質収支比率等に係る経年分析!I$49,"▲","-"))),ROUND(VALUE(SUBSTITUTE(実質収支比率等に係る経年分析!I$49,"▲","-")),2),NA())</f>
        <v>1.35</v>
      </c>
      <c r="F21" s="136">
        <f>IF(ISNUMBER(VALUE(SUBSTITUTE(実質収支比率等に係る経年分析!J$49,"▲","-"))),ROUND(VALUE(SUBSTITUTE(実質収支比率等に係る経年分析!J$49,"▲","-")),2),NA())</f>
        <v>2.23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国民健康保険（診療施設勘定）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0.03</v>
      </c>
    </row>
    <row r="34" spans="1:16" x14ac:dyDescent="0.15">
      <c r="A34" s="137" t="str">
        <f>IF(連結実質赤字比率に係る赤字・黒字の構成分析!C$36="",NA(),連結実質赤字比率に係る赤字・黒字の構成分析!C$36)</f>
        <v>介護保険事業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0.57999999999999996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v>
      </c>
    </row>
    <row r="35" spans="1:16" x14ac:dyDescent="0.15">
      <c r="A35" s="137" t="str">
        <f>IF(連結実質赤字比率に係る赤字・黒字の構成分析!C$35="",NA(),連結実質赤字比率に係る赤字・黒字の構成分析!C$35)</f>
        <v>国民健康保険（事業勘定）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7.29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8.7899999999999991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10.63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163</v>
      </c>
      <c r="E42" s="138"/>
      <c r="F42" s="138"/>
      <c r="G42" s="138">
        <f>'実質公債費比率（分子）の構造'!L$52</f>
        <v>152</v>
      </c>
      <c r="H42" s="138"/>
      <c r="I42" s="138"/>
      <c r="J42" s="138">
        <f>'実質公債費比率（分子）の構造'!M$52</f>
        <v>148</v>
      </c>
      <c r="K42" s="138"/>
      <c r="L42" s="138"/>
      <c r="M42" s="138">
        <f>'実質公債費比率（分子）の構造'!N$52</f>
        <v>117</v>
      </c>
      <c r="N42" s="138"/>
      <c r="O42" s="138"/>
      <c r="P42" s="138">
        <f>'実質公債費比率（分子）の構造'!O$52</f>
        <v>119</v>
      </c>
    </row>
    <row r="43" spans="1:16" x14ac:dyDescent="0.15">
      <c r="A43" s="138" t="s">
        <v>52</v>
      </c>
      <c r="B43" s="138">
        <f>'実質公債費比率（分子）の構造'!K$51</f>
        <v>0</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3</v>
      </c>
      <c r="C45" s="138"/>
      <c r="D45" s="138"/>
      <c r="E45" s="138">
        <f>'実質公債費比率（分子）の構造'!L$49</f>
        <v>5</v>
      </c>
      <c r="F45" s="138"/>
      <c r="G45" s="138"/>
      <c r="H45" s="138">
        <f>'実質公債費比率（分子）の構造'!M$49</f>
        <v>3</v>
      </c>
      <c r="I45" s="138"/>
      <c r="J45" s="138"/>
      <c r="K45" s="138">
        <f>'実質公債費比率（分子）の構造'!N$49</f>
        <v>4</v>
      </c>
      <c r="L45" s="138"/>
      <c r="M45" s="138"/>
      <c r="N45" s="138">
        <f>'実質公債費比率（分子）の構造'!O$49</f>
        <v>6</v>
      </c>
      <c r="O45" s="138"/>
      <c r="P45" s="138"/>
    </row>
    <row r="46" spans="1:16" x14ac:dyDescent="0.15">
      <c r="A46" s="138" t="s">
        <v>55</v>
      </c>
      <c r="B46" s="138">
        <f>'実質公債費比率（分子）の構造'!K$48</f>
        <v>31</v>
      </c>
      <c r="C46" s="138"/>
      <c r="D46" s="138"/>
      <c r="E46" s="138">
        <f>'実質公債費比率（分子）の構造'!L$48</f>
        <v>29</v>
      </c>
      <c r="F46" s="138"/>
      <c r="G46" s="138"/>
      <c r="H46" s="138">
        <f>'実質公債費比率（分子）の構造'!M$48</f>
        <v>29</v>
      </c>
      <c r="I46" s="138"/>
      <c r="J46" s="138"/>
      <c r="K46" s="138">
        <f>'実質公債費比率（分子）の構造'!N$48</f>
        <v>22</v>
      </c>
      <c r="L46" s="138"/>
      <c r="M46" s="138"/>
      <c r="N46" s="138">
        <f>'実質公債費比率（分子）の構造'!O$48</f>
        <v>18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181</v>
      </c>
      <c r="C49" s="138"/>
      <c r="D49" s="138"/>
      <c r="E49" s="138">
        <f>'実質公債費比率（分子）の構造'!L$45</f>
        <v>166</v>
      </c>
      <c r="F49" s="138"/>
      <c r="G49" s="138"/>
      <c r="H49" s="138">
        <f>'実質公債費比率（分子）の構造'!M$45</f>
        <v>162</v>
      </c>
      <c r="I49" s="138"/>
      <c r="J49" s="138"/>
      <c r="K49" s="138">
        <f>'実質公債費比率（分子）の構造'!N$45</f>
        <v>123</v>
      </c>
      <c r="L49" s="138"/>
      <c r="M49" s="138"/>
      <c r="N49" s="138">
        <f>'実質公債費比率（分子）の構造'!O$45</f>
        <v>127</v>
      </c>
      <c r="O49" s="138"/>
      <c r="P49" s="138"/>
    </row>
    <row r="50" spans="1:16" x14ac:dyDescent="0.15">
      <c r="A50" s="138" t="s">
        <v>59</v>
      </c>
      <c r="B50" s="138" t="e">
        <f>NA()</f>
        <v>#N/A</v>
      </c>
      <c r="C50" s="138">
        <f>IF(ISNUMBER('実質公債費比率（分子）の構造'!K$53),'実質公債費比率（分子）の構造'!K$53,NA())</f>
        <v>52</v>
      </c>
      <c r="D50" s="138" t="e">
        <f>NA()</f>
        <v>#N/A</v>
      </c>
      <c r="E50" s="138" t="e">
        <f>NA()</f>
        <v>#N/A</v>
      </c>
      <c r="F50" s="138">
        <f>IF(ISNUMBER('実質公債費比率（分子）の構造'!L$53),'実質公債費比率（分子）の構造'!L$53,NA())</f>
        <v>48</v>
      </c>
      <c r="G50" s="138" t="e">
        <f>NA()</f>
        <v>#N/A</v>
      </c>
      <c r="H50" s="138" t="e">
        <f>NA()</f>
        <v>#N/A</v>
      </c>
      <c r="I50" s="138">
        <f>IF(ISNUMBER('実質公債費比率（分子）の構造'!M$53),'実質公債費比率（分子）の構造'!M$53,NA())</f>
        <v>46</v>
      </c>
      <c r="J50" s="138" t="e">
        <f>NA()</f>
        <v>#N/A</v>
      </c>
      <c r="K50" s="138" t="e">
        <f>NA()</f>
        <v>#N/A</v>
      </c>
      <c r="L50" s="138">
        <f>IF(ISNUMBER('実質公債費比率（分子）の構造'!N$53),'実質公債費比率（分子）の構造'!N$53,NA())</f>
        <v>32</v>
      </c>
      <c r="M50" s="138" t="e">
        <f>NA()</f>
        <v>#N/A</v>
      </c>
      <c r="N50" s="138" t="e">
        <f>NA()</f>
        <v>#N/A</v>
      </c>
      <c r="O50" s="138">
        <f>IF(ISNUMBER('実質公債費比率（分子）の構造'!O$53),'実質公債費比率（分子）の構造'!O$53,NA())</f>
        <v>32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1008</v>
      </c>
      <c r="E56" s="137"/>
      <c r="F56" s="137"/>
      <c r="G56" s="137">
        <f>'将来負担比率（分子）の構造'!J$52</f>
        <v>961</v>
      </c>
      <c r="H56" s="137"/>
      <c r="I56" s="137"/>
      <c r="J56" s="137">
        <f>'将来負担比率（分子）の構造'!K$52</f>
        <v>940</v>
      </c>
      <c r="K56" s="137"/>
      <c r="L56" s="137"/>
      <c r="M56" s="137">
        <f>'将来負担比率（分子）の構造'!L$52</f>
        <v>1085</v>
      </c>
      <c r="N56" s="137"/>
      <c r="O56" s="137"/>
      <c r="P56" s="137">
        <f>'将来負担比率（分子）の構造'!M$52</f>
        <v>1256</v>
      </c>
    </row>
    <row r="57" spans="1:16" x14ac:dyDescent="0.15">
      <c r="A57" s="137" t="s">
        <v>36</v>
      </c>
      <c r="B57" s="137"/>
      <c r="C57" s="137"/>
      <c r="D57" s="137">
        <f>'将来負担比率（分子）の構造'!I$51</f>
        <v>2</v>
      </c>
      <c r="E57" s="137"/>
      <c r="F57" s="137"/>
      <c r="G57" s="137">
        <f>'将来負担比率（分子）の構造'!J$51</f>
        <v>3</v>
      </c>
      <c r="H57" s="137"/>
      <c r="I57" s="137"/>
      <c r="J57" s="137">
        <f>'将来負担比率（分子）の構造'!K$51</f>
        <v>37</v>
      </c>
      <c r="K57" s="137"/>
      <c r="L57" s="137"/>
      <c r="M57" s="137">
        <f>'将来負担比率（分子）の構造'!L$51</f>
        <v>111</v>
      </c>
      <c r="N57" s="137"/>
      <c r="O57" s="137"/>
      <c r="P57" s="137">
        <f>'将来負担比率（分子）の構造'!M$51</f>
        <v>126</v>
      </c>
    </row>
    <row r="58" spans="1:16" x14ac:dyDescent="0.15">
      <c r="A58" s="137" t="s">
        <v>35</v>
      </c>
      <c r="B58" s="137"/>
      <c r="C58" s="137"/>
      <c r="D58" s="137">
        <f>'将来負担比率（分子）の構造'!I$50</f>
        <v>1072</v>
      </c>
      <c r="E58" s="137"/>
      <c r="F58" s="137"/>
      <c r="G58" s="137">
        <f>'将来負担比率（分子）の構造'!J$50</f>
        <v>1066</v>
      </c>
      <c r="H58" s="137"/>
      <c r="I58" s="137"/>
      <c r="J58" s="137">
        <f>'将来負担比率（分子）の構造'!K$50</f>
        <v>1064</v>
      </c>
      <c r="K58" s="137"/>
      <c r="L58" s="137"/>
      <c r="M58" s="137">
        <f>'将来負担比率（分子）の構造'!L$50</f>
        <v>1063</v>
      </c>
      <c r="N58" s="137"/>
      <c r="O58" s="137"/>
      <c r="P58" s="137">
        <f>'将来負担比率（分子）の構造'!M$50</f>
        <v>1064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468</v>
      </c>
      <c r="C62" s="137"/>
      <c r="D62" s="137"/>
      <c r="E62" s="137">
        <f>'将来負担比率（分子）の構造'!J$45</f>
        <v>446</v>
      </c>
      <c r="F62" s="137"/>
      <c r="G62" s="137"/>
      <c r="H62" s="137">
        <f>'将来負担比率（分子）の構造'!K$45</f>
        <v>446</v>
      </c>
      <c r="I62" s="137"/>
      <c r="J62" s="137"/>
      <c r="K62" s="137">
        <f>'将来負担比率（分子）の構造'!L$45</f>
        <v>418</v>
      </c>
      <c r="L62" s="137"/>
      <c r="M62" s="137"/>
      <c r="N62" s="137">
        <f>'将来負担比率（分子）の構造'!M$45</f>
        <v>391</v>
      </c>
      <c r="O62" s="137"/>
      <c r="P62" s="137"/>
    </row>
    <row r="63" spans="1:16" x14ac:dyDescent="0.15">
      <c r="A63" s="137" t="s">
        <v>28</v>
      </c>
      <c r="B63" s="137">
        <f>'将来負担比率（分子）の構造'!I$44</f>
        <v>22</v>
      </c>
      <c r="C63" s="137"/>
      <c r="D63" s="137"/>
      <c r="E63" s="137">
        <f>'将来負担比率（分子）の構造'!J$44</f>
        <v>20</v>
      </c>
      <c r="F63" s="137"/>
      <c r="G63" s="137"/>
      <c r="H63" s="137">
        <f>'将来負担比率（分子）の構造'!K$44</f>
        <v>42</v>
      </c>
      <c r="I63" s="137"/>
      <c r="J63" s="137"/>
      <c r="K63" s="137">
        <f>'将来負担比率（分子）の構造'!L$44</f>
        <v>134</v>
      </c>
      <c r="L63" s="137"/>
      <c r="M63" s="137"/>
      <c r="N63" s="137">
        <f>'将来負担比率（分子）の構造'!M$44</f>
        <v>228</v>
      </c>
      <c r="O63" s="137"/>
      <c r="P63" s="137"/>
    </row>
    <row r="64" spans="1:16" x14ac:dyDescent="0.15">
      <c r="A64" s="137" t="s">
        <v>27</v>
      </c>
      <c r="B64" s="137">
        <f>'将来負担比率（分子）の構造'!I$43</f>
        <v>187</v>
      </c>
      <c r="C64" s="137"/>
      <c r="D64" s="137"/>
      <c r="E64" s="137">
        <f>'将来負担比率（分子）の構造'!J$43</f>
        <v>167</v>
      </c>
      <c r="F64" s="137"/>
      <c r="G64" s="137"/>
      <c r="H64" s="137">
        <f>'将来負担比率（分子）の構造'!K$43</f>
        <v>149</v>
      </c>
      <c r="I64" s="137"/>
      <c r="J64" s="137"/>
      <c r="K64" s="137">
        <f>'将来負担比率（分子）の構造'!L$43</f>
        <v>155</v>
      </c>
      <c r="L64" s="137"/>
      <c r="M64" s="137"/>
      <c r="N64" s="137">
        <f>'将来負担比率（分子）の構造'!M$43</f>
        <v>284</v>
      </c>
      <c r="O64" s="137"/>
      <c r="P64" s="137"/>
    </row>
    <row r="65" spans="1:16" x14ac:dyDescent="0.15">
      <c r="A65" s="137" t="s">
        <v>26</v>
      </c>
      <c r="B65" s="137">
        <f>'将来負担比率（分子）の構造'!I$42</f>
        <v>55</v>
      </c>
      <c r="C65" s="137"/>
      <c r="D65" s="137"/>
      <c r="E65" s="137">
        <f>'将来負担比率（分子）の構造'!J$42</f>
        <v>296</v>
      </c>
      <c r="F65" s="137"/>
      <c r="G65" s="137"/>
      <c r="H65" s="137">
        <f>'将来負担比率（分子）の構造'!K$42</f>
        <v>27</v>
      </c>
      <c r="I65" s="137"/>
      <c r="J65" s="137"/>
      <c r="K65" s="137">
        <f>'将来負担比率（分子）の構造'!L$42</f>
        <v>160</v>
      </c>
      <c r="L65" s="137"/>
      <c r="M65" s="137"/>
      <c r="N65" s="137">
        <f>'将来負担比率（分子）の構造'!M$42</f>
        <v>93</v>
      </c>
      <c r="O65" s="137"/>
      <c r="P65" s="137"/>
    </row>
    <row r="66" spans="1:16" x14ac:dyDescent="0.15">
      <c r="A66" s="137" t="s">
        <v>25</v>
      </c>
      <c r="B66" s="137">
        <f>'将来負担比率（分子）の構造'!I$41</f>
        <v>1049</v>
      </c>
      <c r="C66" s="137"/>
      <c r="D66" s="137"/>
      <c r="E66" s="137">
        <f>'将来負担比率（分子）の構造'!J$41</f>
        <v>1004</v>
      </c>
      <c r="F66" s="137"/>
      <c r="G66" s="137"/>
      <c r="H66" s="137">
        <f>'将来負担比率（分子）の構造'!K$41</f>
        <v>960</v>
      </c>
      <c r="I66" s="137"/>
      <c r="J66" s="137"/>
      <c r="K66" s="137">
        <f>'将来負担比率（分子）の構造'!L$41</f>
        <v>1090</v>
      </c>
      <c r="L66" s="137"/>
      <c r="M66" s="137"/>
      <c r="N66" s="137">
        <f>'将来負担比率（分子）の構造'!M$41</f>
        <v>1158</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65237</v>
      </c>
      <c r="S5" s="671"/>
      <c r="T5" s="671"/>
      <c r="U5" s="671"/>
      <c r="V5" s="671"/>
      <c r="W5" s="671"/>
      <c r="X5" s="671"/>
      <c r="Y5" s="718"/>
      <c r="Z5" s="731">
        <v>4.3</v>
      </c>
      <c r="AA5" s="731"/>
      <c r="AB5" s="731"/>
      <c r="AC5" s="731"/>
      <c r="AD5" s="732">
        <v>65237</v>
      </c>
      <c r="AE5" s="732"/>
      <c r="AF5" s="732"/>
      <c r="AG5" s="732"/>
      <c r="AH5" s="732"/>
      <c r="AI5" s="732"/>
      <c r="AJ5" s="732"/>
      <c r="AK5" s="732"/>
      <c r="AL5" s="719">
        <v>8.5</v>
      </c>
      <c r="AM5" s="688"/>
      <c r="AN5" s="688"/>
      <c r="AO5" s="720"/>
      <c r="AP5" s="707" t="s">
        <v>211</v>
      </c>
      <c r="AQ5" s="708"/>
      <c r="AR5" s="708"/>
      <c r="AS5" s="708"/>
      <c r="AT5" s="708"/>
      <c r="AU5" s="708"/>
      <c r="AV5" s="708"/>
      <c r="AW5" s="708"/>
      <c r="AX5" s="708"/>
      <c r="AY5" s="708"/>
      <c r="AZ5" s="708"/>
      <c r="BA5" s="708"/>
      <c r="BB5" s="708"/>
      <c r="BC5" s="708"/>
      <c r="BD5" s="708"/>
      <c r="BE5" s="708"/>
      <c r="BF5" s="709"/>
      <c r="BG5" s="620">
        <v>65237</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12487</v>
      </c>
      <c r="S6" s="621"/>
      <c r="T6" s="621"/>
      <c r="U6" s="621"/>
      <c r="V6" s="621"/>
      <c r="W6" s="621"/>
      <c r="X6" s="621"/>
      <c r="Y6" s="622"/>
      <c r="Z6" s="673">
        <v>0.8</v>
      </c>
      <c r="AA6" s="673"/>
      <c r="AB6" s="673"/>
      <c r="AC6" s="673"/>
      <c r="AD6" s="674">
        <v>12487</v>
      </c>
      <c r="AE6" s="674"/>
      <c r="AF6" s="674"/>
      <c r="AG6" s="674"/>
      <c r="AH6" s="674"/>
      <c r="AI6" s="674"/>
      <c r="AJ6" s="674"/>
      <c r="AK6" s="674"/>
      <c r="AL6" s="643">
        <v>1.6</v>
      </c>
      <c r="AM6" s="675"/>
      <c r="AN6" s="675"/>
      <c r="AO6" s="676"/>
      <c r="AP6" s="617" t="s">
        <v>217</v>
      </c>
      <c r="AQ6" s="618"/>
      <c r="AR6" s="618"/>
      <c r="AS6" s="618"/>
      <c r="AT6" s="618"/>
      <c r="AU6" s="618"/>
      <c r="AV6" s="618"/>
      <c r="AW6" s="618"/>
      <c r="AX6" s="618"/>
      <c r="AY6" s="618"/>
      <c r="AZ6" s="618"/>
      <c r="BA6" s="618"/>
      <c r="BB6" s="618"/>
      <c r="BC6" s="618"/>
      <c r="BD6" s="618"/>
      <c r="BE6" s="618"/>
      <c r="BF6" s="619"/>
      <c r="BG6" s="620">
        <v>65237</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32648</v>
      </c>
      <c r="CS6" s="621"/>
      <c r="CT6" s="621"/>
      <c r="CU6" s="621"/>
      <c r="CV6" s="621"/>
      <c r="CW6" s="621"/>
      <c r="CX6" s="621"/>
      <c r="CY6" s="622"/>
      <c r="CZ6" s="673">
        <v>2.2999999999999998</v>
      </c>
      <c r="DA6" s="673"/>
      <c r="DB6" s="673"/>
      <c r="DC6" s="673"/>
      <c r="DD6" s="626" t="s">
        <v>212</v>
      </c>
      <c r="DE6" s="621"/>
      <c r="DF6" s="621"/>
      <c r="DG6" s="621"/>
      <c r="DH6" s="621"/>
      <c r="DI6" s="621"/>
      <c r="DJ6" s="621"/>
      <c r="DK6" s="621"/>
      <c r="DL6" s="621"/>
      <c r="DM6" s="621"/>
      <c r="DN6" s="621"/>
      <c r="DO6" s="621"/>
      <c r="DP6" s="622"/>
      <c r="DQ6" s="626">
        <v>32648</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120</v>
      </c>
      <c r="S7" s="621"/>
      <c r="T7" s="621"/>
      <c r="U7" s="621"/>
      <c r="V7" s="621"/>
      <c r="W7" s="621"/>
      <c r="X7" s="621"/>
      <c r="Y7" s="622"/>
      <c r="Z7" s="673">
        <v>0</v>
      </c>
      <c r="AA7" s="673"/>
      <c r="AB7" s="673"/>
      <c r="AC7" s="673"/>
      <c r="AD7" s="674">
        <v>120</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24445</v>
      </c>
      <c r="BH7" s="621"/>
      <c r="BI7" s="621"/>
      <c r="BJ7" s="621"/>
      <c r="BK7" s="621"/>
      <c r="BL7" s="621"/>
      <c r="BM7" s="621"/>
      <c r="BN7" s="622"/>
      <c r="BO7" s="673">
        <v>37.5</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315691</v>
      </c>
      <c r="CS7" s="621"/>
      <c r="CT7" s="621"/>
      <c r="CU7" s="621"/>
      <c r="CV7" s="621"/>
      <c r="CW7" s="621"/>
      <c r="CX7" s="621"/>
      <c r="CY7" s="622"/>
      <c r="CZ7" s="673">
        <v>22.4</v>
      </c>
      <c r="DA7" s="673"/>
      <c r="DB7" s="673"/>
      <c r="DC7" s="673"/>
      <c r="DD7" s="626">
        <v>18956</v>
      </c>
      <c r="DE7" s="621"/>
      <c r="DF7" s="621"/>
      <c r="DG7" s="621"/>
      <c r="DH7" s="621"/>
      <c r="DI7" s="621"/>
      <c r="DJ7" s="621"/>
      <c r="DK7" s="621"/>
      <c r="DL7" s="621"/>
      <c r="DM7" s="621"/>
      <c r="DN7" s="621"/>
      <c r="DO7" s="621"/>
      <c r="DP7" s="622"/>
      <c r="DQ7" s="626">
        <v>261050</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471</v>
      </c>
      <c r="S8" s="621"/>
      <c r="T8" s="621"/>
      <c r="U8" s="621"/>
      <c r="V8" s="621"/>
      <c r="W8" s="621"/>
      <c r="X8" s="621"/>
      <c r="Y8" s="622"/>
      <c r="Z8" s="673">
        <v>0</v>
      </c>
      <c r="AA8" s="673"/>
      <c r="AB8" s="673"/>
      <c r="AC8" s="673"/>
      <c r="AD8" s="674">
        <v>471</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1047</v>
      </c>
      <c r="BH8" s="621"/>
      <c r="BI8" s="621"/>
      <c r="BJ8" s="621"/>
      <c r="BK8" s="621"/>
      <c r="BL8" s="621"/>
      <c r="BM8" s="621"/>
      <c r="BN8" s="622"/>
      <c r="BO8" s="673">
        <v>1.6</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211821</v>
      </c>
      <c r="CS8" s="621"/>
      <c r="CT8" s="621"/>
      <c r="CU8" s="621"/>
      <c r="CV8" s="621"/>
      <c r="CW8" s="621"/>
      <c r="CX8" s="621"/>
      <c r="CY8" s="622"/>
      <c r="CZ8" s="673">
        <v>15</v>
      </c>
      <c r="DA8" s="673"/>
      <c r="DB8" s="673"/>
      <c r="DC8" s="673"/>
      <c r="DD8" s="626">
        <v>6676</v>
      </c>
      <c r="DE8" s="621"/>
      <c r="DF8" s="621"/>
      <c r="DG8" s="621"/>
      <c r="DH8" s="621"/>
      <c r="DI8" s="621"/>
      <c r="DJ8" s="621"/>
      <c r="DK8" s="621"/>
      <c r="DL8" s="621"/>
      <c r="DM8" s="621"/>
      <c r="DN8" s="621"/>
      <c r="DO8" s="621"/>
      <c r="DP8" s="622"/>
      <c r="DQ8" s="626">
        <v>165162</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241</v>
      </c>
      <c r="S9" s="621"/>
      <c r="T9" s="621"/>
      <c r="U9" s="621"/>
      <c r="V9" s="621"/>
      <c r="W9" s="621"/>
      <c r="X9" s="621"/>
      <c r="Y9" s="622"/>
      <c r="Z9" s="673">
        <v>0</v>
      </c>
      <c r="AA9" s="673"/>
      <c r="AB9" s="673"/>
      <c r="AC9" s="673"/>
      <c r="AD9" s="674">
        <v>241</v>
      </c>
      <c r="AE9" s="674"/>
      <c r="AF9" s="674"/>
      <c r="AG9" s="674"/>
      <c r="AH9" s="674"/>
      <c r="AI9" s="674"/>
      <c r="AJ9" s="674"/>
      <c r="AK9" s="674"/>
      <c r="AL9" s="643">
        <v>0</v>
      </c>
      <c r="AM9" s="675"/>
      <c r="AN9" s="675"/>
      <c r="AO9" s="676"/>
      <c r="AP9" s="617" t="s">
        <v>227</v>
      </c>
      <c r="AQ9" s="618"/>
      <c r="AR9" s="618"/>
      <c r="AS9" s="618"/>
      <c r="AT9" s="618"/>
      <c r="AU9" s="618"/>
      <c r="AV9" s="618"/>
      <c r="AW9" s="618"/>
      <c r="AX9" s="618"/>
      <c r="AY9" s="618"/>
      <c r="AZ9" s="618"/>
      <c r="BA9" s="618"/>
      <c r="BB9" s="618"/>
      <c r="BC9" s="618"/>
      <c r="BD9" s="618"/>
      <c r="BE9" s="618"/>
      <c r="BF9" s="619"/>
      <c r="BG9" s="620">
        <v>20970</v>
      </c>
      <c r="BH9" s="621"/>
      <c r="BI9" s="621"/>
      <c r="BJ9" s="621"/>
      <c r="BK9" s="621"/>
      <c r="BL9" s="621"/>
      <c r="BM9" s="621"/>
      <c r="BN9" s="622"/>
      <c r="BO9" s="673">
        <v>32.1</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170850</v>
      </c>
      <c r="CS9" s="621"/>
      <c r="CT9" s="621"/>
      <c r="CU9" s="621"/>
      <c r="CV9" s="621"/>
      <c r="CW9" s="621"/>
      <c r="CX9" s="621"/>
      <c r="CY9" s="622"/>
      <c r="CZ9" s="673">
        <v>12.1</v>
      </c>
      <c r="DA9" s="673"/>
      <c r="DB9" s="673"/>
      <c r="DC9" s="673"/>
      <c r="DD9" s="626">
        <v>240</v>
      </c>
      <c r="DE9" s="621"/>
      <c r="DF9" s="621"/>
      <c r="DG9" s="621"/>
      <c r="DH9" s="621"/>
      <c r="DI9" s="621"/>
      <c r="DJ9" s="621"/>
      <c r="DK9" s="621"/>
      <c r="DL9" s="621"/>
      <c r="DM9" s="621"/>
      <c r="DN9" s="621"/>
      <c r="DO9" s="621"/>
      <c r="DP9" s="622"/>
      <c r="DQ9" s="626">
        <v>103882</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12085</v>
      </c>
      <c r="S10" s="621"/>
      <c r="T10" s="621"/>
      <c r="U10" s="621"/>
      <c r="V10" s="621"/>
      <c r="W10" s="621"/>
      <c r="X10" s="621"/>
      <c r="Y10" s="622"/>
      <c r="Z10" s="673">
        <v>0.8</v>
      </c>
      <c r="AA10" s="673"/>
      <c r="AB10" s="673"/>
      <c r="AC10" s="673"/>
      <c r="AD10" s="674">
        <v>12085</v>
      </c>
      <c r="AE10" s="674"/>
      <c r="AF10" s="674"/>
      <c r="AG10" s="674"/>
      <c r="AH10" s="674"/>
      <c r="AI10" s="674"/>
      <c r="AJ10" s="674"/>
      <c r="AK10" s="674"/>
      <c r="AL10" s="643">
        <v>1.6</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2170</v>
      </c>
      <c r="BH10" s="621"/>
      <c r="BI10" s="621"/>
      <c r="BJ10" s="621"/>
      <c r="BK10" s="621"/>
      <c r="BL10" s="621"/>
      <c r="BM10" s="621"/>
      <c r="BN10" s="622"/>
      <c r="BO10" s="673">
        <v>3.3</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2076</v>
      </c>
      <c r="CS10" s="621"/>
      <c r="CT10" s="621"/>
      <c r="CU10" s="621"/>
      <c r="CV10" s="621"/>
      <c r="CW10" s="621"/>
      <c r="CX10" s="621"/>
      <c r="CY10" s="622"/>
      <c r="CZ10" s="673">
        <v>0.1</v>
      </c>
      <c r="DA10" s="673"/>
      <c r="DB10" s="673"/>
      <c r="DC10" s="673"/>
      <c r="DD10" s="626" t="s">
        <v>224</v>
      </c>
      <c r="DE10" s="621"/>
      <c r="DF10" s="621"/>
      <c r="DG10" s="621"/>
      <c r="DH10" s="621"/>
      <c r="DI10" s="621"/>
      <c r="DJ10" s="621"/>
      <c r="DK10" s="621"/>
      <c r="DL10" s="621"/>
      <c r="DM10" s="621"/>
      <c r="DN10" s="621"/>
      <c r="DO10" s="621"/>
      <c r="DP10" s="622"/>
      <c r="DQ10" s="626">
        <v>1669</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224</v>
      </c>
      <c r="S11" s="621"/>
      <c r="T11" s="621"/>
      <c r="U11" s="621"/>
      <c r="V11" s="621"/>
      <c r="W11" s="621"/>
      <c r="X11" s="621"/>
      <c r="Y11" s="622"/>
      <c r="Z11" s="673" t="s">
        <v>224</v>
      </c>
      <c r="AA11" s="673"/>
      <c r="AB11" s="673"/>
      <c r="AC11" s="673"/>
      <c r="AD11" s="674" t="s">
        <v>224</v>
      </c>
      <c r="AE11" s="674"/>
      <c r="AF11" s="674"/>
      <c r="AG11" s="674"/>
      <c r="AH11" s="674"/>
      <c r="AI11" s="674"/>
      <c r="AJ11" s="674"/>
      <c r="AK11" s="674"/>
      <c r="AL11" s="643" t="s">
        <v>224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258</v>
      </c>
      <c r="BH11" s="621"/>
      <c r="BI11" s="621"/>
      <c r="BJ11" s="621"/>
      <c r="BK11" s="621"/>
      <c r="BL11" s="621"/>
      <c r="BM11" s="621"/>
      <c r="BN11" s="622"/>
      <c r="BO11" s="673">
        <v>0.4</v>
      </c>
      <c r="BP11" s="673"/>
      <c r="BQ11" s="673"/>
      <c r="BR11" s="673"/>
      <c r="BS11" s="626" t="s">
        <v>224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119355</v>
      </c>
      <c r="CS11" s="621"/>
      <c r="CT11" s="621"/>
      <c r="CU11" s="621"/>
      <c r="CV11" s="621"/>
      <c r="CW11" s="621"/>
      <c r="CX11" s="621"/>
      <c r="CY11" s="622"/>
      <c r="CZ11" s="673">
        <v>8.5</v>
      </c>
      <c r="DA11" s="673"/>
      <c r="DB11" s="673"/>
      <c r="DC11" s="673"/>
      <c r="DD11" s="626">
        <v>54788</v>
      </c>
      <c r="DE11" s="621"/>
      <c r="DF11" s="621"/>
      <c r="DG11" s="621"/>
      <c r="DH11" s="621"/>
      <c r="DI11" s="621"/>
      <c r="DJ11" s="621"/>
      <c r="DK11" s="621"/>
      <c r="DL11" s="621"/>
      <c r="DM11" s="621"/>
      <c r="DN11" s="621"/>
      <c r="DO11" s="621"/>
      <c r="DP11" s="622"/>
      <c r="DQ11" s="626">
        <v>54633</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34942</v>
      </c>
      <c r="BH12" s="621"/>
      <c r="BI12" s="621"/>
      <c r="BJ12" s="621"/>
      <c r="BK12" s="621"/>
      <c r="BL12" s="621"/>
      <c r="BM12" s="621"/>
      <c r="BN12" s="622"/>
      <c r="BO12" s="673">
        <v>53.6</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70901</v>
      </c>
      <c r="CS12" s="621"/>
      <c r="CT12" s="621"/>
      <c r="CU12" s="621"/>
      <c r="CV12" s="621"/>
      <c r="CW12" s="621"/>
      <c r="CX12" s="621"/>
      <c r="CY12" s="622"/>
      <c r="CZ12" s="673">
        <v>5</v>
      </c>
      <c r="DA12" s="673"/>
      <c r="DB12" s="673"/>
      <c r="DC12" s="673"/>
      <c r="DD12" s="626">
        <v>6954</v>
      </c>
      <c r="DE12" s="621"/>
      <c r="DF12" s="621"/>
      <c r="DG12" s="621"/>
      <c r="DH12" s="621"/>
      <c r="DI12" s="621"/>
      <c r="DJ12" s="621"/>
      <c r="DK12" s="621"/>
      <c r="DL12" s="621"/>
      <c r="DM12" s="621"/>
      <c r="DN12" s="621"/>
      <c r="DO12" s="621"/>
      <c r="DP12" s="622"/>
      <c r="DQ12" s="626">
        <v>46336</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3033</v>
      </c>
      <c r="S13" s="621"/>
      <c r="T13" s="621"/>
      <c r="U13" s="621"/>
      <c r="V13" s="621"/>
      <c r="W13" s="621"/>
      <c r="X13" s="621"/>
      <c r="Y13" s="622"/>
      <c r="Z13" s="673">
        <v>0.2</v>
      </c>
      <c r="AA13" s="673"/>
      <c r="AB13" s="673"/>
      <c r="AC13" s="673"/>
      <c r="AD13" s="674">
        <v>3033</v>
      </c>
      <c r="AE13" s="674"/>
      <c r="AF13" s="674"/>
      <c r="AG13" s="674"/>
      <c r="AH13" s="674"/>
      <c r="AI13" s="674"/>
      <c r="AJ13" s="674"/>
      <c r="AK13" s="674"/>
      <c r="AL13" s="643">
        <v>0.4</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34942</v>
      </c>
      <c r="BH13" s="621"/>
      <c r="BI13" s="621"/>
      <c r="BJ13" s="621"/>
      <c r="BK13" s="621"/>
      <c r="BL13" s="621"/>
      <c r="BM13" s="621"/>
      <c r="BN13" s="622"/>
      <c r="BO13" s="673">
        <v>53.6</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109350</v>
      </c>
      <c r="CS13" s="621"/>
      <c r="CT13" s="621"/>
      <c r="CU13" s="621"/>
      <c r="CV13" s="621"/>
      <c r="CW13" s="621"/>
      <c r="CX13" s="621"/>
      <c r="CY13" s="622"/>
      <c r="CZ13" s="673">
        <v>7.7</v>
      </c>
      <c r="DA13" s="673"/>
      <c r="DB13" s="673"/>
      <c r="DC13" s="673"/>
      <c r="DD13" s="626">
        <v>73239</v>
      </c>
      <c r="DE13" s="621"/>
      <c r="DF13" s="621"/>
      <c r="DG13" s="621"/>
      <c r="DH13" s="621"/>
      <c r="DI13" s="621"/>
      <c r="DJ13" s="621"/>
      <c r="DK13" s="621"/>
      <c r="DL13" s="621"/>
      <c r="DM13" s="621"/>
      <c r="DN13" s="621"/>
      <c r="DO13" s="621"/>
      <c r="DP13" s="622"/>
      <c r="DQ13" s="626">
        <v>48270</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2975</v>
      </c>
      <c r="BH14" s="621"/>
      <c r="BI14" s="621"/>
      <c r="BJ14" s="621"/>
      <c r="BK14" s="621"/>
      <c r="BL14" s="621"/>
      <c r="BM14" s="621"/>
      <c r="BN14" s="622"/>
      <c r="BO14" s="673">
        <v>4.5999999999999996</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118573</v>
      </c>
      <c r="CS14" s="621"/>
      <c r="CT14" s="621"/>
      <c r="CU14" s="621"/>
      <c r="CV14" s="621"/>
      <c r="CW14" s="621"/>
      <c r="CX14" s="621"/>
      <c r="CY14" s="622"/>
      <c r="CZ14" s="673">
        <v>8.4</v>
      </c>
      <c r="DA14" s="673"/>
      <c r="DB14" s="673"/>
      <c r="DC14" s="673"/>
      <c r="DD14" s="626">
        <v>52064</v>
      </c>
      <c r="DE14" s="621"/>
      <c r="DF14" s="621"/>
      <c r="DG14" s="621"/>
      <c r="DH14" s="621"/>
      <c r="DI14" s="621"/>
      <c r="DJ14" s="621"/>
      <c r="DK14" s="621"/>
      <c r="DL14" s="621"/>
      <c r="DM14" s="621"/>
      <c r="DN14" s="621"/>
      <c r="DO14" s="621"/>
      <c r="DP14" s="622"/>
      <c r="DQ14" s="626">
        <v>48199</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99</v>
      </c>
      <c r="S15" s="621"/>
      <c r="T15" s="621"/>
      <c r="U15" s="621"/>
      <c r="V15" s="621"/>
      <c r="W15" s="621"/>
      <c r="X15" s="621"/>
      <c r="Y15" s="622"/>
      <c r="Z15" s="673">
        <v>0</v>
      </c>
      <c r="AA15" s="673"/>
      <c r="AB15" s="673"/>
      <c r="AC15" s="673"/>
      <c r="AD15" s="674">
        <v>99</v>
      </c>
      <c r="AE15" s="674"/>
      <c r="AF15" s="674"/>
      <c r="AG15" s="674"/>
      <c r="AH15" s="674"/>
      <c r="AI15" s="674"/>
      <c r="AJ15" s="674"/>
      <c r="AK15" s="674"/>
      <c r="AL15" s="643">
        <v>0</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2875</v>
      </c>
      <c r="BH15" s="621"/>
      <c r="BI15" s="621"/>
      <c r="BJ15" s="621"/>
      <c r="BK15" s="621"/>
      <c r="BL15" s="621"/>
      <c r="BM15" s="621"/>
      <c r="BN15" s="622"/>
      <c r="BO15" s="673">
        <v>4.4000000000000004</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104781</v>
      </c>
      <c r="CS15" s="621"/>
      <c r="CT15" s="621"/>
      <c r="CU15" s="621"/>
      <c r="CV15" s="621"/>
      <c r="CW15" s="621"/>
      <c r="CX15" s="621"/>
      <c r="CY15" s="622"/>
      <c r="CZ15" s="673">
        <v>7.4</v>
      </c>
      <c r="DA15" s="673"/>
      <c r="DB15" s="673"/>
      <c r="DC15" s="673"/>
      <c r="DD15" s="626">
        <v>5202</v>
      </c>
      <c r="DE15" s="621"/>
      <c r="DF15" s="621"/>
      <c r="DG15" s="621"/>
      <c r="DH15" s="621"/>
      <c r="DI15" s="621"/>
      <c r="DJ15" s="621"/>
      <c r="DK15" s="621"/>
      <c r="DL15" s="621"/>
      <c r="DM15" s="621"/>
      <c r="DN15" s="621"/>
      <c r="DO15" s="621"/>
      <c r="DP15" s="622"/>
      <c r="DQ15" s="626">
        <v>99201</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866965</v>
      </c>
      <c r="S16" s="621"/>
      <c r="T16" s="621"/>
      <c r="U16" s="621"/>
      <c r="V16" s="621"/>
      <c r="W16" s="621"/>
      <c r="X16" s="621"/>
      <c r="Y16" s="622"/>
      <c r="Z16" s="673">
        <v>57.6</v>
      </c>
      <c r="AA16" s="673"/>
      <c r="AB16" s="673"/>
      <c r="AC16" s="673"/>
      <c r="AD16" s="674">
        <v>672859</v>
      </c>
      <c r="AE16" s="674"/>
      <c r="AF16" s="674"/>
      <c r="AG16" s="674"/>
      <c r="AH16" s="674"/>
      <c r="AI16" s="674"/>
      <c r="AJ16" s="674"/>
      <c r="AK16" s="674"/>
      <c r="AL16" s="643">
        <v>87.7</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28968</v>
      </c>
      <c r="CS16" s="621"/>
      <c r="CT16" s="621"/>
      <c r="CU16" s="621"/>
      <c r="CV16" s="621"/>
      <c r="CW16" s="621"/>
      <c r="CX16" s="621"/>
      <c r="CY16" s="622"/>
      <c r="CZ16" s="673">
        <v>2.1</v>
      </c>
      <c r="DA16" s="673"/>
      <c r="DB16" s="673"/>
      <c r="DC16" s="673"/>
      <c r="DD16" s="626" t="s">
        <v>224</v>
      </c>
      <c r="DE16" s="621"/>
      <c r="DF16" s="621"/>
      <c r="DG16" s="621"/>
      <c r="DH16" s="621"/>
      <c r="DI16" s="621"/>
      <c r="DJ16" s="621"/>
      <c r="DK16" s="621"/>
      <c r="DL16" s="621"/>
      <c r="DM16" s="621"/>
      <c r="DN16" s="621"/>
      <c r="DO16" s="621"/>
      <c r="DP16" s="622"/>
      <c r="DQ16" s="626">
        <v>998</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672859</v>
      </c>
      <c r="S17" s="621"/>
      <c r="T17" s="621"/>
      <c r="U17" s="621"/>
      <c r="V17" s="621"/>
      <c r="W17" s="621"/>
      <c r="X17" s="621"/>
      <c r="Y17" s="622"/>
      <c r="Z17" s="673">
        <v>44.7</v>
      </c>
      <c r="AA17" s="673"/>
      <c r="AB17" s="673"/>
      <c r="AC17" s="673"/>
      <c r="AD17" s="674">
        <v>672859</v>
      </c>
      <c r="AE17" s="674"/>
      <c r="AF17" s="674"/>
      <c r="AG17" s="674"/>
      <c r="AH17" s="674"/>
      <c r="AI17" s="674"/>
      <c r="AJ17" s="674"/>
      <c r="AK17" s="674"/>
      <c r="AL17" s="643">
        <v>87.7</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126937</v>
      </c>
      <c r="CS17" s="621"/>
      <c r="CT17" s="621"/>
      <c r="CU17" s="621"/>
      <c r="CV17" s="621"/>
      <c r="CW17" s="621"/>
      <c r="CX17" s="621"/>
      <c r="CY17" s="622"/>
      <c r="CZ17" s="673">
        <v>9</v>
      </c>
      <c r="DA17" s="673"/>
      <c r="DB17" s="673"/>
      <c r="DC17" s="673"/>
      <c r="DD17" s="626" t="s">
        <v>224</v>
      </c>
      <c r="DE17" s="621"/>
      <c r="DF17" s="621"/>
      <c r="DG17" s="621"/>
      <c r="DH17" s="621"/>
      <c r="DI17" s="621"/>
      <c r="DJ17" s="621"/>
      <c r="DK17" s="621"/>
      <c r="DL17" s="621"/>
      <c r="DM17" s="621"/>
      <c r="DN17" s="621"/>
      <c r="DO17" s="621"/>
      <c r="DP17" s="622"/>
      <c r="DQ17" s="626">
        <v>126771</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194106</v>
      </c>
      <c r="S18" s="621"/>
      <c r="T18" s="621"/>
      <c r="U18" s="621"/>
      <c r="V18" s="621"/>
      <c r="W18" s="621"/>
      <c r="X18" s="621"/>
      <c r="Y18" s="622"/>
      <c r="Z18" s="673">
        <v>12.9</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224</v>
      </c>
      <c r="S19" s="621"/>
      <c r="T19" s="621"/>
      <c r="U19" s="621"/>
      <c r="V19" s="621"/>
      <c r="W19" s="621"/>
      <c r="X19" s="621"/>
      <c r="Y19" s="622"/>
      <c r="Z19" s="673" t="s">
        <v>224</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224</v>
      </c>
      <c r="BH19" s="621"/>
      <c r="BI19" s="621"/>
      <c r="BJ19" s="621"/>
      <c r="BK19" s="621"/>
      <c r="BL19" s="621"/>
      <c r="BM19" s="621"/>
      <c r="BN19" s="622"/>
      <c r="BO19" s="673" t="s">
        <v>224</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960738</v>
      </c>
      <c r="S20" s="621"/>
      <c r="T20" s="621"/>
      <c r="U20" s="621"/>
      <c r="V20" s="621"/>
      <c r="W20" s="621"/>
      <c r="X20" s="621"/>
      <c r="Y20" s="622"/>
      <c r="Z20" s="673">
        <v>63.8</v>
      </c>
      <c r="AA20" s="673"/>
      <c r="AB20" s="673"/>
      <c r="AC20" s="673"/>
      <c r="AD20" s="674">
        <v>766632</v>
      </c>
      <c r="AE20" s="674"/>
      <c r="AF20" s="674"/>
      <c r="AG20" s="674"/>
      <c r="AH20" s="674"/>
      <c r="AI20" s="674"/>
      <c r="AJ20" s="674"/>
      <c r="AK20" s="674"/>
      <c r="AL20" s="643">
        <v>99.9</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224</v>
      </c>
      <c r="BH20" s="621"/>
      <c r="BI20" s="621"/>
      <c r="BJ20" s="621"/>
      <c r="BK20" s="621"/>
      <c r="BL20" s="621"/>
      <c r="BM20" s="621"/>
      <c r="BN20" s="622"/>
      <c r="BO20" s="673" t="s">
        <v>224</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1411951</v>
      </c>
      <c r="CS20" s="621"/>
      <c r="CT20" s="621"/>
      <c r="CU20" s="621"/>
      <c r="CV20" s="621"/>
      <c r="CW20" s="621"/>
      <c r="CX20" s="621"/>
      <c r="CY20" s="622"/>
      <c r="CZ20" s="673">
        <v>100</v>
      </c>
      <c r="DA20" s="673"/>
      <c r="DB20" s="673"/>
      <c r="DC20" s="673"/>
      <c r="DD20" s="626">
        <v>218119</v>
      </c>
      <c r="DE20" s="621"/>
      <c r="DF20" s="621"/>
      <c r="DG20" s="621"/>
      <c r="DH20" s="621"/>
      <c r="DI20" s="621"/>
      <c r="DJ20" s="621"/>
      <c r="DK20" s="621"/>
      <c r="DL20" s="621"/>
      <c r="DM20" s="621"/>
      <c r="DN20" s="621"/>
      <c r="DO20" s="621"/>
      <c r="DP20" s="622"/>
      <c r="DQ20" s="626">
        <v>988819</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t="s">
        <v>224</v>
      </c>
      <c r="S21" s="621"/>
      <c r="T21" s="621"/>
      <c r="U21" s="621"/>
      <c r="V21" s="621"/>
      <c r="W21" s="621"/>
      <c r="X21" s="621"/>
      <c r="Y21" s="622"/>
      <c r="Z21" s="673" t="s">
        <v>224</v>
      </c>
      <c r="AA21" s="673"/>
      <c r="AB21" s="673"/>
      <c r="AC21" s="673"/>
      <c r="AD21" s="674" t="s">
        <v>224</v>
      </c>
      <c r="AE21" s="674"/>
      <c r="AF21" s="674"/>
      <c r="AG21" s="674"/>
      <c r="AH21" s="674"/>
      <c r="AI21" s="674"/>
      <c r="AJ21" s="674"/>
      <c r="AK21" s="674"/>
      <c r="AL21" s="643" t="s">
        <v>224</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224</v>
      </c>
      <c r="BH21" s="621"/>
      <c r="BI21" s="621"/>
      <c r="BJ21" s="621"/>
      <c r="BK21" s="621"/>
      <c r="BL21" s="621"/>
      <c r="BM21" s="621"/>
      <c r="BN21" s="622"/>
      <c r="BO21" s="673" t="s">
        <v>224</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7735</v>
      </c>
      <c r="S22" s="621"/>
      <c r="T22" s="621"/>
      <c r="U22" s="621"/>
      <c r="V22" s="621"/>
      <c r="W22" s="621"/>
      <c r="X22" s="621"/>
      <c r="Y22" s="622"/>
      <c r="Z22" s="673">
        <v>0.5</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4259</v>
      </c>
      <c r="S23" s="621"/>
      <c r="T23" s="621"/>
      <c r="U23" s="621"/>
      <c r="V23" s="621"/>
      <c r="W23" s="621"/>
      <c r="X23" s="621"/>
      <c r="Y23" s="622"/>
      <c r="Z23" s="673">
        <v>0.3</v>
      </c>
      <c r="AA23" s="673"/>
      <c r="AB23" s="673"/>
      <c r="AC23" s="673"/>
      <c r="AD23" s="674" t="s">
        <v>224</v>
      </c>
      <c r="AE23" s="674"/>
      <c r="AF23" s="674"/>
      <c r="AG23" s="674"/>
      <c r="AH23" s="674"/>
      <c r="AI23" s="674"/>
      <c r="AJ23" s="674"/>
      <c r="AK23" s="674"/>
      <c r="AL23" s="643" t="s">
        <v>224</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224</v>
      </c>
      <c r="BH23" s="621"/>
      <c r="BI23" s="621"/>
      <c r="BJ23" s="621"/>
      <c r="BK23" s="621"/>
      <c r="BL23" s="621"/>
      <c r="BM23" s="621"/>
      <c r="BN23" s="622"/>
      <c r="BO23" s="673" t="s">
        <v>224</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2240</v>
      </c>
      <c r="S24" s="621"/>
      <c r="T24" s="621"/>
      <c r="U24" s="621"/>
      <c r="V24" s="621"/>
      <c r="W24" s="621"/>
      <c r="X24" s="621"/>
      <c r="Y24" s="622"/>
      <c r="Z24" s="673">
        <v>0.1</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491212</v>
      </c>
      <c r="CS24" s="671"/>
      <c r="CT24" s="671"/>
      <c r="CU24" s="671"/>
      <c r="CV24" s="671"/>
      <c r="CW24" s="671"/>
      <c r="CX24" s="671"/>
      <c r="CY24" s="718"/>
      <c r="CZ24" s="722">
        <v>34.799999999999997</v>
      </c>
      <c r="DA24" s="723"/>
      <c r="DB24" s="723"/>
      <c r="DC24" s="724"/>
      <c r="DD24" s="717">
        <v>456939</v>
      </c>
      <c r="DE24" s="671"/>
      <c r="DF24" s="671"/>
      <c r="DG24" s="671"/>
      <c r="DH24" s="671"/>
      <c r="DI24" s="671"/>
      <c r="DJ24" s="671"/>
      <c r="DK24" s="718"/>
      <c r="DL24" s="717">
        <v>456751</v>
      </c>
      <c r="DM24" s="671"/>
      <c r="DN24" s="671"/>
      <c r="DO24" s="671"/>
      <c r="DP24" s="671"/>
      <c r="DQ24" s="671"/>
      <c r="DR24" s="671"/>
      <c r="DS24" s="671"/>
      <c r="DT24" s="671"/>
      <c r="DU24" s="671"/>
      <c r="DV24" s="718"/>
      <c r="DW24" s="719">
        <v>57.4</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131644</v>
      </c>
      <c r="S25" s="621"/>
      <c r="T25" s="621"/>
      <c r="U25" s="621"/>
      <c r="V25" s="621"/>
      <c r="W25" s="621"/>
      <c r="X25" s="621"/>
      <c r="Y25" s="622"/>
      <c r="Z25" s="673">
        <v>8.6999999999999993</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323670</v>
      </c>
      <c r="CS25" s="639"/>
      <c r="CT25" s="639"/>
      <c r="CU25" s="639"/>
      <c r="CV25" s="639"/>
      <c r="CW25" s="639"/>
      <c r="CX25" s="639"/>
      <c r="CY25" s="640"/>
      <c r="CZ25" s="623">
        <v>22.9</v>
      </c>
      <c r="DA25" s="641"/>
      <c r="DB25" s="641"/>
      <c r="DC25" s="642"/>
      <c r="DD25" s="626">
        <v>312557</v>
      </c>
      <c r="DE25" s="639"/>
      <c r="DF25" s="639"/>
      <c r="DG25" s="639"/>
      <c r="DH25" s="639"/>
      <c r="DI25" s="639"/>
      <c r="DJ25" s="639"/>
      <c r="DK25" s="640"/>
      <c r="DL25" s="626">
        <v>312369</v>
      </c>
      <c r="DM25" s="639"/>
      <c r="DN25" s="639"/>
      <c r="DO25" s="639"/>
      <c r="DP25" s="639"/>
      <c r="DQ25" s="639"/>
      <c r="DR25" s="639"/>
      <c r="DS25" s="639"/>
      <c r="DT25" s="639"/>
      <c r="DU25" s="639"/>
      <c r="DV25" s="640"/>
      <c r="DW25" s="643">
        <v>39.200000000000003</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186139</v>
      </c>
      <c r="CS26" s="621"/>
      <c r="CT26" s="621"/>
      <c r="CU26" s="621"/>
      <c r="CV26" s="621"/>
      <c r="CW26" s="621"/>
      <c r="CX26" s="621"/>
      <c r="CY26" s="622"/>
      <c r="CZ26" s="623">
        <v>13.2</v>
      </c>
      <c r="DA26" s="641"/>
      <c r="DB26" s="641"/>
      <c r="DC26" s="642"/>
      <c r="DD26" s="626">
        <v>177469</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58285</v>
      </c>
      <c r="S27" s="621"/>
      <c r="T27" s="621"/>
      <c r="U27" s="621"/>
      <c r="V27" s="621"/>
      <c r="W27" s="621"/>
      <c r="X27" s="621"/>
      <c r="Y27" s="622"/>
      <c r="Z27" s="673">
        <v>3.9</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65237</v>
      </c>
      <c r="BH27" s="621"/>
      <c r="BI27" s="621"/>
      <c r="BJ27" s="621"/>
      <c r="BK27" s="621"/>
      <c r="BL27" s="621"/>
      <c r="BM27" s="621"/>
      <c r="BN27" s="622"/>
      <c r="BO27" s="673">
        <v>100</v>
      </c>
      <c r="BP27" s="673"/>
      <c r="BQ27" s="673"/>
      <c r="BR27" s="673"/>
      <c r="BS27" s="626" t="s">
        <v>224</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40605</v>
      </c>
      <c r="CS27" s="639"/>
      <c r="CT27" s="639"/>
      <c r="CU27" s="639"/>
      <c r="CV27" s="639"/>
      <c r="CW27" s="639"/>
      <c r="CX27" s="639"/>
      <c r="CY27" s="640"/>
      <c r="CZ27" s="623">
        <v>2.9</v>
      </c>
      <c r="DA27" s="641"/>
      <c r="DB27" s="641"/>
      <c r="DC27" s="642"/>
      <c r="DD27" s="626">
        <v>17611</v>
      </c>
      <c r="DE27" s="639"/>
      <c r="DF27" s="639"/>
      <c r="DG27" s="639"/>
      <c r="DH27" s="639"/>
      <c r="DI27" s="639"/>
      <c r="DJ27" s="639"/>
      <c r="DK27" s="640"/>
      <c r="DL27" s="626">
        <v>17611</v>
      </c>
      <c r="DM27" s="639"/>
      <c r="DN27" s="639"/>
      <c r="DO27" s="639"/>
      <c r="DP27" s="639"/>
      <c r="DQ27" s="639"/>
      <c r="DR27" s="639"/>
      <c r="DS27" s="639"/>
      <c r="DT27" s="639"/>
      <c r="DU27" s="639"/>
      <c r="DV27" s="640"/>
      <c r="DW27" s="643">
        <v>2.2000000000000002</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1627</v>
      </c>
      <c r="S28" s="621"/>
      <c r="T28" s="621"/>
      <c r="U28" s="621"/>
      <c r="V28" s="621"/>
      <c r="W28" s="621"/>
      <c r="X28" s="621"/>
      <c r="Y28" s="622"/>
      <c r="Z28" s="673">
        <v>0.1</v>
      </c>
      <c r="AA28" s="673"/>
      <c r="AB28" s="673"/>
      <c r="AC28" s="673"/>
      <c r="AD28" s="674">
        <v>556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126937</v>
      </c>
      <c r="CS28" s="621"/>
      <c r="CT28" s="621"/>
      <c r="CU28" s="621"/>
      <c r="CV28" s="621"/>
      <c r="CW28" s="621"/>
      <c r="CX28" s="621"/>
      <c r="CY28" s="622"/>
      <c r="CZ28" s="623">
        <v>9</v>
      </c>
      <c r="DA28" s="641"/>
      <c r="DB28" s="641"/>
      <c r="DC28" s="642"/>
      <c r="DD28" s="626">
        <v>126771</v>
      </c>
      <c r="DE28" s="621"/>
      <c r="DF28" s="621"/>
      <c r="DG28" s="621"/>
      <c r="DH28" s="621"/>
      <c r="DI28" s="621"/>
      <c r="DJ28" s="621"/>
      <c r="DK28" s="622"/>
      <c r="DL28" s="626">
        <v>126771</v>
      </c>
      <c r="DM28" s="621"/>
      <c r="DN28" s="621"/>
      <c r="DO28" s="621"/>
      <c r="DP28" s="621"/>
      <c r="DQ28" s="621"/>
      <c r="DR28" s="621"/>
      <c r="DS28" s="621"/>
      <c r="DT28" s="621"/>
      <c r="DU28" s="621"/>
      <c r="DV28" s="622"/>
      <c r="DW28" s="643">
        <v>15.9</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1563</v>
      </c>
      <c r="S29" s="621"/>
      <c r="T29" s="621"/>
      <c r="U29" s="621"/>
      <c r="V29" s="621"/>
      <c r="W29" s="621"/>
      <c r="X29" s="621"/>
      <c r="Y29" s="622"/>
      <c r="Z29" s="673">
        <v>0.1</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126937</v>
      </c>
      <c r="CS29" s="639"/>
      <c r="CT29" s="639"/>
      <c r="CU29" s="639"/>
      <c r="CV29" s="639"/>
      <c r="CW29" s="639"/>
      <c r="CX29" s="639"/>
      <c r="CY29" s="640"/>
      <c r="CZ29" s="623">
        <v>9</v>
      </c>
      <c r="DA29" s="641"/>
      <c r="DB29" s="641"/>
      <c r="DC29" s="642"/>
      <c r="DD29" s="626">
        <v>126771</v>
      </c>
      <c r="DE29" s="639"/>
      <c r="DF29" s="639"/>
      <c r="DG29" s="639"/>
      <c r="DH29" s="639"/>
      <c r="DI29" s="639"/>
      <c r="DJ29" s="639"/>
      <c r="DK29" s="640"/>
      <c r="DL29" s="626">
        <v>126771</v>
      </c>
      <c r="DM29" s="639"/>
      <c r="DN29" s="639"/>
      <c r="DO29" s="639"/>
      <c r="DP29" s="639"/>
      <c r="DQ29" s="639"/>
      <c r="DR29" s="639"/>
      <c r="DS29" s="639"/>
      <c r="DT29" s="639"/>
      <c r="DU29" s="639"/>
      <c r="DV29" s="640"/>
      <c r="DW29" s="643">
        <v>15.9</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10961</v>
      </c>
      <c r="S30" s="621"/>
      <c r="T30" s="621"/>
      <c r="U30" s="621"/>
      <c r="V30" s="621"/>
      <c r="W30" s="621"/>
      <c r="X30" s="621"/>
      <c r="Y30" s="622"/>
      <c r="Z30" s="673">
        <v>0.7</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98.6</v>
      </c>
      <c r="BH30" s="687"/>
      <c r="BI30" s="687"/>
      <c r="BJ30" s="687"/>
      <c r="BK30" s="687"/>
      <c r="BL30" s="687"/>
      <c r="BM30" s="688">
        <v>97.6</v>
      </c>
      <c r="BN30" s="687"/>
      <c r="BO30" s="687"/>
      <c r="BP30" s="687"/>
      <c r="BQ30" s="689"/>
      <c r="BR30" s="686">
        <v>98.7</v>
      </c>
      <c r="BS30" s="687"/>
      <c r="BT30" s="687"/>
      <c r="BU30" s="687"/>
      <c r="BV30" s="687"/>
      <c r="BW30" s="687"/>
      <c r="BX30" s="688">
        <v>98</v>
      </c>
      <c r="BY30" s="687"/>
      <c r="BZ30" s="687"/>
      <c r="CA30" s="687"/>
      <c r="CB30" s="689"/>
      <c r="CD30" s="692"/>
      <c r="CE30" s="693"/>
      <c r="CF30" s="657" t="s">
        <v>295</v>
      </c>
      <c r="CG30" s="654"/>
      <c r="CH30" s="654"/>
      <c r="CI30" s="654"/>
      <c r="CJ30" s="654"/>
      <c r="CK30" s="654"/>
      <c r="CL30" s="654"/>
      <c r="CM30" s="654"/>
      <c r="CN30" s="654"/>
      <c r="CO30" s="654"/>
      <c r="CP30" s="654"/>
      <c r="CQ30" s="655"/>
      <c r="CR30" s="620">
        <v>120021</v>
      </c>
      <c r="CS30" s="621"/>
      <c r="CT30" s="621"/>
      <c r="CU30" s="621"/>
      <c r="CV30" s="621"/>
      <c r="CW30" s="621"/>
      <c r="CX30" s="621"/>
      <c r="CY30" s="622"/>
      <c r="CZ30" s="623">
        <v>8.5</v>
      </c>
      <c r="DA30" s="641"/>
      <c r="DB30" s="641"/>
      <c r="DC30" s="642"/>
      <c r="DD30" s="626">
        <v>120009</v>
      </c>
      <c r="DE30" s="621"/>
      <c r="DF30" s="621"/>
      <c r="DG30" s="621"/>
      <c r="DH30" s="621"/>
      <c r="DI30" s="621"/>
      <c r="DJ30" s="621"/>
      <c r="DK30" s="622"/>
      <c r="DL30" s="626">
        <v>120009</v>
      </c>
      <c r="DM30" s="621"/>
      <c r="DN30" s="621"/>
      <c r="DO30" s="621"/>
      <c r="DP30" s="621"/>
      <c r="DQ30" s="621"/>
      <c r="DR30" s="621"/>
      <c r="DS30" s="621"/>
      <c r="DT30" s="621"/>
      <c r="DU30" s="621"/>
      <c r="DV30" s="622"/>
      <c r="DW30" s="643">
        <v>15.1</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126625</v>
      </c>
      <c r="S31" s="621"/>
      <c r="T31" s="621"/>
      <c r="U31" s="621"/>
      <c r="V31" s="621"/>
      <c r="W31" s="621"/>
      <c r="X31" s="621"/>
      <c r="Y31" s="622"/>
      <c r="Z31" s="673">
        <v>8.4</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97.7</v>
      </c>
      <c r="BH31" s="639"/>
      <c r="BI31" s="639"/>
      <c r="BJ31" s="639"/>
      <c r="BK31" s="639"/>
      <c r="BL31" s="639"/>
      <c r="BM31" s="675">
        <v>95.8</v>
      </c>
      <c r="BN31" s="685"/>
      <c r="BO31" s="685"/>
      <c r="BP31" s="685"/>
      <c r="BQ31" s="649"/>
      <c r="BR31" s="684">
        <v>97.4</v>
      </c>
      <c r="BS31" s="639"/>
      <c r="BT31" s="639"/>
      <c r="BU31" s="639"/>
      <c r="BV31" s="639"/>
      <c r="BW31" s="639"/>
      <c r="BX31" s="675">
        <v>96</v>
      </c>
      <c r="BY31" s="685"/>
      <c r="BZ31" s="685"/>
      <c r="CA31" s="685"/>
      <c r="CB31" s="649"/>
      <c r="CD31" s="692"/>
      <c r="CE31" s="693"/>
      <c r="CF31" s="657" t="s">
        <v>299</v>
      </c>
      <c r="CG31" s="654"/>
      <c r="CH31" s="654"/>
      <c r="CI31" s="654"/>
      <c r="CJ31" s="654"/>
      <c r="CK31" s="654"/>
      <c r="CL31" s="654"/>
      <c r="CM31" s="654"/>
      <c r="CN31" s="654"/>
      <c r="CO31" s="654"/>
      <c r="CP31" s="654"/>
      <c r="CQ31" s="655"/>
      <c r="CR31" s="620">
        <v>6916</v>
      </c>
      <c r="CS31" s="639"/>
      <c r="CT31" s="639"/>
      <c r="CU31" s="639"/>
      <c r="CV31" s="639"/>
      <c r="CW31" s="639"/>
      <c r="CX31" s="639"/>
      <c r="CY31" s="640"/>
      <c r="CZ31" s="623">
        <v>0.5</v>
      </c>
      <c r="DA31" s="641"/>
      <c r="DB31" s="641"/>
      <c r="DC31" s="642"/>
      <c r="DD31" s="626">
        <v>6762</v>
      </c>
      <c r="DE31" s="639"/>
      <c r="DF31" s="639"/>
      <c r="DG31" s="639"/>
      <c r="DH31" s="639"/>
      <c r="DI31" s="639"/>
      <c r="DJ31" s="639"/>
      <c r="DK31" s="640"/>
      <c r="DL31" s="626">
        <v>6762</v>
      </c>
      <c r="DM31" s="639"/>
      <c r="DN31" s="639"/>
      <c r="DO31" s="639"/>
      <c r="DP31" s="639"/>
      <c r="DQ31" s="639"/>
      <c r="DR31" s="639"/>
      <c r="DS31" s="639"/>
      <c r="DT31" s="639"/>
      <c r="DU31" s="639"/>
      <c r="DV31" s="640"/>
      <c r="DW31" s="643">
        <v>0.8</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12892</v>
      </c>
      <c r="S32" s="621"/>
      <c r="T32" s="621"/>
      <c r="U32" s="621"/>
      <c r="V32" s="621"/>
      <c r="W32" s="621"/>
      <c r="X32" s="621"/>
      <c r="Y32" s="622"/>
      <c r="Z32" s="673">
        <v>0.9</v>
      </c>
      <c r="AA32" s="673"/>
      <c r="AB32" s="673"/>
      <c r="AC32" s="673"/>
      <c r="AD32" s="674">
        <v>279</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99.1</v>
      </c>
      <c r="BH32" s="605"/>
      <c r="BI32" s="605"/>
      <c r="BJ32" s="605"/>
      <c r="BK32" s="605"/>
      <c r="BL32" s="605"/>
      <c r="BM32" s="668">
        <v>98.6</v>
      </c>
      <c r="BN32" s="605"/>
      <c r="BO32" s="605"/>
      <c r="BP32" s="605"/>
      <c r="BQ32" s="662"/>
      <c r="BR32" s="683">
        <v>99.6</v>
      </c>
      <c r="BS32" s="605"/>
      <c r="BT32" s="605"/>
      <c r="BU32" s="605"/>
      <c r="BV32" s="605"/>
      <c r="BW32" s="605"/>
      <c r="BX32" s="668">
        <v>99.3</v>
      </c>
      <c r="BY32" s="605"/>
      <c r="BZ32" s="605"/>
      <c r="CA32" s="605"/>
      <c r="CB32" s="662"/>
      <c r="CD32" s="694"/>
      <c r="CE32" s="695"/>
      <c r="CF32" s="657" t="s">
        <v>302</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187500</v>
      </c>
      <c r="S33" s="621"/>
      <c r="T33" s="621"/>
      <c r="U33" s="621"/>
      <c r="V33" s="621"/>
      <c r="W33" s="621"/>
      <c r="X33" s="621"/>
      <c r="Y33" s="622"/>
      <c r="Z33" s="673">
        <v>12.4</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673652</v>
      </c>
      <c r="CS33" s="639"/>
      <c r="CT33" s="639"/>
      <c r="CU33" s="639"/>
      <c r="CV33" s="639"/>
      <c r="CW33" s="639"/>
      <c r="CX33" s="639"/>
      <c r="CY33" s="640"/>
      <c r="CZ33" s="623">
        <v>47.7</v>
      </c>
      <c r="DA33" s="641"/>
      <c r="DB33" s="641"/>
      <c r="DC33" s="642"/>
      <c r="DD33" s="626">
        <v>490483</v>
      </c>
      <c r="DE33" s="639"/>
      <c r="DF33" s="639"/>
      <c r="DG33" s="639"/>
      <c r="DH33" s="639"/>
      <c r="DI33" s="639"/>
      <c r="DJ33" s="639"/>
      <c r="DK33" s="640"/>
      <c r="DL33" s="626">
        <v>322105</v>
      </c>
      <c r="DM33" s="639"/>
      <c r="DN33" s="639"/>
      <c r="DO33" s="639"/>
      <c r="DP33" s="639"/>
      <c r="DQ33" s="639"/>
      <c r="DR33" s="639"/>
      <c r="DS33" s="639"/>
      <c r="DT33" s="639"/>
      <c r="DU33" s="639"/>
      <c r="DV33" s="640"/>
      <c r="DW33" s="643">
        <v>40.5</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304814</v>
      </c>
      <c r="CS34" s="621"/>
      <c r="CT34" s="621"/>
      <c r="CU34" s="621"/>
      <c r="CV34" s="621"/>
      <c r="CW34" s="621"/>
      <c r="CX34" s="621"/>
      <c r="CY34" s="622"/>
      <c r="CZ34" s="623">
        <v>21.6</v>
      </c>
      <c r="DA34" s="641"/>
      <c r="DB34" s="641"/>
      <c r="DC34" s="642"/>
      <c r="DD34" s="626">
        <v>223494</v>
      </c>
      <c r="DE34" s="621"/>
      <c r="DF34" s="621"/>
      <c r="DG34" s="621"/>
      <c r="DH34" s="621"/>
      <c r="DI34" s="621"/>
      <c r="DJ34" s="621"/>
      <c r="DK34" s="622"/>
      <c r="DL34" s="626">
        <v>133045</v>
      </c>
      <c r="DM34" s="621"/>
      <c r="DN34" s="621"/>
      <c r="DO34" s="621"/>
      <c r="DP34" s="621"/>
      <c r="DQ34" s="621"/>
      <c r="DR34" s="621"/>
      <c r="DS34" s="621"/>
      <c r="DT34" s="621"/>
      <c r="DU34" s="621"/>
      <c r="DV34" s="622"/>
      <c r="DW34" s="643">
        <v>16.7</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28400</v>
      </c>
      <c r="S35" s="621"/>
      <c r="T35" s="621"/>
      <c r="U35" s="621"/>
      <c r="V35" s="621"/>
      <c r="W35" s="621"/>
      <c r="X35" s="621"/>
      <c r="Y35" s="622"/>
      <c r="Z35" s="673">
        <v>1.9</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195175</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13625</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13426</v>
      </c>
      <c r="CS35" s="639"/>
      <c r="CT35" s="639"/>
      <c r="CU35" s="639"/>
      <c r="CV35" s="639"/>
      <c r="CW35" s="639"/>
      <c r="CX35" s="639"/>
      <c r="CY35" s="640"/>
      <c r="CZ35" s="623">
        <v>1</v>
      </c>
      <c r="DA35" s="641"/>
      <c r="DB35" s="641"/>
      <c r="DC35" s="642"/>
      <c r="DD35" s="626">
        <v>11912</v>
      </c>
      <c r="DE35" s="639"/>
      <c r="DF35" s="639"/>
      <c r="DG35" s="639"/>
      <c r="DH35" s="639"/>
      <c r="DI35" s="639"/>
      <c r="DJ35" s="639"/>
      <c r="DK35" s="640"/>
      <c r="DL35" s="626">
        <v>11912</v>
      </c>
      <c r="DM35" s="639"/>
      <c r="DN35" s="639"/>
      <c r="DO35" s="639"/>
      <c r="DP35" s="639"/>
      <c r="DQ35" s="639"/>
      <c r="DR35" s="639"/>
      <c r="DS35" s="639"/>
      <c r="DT35" s="639"/>
      <c r="DU35" s="639"/>
      <c r="DV35" s="640"/>
      <c r="DW35" s="643">
        <v>1.5</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1506069</v>
      </c>
      <c r="S36" s="661"/>
      <c r="T36" s="661"/>
      <c r="U36" s="661"/>
      <c r="V36" s="661"/>
      <c r="W36" s="661"/>
      <c r="X36" s="661"/>
      <c r="Y36" s="664"/>
      <c r="Z36" s="665">
        <v>100</v>
      </c>
      <c r="AA36" s="665"/>
      <c r="AB36" s="665"/>
      <c r="AC36" s="665"/>
      <c r="AD36" s="666">
        <v>767467</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65126</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12700</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215964</v>
      </c>
      <c r="CS36" s="621"/>
      <c r="CT36" s="621"/>
      <c r="CU36" s="621"/>
      <c r="CV36" s="621"/>
      <c r="CW36" s="621"/>
      <c r="CX36" s="621"/>
      <c r="CY36" s="622"/>
      <c r="CZ36" s="623">
        <v>15.3</v>
      </c>
      <c r="DA36" s="641"/>
      <c r="DB36" s="641"/>
      <c r="DC36" s="642"/>
      <c r="DD36" s="626">
        <v>126035</v>
      </c>
      <c r="DE36" s="621"/>
      <c r="DF36" s="621"/>
      <c r="DG36" s="621"/>
      <c r="DH36" s="621"/>
      <c r="DI36" s="621"/>
      <c r="DJ36" s="621"/>
      <c r="DK36" s="622"/>
      <c r="DL36" s="626">
        <v>103372</v>
      </c>
      <c r="DM36" s="621"/>
      <c r="DN36" s="621"/>
      <c r="DO36" s="621"/>
      <c r="DP36" s="621"/>
      <c r="DQ36" s="621"/>
      <c r="DR36" s="621"/>
      <c r="DS36" s="621"/>
      <c r="DT36" s="621"/>
      <c r="DU36" s="621"/>
      <c r="DV36" s="622"/>
      <c r="DW36" s="643">
        <v>13</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39700</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130</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59390</v>
      </c>
      <c r="CS37" s="639"/>
      <c r="CT37" s="639"/>
      <c r="CU37" s="639"/>
      <c r="CV37" s="639"/>
      <c r="CW37" s="639"/>
      <c r="CX37" s="639"/>
      <c r="CY37" s="640"/>
      <c r="CZ37" s="623">
        <v>4.2</v>
      </c>
      <c r="DA37" s="641"/>
      <c r="DB37" s="641"/>
      <c r="DC37" s="642"/>
      <c r="DD37" s="626">
        <v>59379</v>
      </c>
      <c r="DE37" s="639"/>
      <c r="DF37" s="639"/>
      <c r="DG37" s="639"/>
      <c r="DH37" s="639"/>
      <c r="DI37" s="639"/>
      <c r="DJ37" s="639"/>
      <c r="DK37" s="640"/>
      <c r="DL37" s="626">
        <v>56227</v>
      </c>
      <c r="DM37" s="639"/>
      <c r="DN37" s="639"/>
      <c r="DO37" s="639"/>
      <c r="DP37" s="639"/>
      <c r="DQ37" s="639"/>
      <c r="DR37" s="639"/>
      <c r="DS37" s="639"/>
      <c r="DT37" s="639"/>
      <c r="DU37" s="639"/>
      <c r="DV37" s="640"/>
      <c r="DW37" s="643">
        <v>7.1</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11400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210</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130049</v>
      </c>
      <c r="CS38" s="621"/>
      <c r="CT38" s="621"/>
      <c r="CU38" s="621"/>
      <c r="CV38" s="621"/>
      <c r="CW38" s="621"/>
      <c r="CX38" s="621"/>
      <c r="CY38" s="622"/>
      <c r="CZ38" s="623">
        <v>9.1999999999999993</v>
      </c>
      <c r="DA38" s="641"/>
      <c r="DB38" s="641"/>
      <c r="DC38" s="642"/>
      <c r="DD38" s="626">
        <v>121655</v>
      </c>
      <c r="DE38" s="621"/>
      <c r="DF38" s="621"/>
      <c r="DG38" s="621"/>
      <c r="DH38" s="621"/>
      <c r="DI38" s="621"/>
      <c r="DJ38" s="621"/>
      <c r="DK38" s="622"/>
      <c r="DL38" s="626">
        <v>73776</v>
      </c>
      <c r="DM38" s="621"/>
      <c r="DN38" s="621"/>
      <c r="DO38" s="621"/>
      <c r="DP38" s="621"/>
      <c r="DQ38" s="621"/>
      <c r="DR38" s="621"/>
      <c r="DS38" s="621"/>
      <c r="DT38" s="621"/>
      <c r="DU38" s="621"/>
      <c r="DV38" s="622"/>
      <c r="DW38" s="643">
        <v>9.3000000000000007</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108</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9399</v>
      </c>
      <c r="CS39" s="639"/>
      <c r="CT39" s="639"/>
      <c r="CU39" s="639"/>
      <c r="CV39" s="639"/>
      <c r="CW39" s="639"/>
      <c r="CX39" s="639"/>
      <c r="CY39" s="640"/>
      <c r="CZ39" s="623">
        <v>0.7</v>
      </c>
      <c r="DA39" s="641"/>
      <c r="DB39" s="641"/>
      <c r="DC39" s="642"/>
      <c r="DD39" s="626">
        <v>7387</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26440</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179</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t="s">
        <v>324</v>
      </c>
      <c r="CS40" s="621"/>
      <c r="CT40" s="621"/>
      <c r="CU40" s="621"/>
      <c r="CV40" s="621"/>
      <c r="CW40" s="621"/>
      <c r="CX40" s="621"/>
      <c r="CY40" s="622"/>
      <c r="CZ40" s="623" t="s">
        <v>324</v>
      </c>
      <c r="DA40" s="641"/>
      <c r="DB40" s="641"/>
      <c r="DC40" s="642"/>
      <c r="DD40" s="626" t="s">
        <v>324</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52509</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463</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247087</v>
      </c>
      <c r="CS42" s="621"/>
      <c r="CT42" s="621"/>
      <c r="CU42" s="621"/>
      <c r="CV42" s="621"/>
      <c r="CW42" s="621"/>
      <c r="CX42" s="621"/>
      <c r="CY42" s="622"/>
      <c r="CZ42" s="623">
        <v>17.5</v>
      </c>
      <c r="DA42" s="624"/>
      <c r="DB42" s="624"/>
      <c r="DC42" s="625"/>
      <c r="DD42" s="626">
        <v>41397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7190</v>
      </c>
      <c r="CS43" s="639"/>
      <c r="CT43" s="639"/>
      <c r="CU43" s="639"/>
      <c r="CV43" s="639"/>
      <c r="CW43" s="639"/>
      <c r="CX43" s="639"/>
      <c r="CY43" s="640"/>
      <c r="CZ43" s="623">
        <v>0.5</v>
      </c>
      <c r="DA43" s="641"/>
      <c r="DB43" s="641"/>
      <c r="DC43" s="642"/>
      <c r="DD43" s="626">
        <v>7190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218119</v>
      </c>
      <c r="CS44" s="621"/>
      <c r="CT44" s="621"/>
      <c r="CU44" s="621"/>
      <c r="CV44" s="621"/>
      <c r="CW44" s="621"/>
      <c r="CX44" s="621"/>
      <c r="CY44" s="622"/>
      <c r="CZ44" s="623">
        <v>15.4</v>
      </c>
      <c r="DA44" s="624"/>
      <c r="DB44" s="624"/>
      <c r="DC44" s="625"/>
      <c r="DD44" s="626">
        <v>40399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156606</v>
      </c>
      <c r="CS45" s="639"/>
      <c r="CT45" s="639"/>
      <c r="CU45" s="639"/>
      <c r="CV45" s="639"/>
      <c r="CW45" s="639"/>
      <c r="CX45" s="639"/>
      <c r="CY45" s="640"/>
      <c r="CZ45" s="623">
        <v>11.1</v>
      </c>
      <c r="DA45" s="641"/>
      <c r="DB45" s="641"/>
      <c r="DC45" s="642"/>
      <c r="DD45" s="626">
        <v>4691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61513</v>
      </c>
      <c r="CS46" s="621"/>
      <c r="CT46" s="621"/>
      <c r="CU46" s="621"/>
      <c r="CV46" s="621"/>
      <c r="CW46" s="621"/>
      <c r="CX46" s="621"/>
      <c r="CY46" s="622"/>
      <c r="CZ46" s="623">
        <v>4.4000000000000004</v>
      </c>
      <c r="DA46" s="624"/>
      <c r="DB46" s="624"/>
      <c r="DC46" s="625"/>
      <c r="DD46" s="626">
        <v>35708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28968</v>
      </c>
      <c r="CS47" s="639"/>
      <c r="CT47" s="639"/>
      <c r="CU47" s="639"/>
      <c r="CV47" s="639"/>
      <c r="CW47" s="639"/>
      <c r="CX47" s="639"/>
      <c r="CY47" s="640"/>
      <c r="CZ47" s="623">
        <v>2.1</v>
      </c>
      <c r="DA47" s="641"/>
      <c r="DB47" s="641"/>
      <c r="DC47" s="642"/>
      <c r="DD47" s="626">
        <v>998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1411951</v>
      </c>
      <c r="CS49" s="605"/>
      <c r="CT49" s="605"/>
      <c r="CU49" s="605"/>
      <c r="CV49" s="605"/>
      <c r="CW49" s="605"/>
      <c r="CX49" s="605"/>
      <c r="CY49" s="606"/>
      <c r="CZ49" s="607">
        <v>100</v>
      </c>
      <c r="DA49" s="608"/>
      <c r="DB49" s="608"/>
      <c r="DC49" s="609"/>
      <c r="DD49" s="610">
        <v>988819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1506</v>
      </c>
      <c r="R7" s="1134"/>
      <c r="S7" s="1134"/>
      <c r="T7" s="1134"/>
      <c r="U7" s="1134"/>
      <c r="V7" s="1134">
        <v>1412</v>
      </c>
      <c r="W7" s="1134"/>
      <c r="X7" s="1134"/>
      <c r="Y7" s="1134"/>
      <c r="Z7" s="1134"/>
      <c r="AA7" s="1134">
        <v>94</v>
      </c>
      <c r="AB7" s="1134"/>
      <c r="AC7" s="1134"/>
      <c r="AD7" s="1134"/>
      <c r="AE7" s="1135"/>
      <c r="AF7" s="1136">
        <v>85</v>
      </c>
      <c r="AG7" s="1137"/>
      <c r="AH7" s="1137"/>
      <c r="AI7" s="1137"/>
      <c r="AJ7" s="1138"/>
      <c r="AK7" s="1120">
        <v>1</v>
      </c>
      <c r="AL7" s="1121"/>
      <c r="AM7" s="1121"/>
      <c r="AN7" s="1121"/>
      <c r="AO7" s="1121"/>
      <c r="AP7" s="1121">
        <v>1158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541</v>
      </c>
      <c r="BT7" s="1125"/>
      <c r="BU7" s="1125"/>
      <c r="BV7" s="1125"/>
      <c r="BW7" s="1125"/>
      <c r="BX7" s="1125"/>
      <c r="BY7" s="1125"/>
      <c r="BZ7" s="1125"/>
      <c r="CA7" s="1125"/>
      <c r="CB7" s="1125"/>
      <c r="CC7" s="1125"/>
      <c r="CD7" s="1125"/>
      <c r="CE7" s="1125"/>
      <c r="CF7" s="1125"/>
      <c r="CG7" s="1126"/>
      <c r="CH7" s="1117">
        <v>23</v>
      </c>
      <c r="CI7" s="1118"/>
      <c r="CJ7" s="1118"/>
      <c r="CK7" s="1118"/>
      <c r="CL7" s="1119"/>
      <c r="CM7" s="1117">
        <v>42</v>
      </c>
      <c r="CN7" s="1118"/>
      <c r="CO7" s="1118"/>
      <c r="CP7" s="1118"/>
      <c r="CQ7" s="1119"/>
      <c r="CR7" s="1117">
        <v>30</v>
      </c>
      <c r="CS7" s="1118"/>
      <c r="CT7" s="1118"/>
      <c r="CU7" s="1118"/>
      <c r="CV7" s="1119"/>
      <c r="CW7" s="1117">
        <v>2</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1506</v>
      </c>
      <c r="R23" s="1098"/>
      <c r="S23" s="1098"/>
      <c r="T23" s="1098"/>
      <c r="U23" s="1098"/>
      <c r="V23" s="1098">
        <v>1412</v>
      </c>
      <c r="W23" s="1098"/>
      <c r="X23" s="1098"/>
      <c r="Y23" s="1098"/>
      <c r="Z23" s="1098"/>
      <c r="AA23" s="1098">
        <v>94</v>
      </c>
      <c r="AB23" s="1098"/>
      <c r="AC23" s="1098"/>
      <c r="AD23" s="1098"/>
      <c r="AE23" s="1099"/>
      <c r="AF23" s="1100">
        <v>85</v>
      </c>
      <c r="AG23" s="1098"/>
      <c r="AH23" s="1098"/>
      <c r="AI23" s="1098"/>
      <c r="AJ23" s="1101"/>
      <c r="AK23" s="1102"/>
      <c r="AL23" s="1103"/>
      <c r="AM23" s="1103"/>
      <c r="AN23" s="1103"/>
      <c r="AO23" s="1103"/>
      <c r="AP23" s="1098">
        <v>1158</v>
      </c>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156</v>
      </c>
      <c r="R28" s="1083"/>
      <c r="S28" s="1083"/>
      <c r="T28" s="1083"/>
      <c r="U28" s="1083"/>
      <c r="V28" s="1083">
        <v>150</v>
      </c>
      <c r="W28" s="1083"/>
      <c r="X28" s="1083"/>
      <c r="Y28" s="1083"/>
      <c r="Z28" s="1083"/>
      <c r="AA28" s="1083">
        <v>6</v>
      </c>
      <c r="AB28" s="1083"/>
      <c r="AC28" s="1083"/>
      <c r="AD28" s="1083"/>
      <c r="AE28" s="1084"/>
      <c r="AF28" s="1085">
        <v>6</v>
      </c>
      <c r="AG28" s="1083"/>
      <c r="AH28" s="1083"/>
      <c r="AI28" s="1083"/>
      <c r="AJ28" s="1086"/>
      <c r="AK28" s="1087">
        <v>7</v>
      </c>
      <c r="AL28" s="1075"/>
      <c r="AM28" s="1075"/>
      <c r="AN28" s="1075"/>
      <c r="AO28" s="1075"/>
      <c r="AP28" s="1075">
        <v>0</v>
      </c>
      <c r="AQ28" s="1075"/>
      <c r="AR28" s="1075"/>
      <c r="AS28" s="1075"/>
      <c r="AT28" s="1075"/>
      <c r="AU28" s="1075">
        <v>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78</v>
      </c>
      <c r="R29" s="1073"/>
      <c r="S29" s="1073"/>
      <c r="T29" s="1073"/>
      <c r="U29" s="1073"/>
      <c r="V29" s="1073">
        <v>77</v>
      </c>
      <c r="W29" s="1073"/>
      <c r="X29" s="1073"/>
      <c r="Y29" s="1073"/>
      <c r="Z29" s="1073"/>
      <c r="AA29" s="1073">
        <v>1</v>
      </c>
      <c r="AB29" s="1073"/>
      <c r="AC29" s="1073"/>
      <c r="AD29" s="1073"/>
      <c r="AE29" s="1074"/>
      <c r="AF29" s="1048">
        <v>0</v>
      </c>
      <c r="AG29" s="1049"/>
      <c r="AH29" s="1049"/>
      <c r="AI29" s="1049"/>
      <c r="AJ29" s="1050"/>
      <c r="AK29" s="1009">
        <v>13</v>
      </c>
      <c r="AL29" s="1000"/>
      <c r="AM29" s="1000"/>
      <c r="AN29" s="1000"/>
      <c r="AO29" s="1000"/>
      <c r="AP29" s="1000">
        <v>6</v>
      </c>
      <c r="AQ29" s="1000"/>
      <c r="AR29" s="1000"/>
      <c r="AS29" s="1000"/>
      <c r="AT29" s="1000"/>
      <c r="AU29" s="1000">
        <v>6</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164</v>
      </c>
      <c r="R30" s="1073"/>
      <c r="S30" s="1073"/>
      <c r="T30" s="1073"/>
      <c r="U30" s="1073"/>
      <c r="V30" s="1073">
        <v>158</v>
      </c>
      <c r="W30" s="1073"/>
      <c r="X30" s="1073"/>
      <c r="Y30" s="1073"/>
      <c r="Z30" s="1073"/>
      <c r="AA30" s="1073">
        <v>6</v>
      </c>
      <c r="AB30" s="1073"/>
      <c r="AC30" s="1073"/>
      <c r="AD30" s="1073"/>
      <c r="AE30" s="1074"/>
      <c r="AF30" s="1048">
        <v>6</v>
      </c>
      <c r="AG30" s="1049"/>
      <c r="AH30" s="1049"/>
      <c r="AI30" s="1049"/>
      <c r="AJ30" s="1050"/>
      <c r="AK30" s="1009">
        <v>23</v>
      </c>
      <c r="AL30" s="1000"/>
      <c r="AM30" s="1000"/>
      <c r="AN30" s="1000"/>
      <c r="AO30" s="1000"/>
      <c r="AP30" s="1000">
        <v>0</v>
      </c>
      <c r="AQ30" s="1000"/>
      <c r="AR30" s="1000"/>
      <c r="AS30" s="1000"/>
      <c r="AT30" s="1000"/>
      <c r="AU30" s="1000">
        <v>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16</v>
      </c>
      <c r="R31" s="1073"/>
      <c r="S31" s="1073"/>
      <c r="T31" s="1073"/>
      <c r="U31" s="1073"/>
      <c r="V31" s="1073">
        <v>16</v>
      </c>
      <c r="W31" s="1073"/>
      <c r="X31" s="1073"/>
      <c r="Y31" s="1073"/>
      <c r="Z31" s="1073"/>
      <c r="AA31" s="1073">
        <v>0</v>
      </c>
      <c r="AB31" s="1073"/>
      <c r="AC31" s="1073"/>
      <c r="AD31" s="1073"/>
      <c r="AE31" s="1074"/>
      <c r="AF31" s="1048" t="s">
        <v>224</v>
      </c>
      <c r="AG31" s="1049"/>
      <c r="AH31" s="1049"/>
      <c r="AI31" s="1049"/>
      <c r="AJ31" s="1050"/>
      <c r="AK31" s="1009">
        <v>1</v>
      </c>
      <c r="AL31" s="1000"/>
      <c r="AM31" s="1000"/>
      <c r="AN31" s="1000"/>
      <c r="AO31" s="1000"/>
      <c r="AP31" s="1000">
        <v>0</v>
      </c>
      <c r="AQ31" s="1000"/>
      <c r="AR31" s="1000"/>
      <c r="AS31" s="1000"/>
      <c r="AT31" s="1000"/>
      <c r="AU31" s="1000">
        <v>0</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240</v>
      </c>
      <c r="R32" s="1073"/>
      <c r="S32" s="1073"/>
      <c r="T32" s="1073"/>
      <c r="U32" s="1073"/>
      <c r="V32" s="1073">
        <v>240</v>
      </c>
      <c r="W32" s="1073"/>
      <c r="X32" s="1073"/>
      <c r="Y32" s="1073"/>
      <c r="Z32" s="1073"/>
      <c r="AA32" s="1073">
        <v>0</v>
      </c>
      <c r="AB32" s="1073"/>
      <c r="AC32" s="1073"/>
      <c r="AD32" s="1073"/>
      <c r="AE32" s="1074"/>
      <c r="AF32" s="1048">
        <v>0</v>
      </c>
      <c r="AG32" s="1049"/>
      <c r="AH32" s="1049"/>
      <c r="AI32" s="1049"/>
      <c r="AJ32" s="1050"/>
      <c r="AK32" s="1009">
        <v>11</v>
      </c>
      <c r="AL32" s="1000"/>
      <c r="AM32" s="1000"/>
      <c r="AN32" s="1000"/>
      <c r="AO32" s="1000"/>
      <c r="AP32" s="1000">
        <v>229</v>
      </c>
      <c r="AQ32" s="1000"/>
      <c r="AR32" s="1000"/>
      <c r="AS32" s="1000"/>
      <c r="AT32" s="1000"/>
      <c r="AU32" s="1000">
        <v>174</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55</v>
      </c>
      <c r="R33" s="1073"/>
      <c r="S33" s="1073"/>
      <c r="T33" s="1073"/>
      <c r="U33" s="1073"/>
      <c r="V33" s="1073">
        <v>55</v>
      </c>
      <c r="W33" s="1073"/>
      <c r="X33" s="1073"/>
      <c r="Y33" s="1073"/>
      <c r="Z33" s="1073"/>
      <c r="AA33" s="1073">
        <v>0</v>
      </c>
      <c r="AB33" s="1073"/>
      <c r="AC33" s="1073"/>
      <c r="AD33" s="1073"/>
      <c r="AE33" s="1074"/>
      <c r="AF33" s="1048">
        <v>0</v>
      </c>
      <c r="AG33" s="1049"/>
      <c r="AH33" s="1049"/>
      <c r="AI33" s="1049"/>
      <c r="AJ33" s="1050"/>
      <c r="AK33" s="1009">
        <v>40</v>
      </c>
      <c r="AL33" s="1000"/>
      <c r="AM33" s="1000"/>
      <c r="AN33" s="1000"/>
      <c r="AO33" s="1000"/>
      <c r="AP33" s="1000">
        <v>108</v>
      </c>
      <c r="AQ33" s="1000"/>
      <c r="AR33" s="1000"/>
      <c r="AS33" s="1000"/>
      <c r="AT33" s="1000"/>
      <c r="AU33" s="1000">
        <v>104</v>
      </c>
      <c r="AV33" s="1000"/>
      <c r="AW33" s="1000"/>
      <c r="AX33" s="1000"/>
      <c r="AY33" s="1000"/>
      <c r="AZ33" s="1071"/>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v>
      </c>
      <c r="AG63" s="988"/>
      <c r="AH63" s="988"/>
      <c r="AI63" s="988"/>
      <c r="AJ63" s="1059"/>
      <c r="AK63" s="1060"/>
      <c r="AL63" s="992"/>
      <c r="AM63" s="992"/>
      <c r="AN63" s="992"/>
      <c r="AO63" s="992"/>
      <c r="AP63" s="988">
        <v>343</v>
      </c>
      <c r="AQ63" s="988"/>
      <c r="AR63" s="988"/>
      <c r="AS63" s="988"/>
      <c r="AT63" s="988"/>
      <c r="AU63" s="988">
        <v>284</v>
      </c>
      <c r="AV63" s="988"/>
      <c r="AW63" s="988"/>
      <c r="AX63" s="988"/>
      <c r="AY63" s="988"/>
      <c r="AZ63" s="1054"/>
      <c r="BA63" s="1054"/>
      <c r="BB63" s="1054"/>
      <c r="BC63" s="1054"/>
      <c r="BD63" s="1054"/>
      <c r="BE63" s="989"/>
      <c r="BF63" s="989"/>
      <c r="BG63" s="989"/>
      <c r="BH63" s="989"/>
      <c r="BI63" s="990"/>
      <c r="BJ63" s="1055" t="s">
        <v>224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v>5242</v>
      </c>
      <c r="R68" s="1011"/>
      <c r="S68" s="1011"/>
      <c r="T68" s="1011"/>
      <c r="U68" s="1011"/>
      <c r="V68" s="1011">
        <v>5217</v>
      </c>
      <c r="W68" s="1011"/>
      <c r="X68" s="1011"/>
      <c r="Y68" s="1011"/>
      <c r="Z68" s="1011"/>
      <c r="AA68" s="1011">
        <v>26</v>
      </c>
      <c r="AB68" s="1011"/>
      <c r="AC68" s="1011"/>
      <c r="AD68" s="1011"/>
      <c r="AE68" s="1011"/>
      <c r="AF68" s="1011">
        <v>26</v>
      </c>
      <c r="AG68" s="1011"/>
      <c r="AH68" s="1011"/>
      <c r="AI68" s="1011"/>
      <c r="AJ68" s="1011"/>
      <c r="AK68" s="1011">
        <v>12</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c r="D69" s="1004"/>
      <c r="E69" s="1004"/>
      <c r="F69" s="1004"/>
      <c r="G69" s="1004"/>
      <c r="H69" s="1004"/>
      <c r="I69" s="1004"/>
      <c r="J69" s="1004"/>
      <c r="K69" s="1004"/>
      <c r="L69" s="1004"/>
      <c r="M69" s="1004"/>
      <c r="N69" s="1004"/>
      <c r="O69" s="1004"/>
      <c r="P69" s="1005"/>
      <c r="Q69" s="1006">
        <v>669</v>
      </c>
      <c r="R69" s="1000"/>
      <c r="S69" s="1000"/>
      <c r="T69" s="1000"/>
      <c r="U69" s="1000"/>
      <c r="V69" s="1000">
        <v>648</v>
      </c>
      <c r="W69" s="1000"/>
      <c r="X69" s="1000"/>
      <c r="Y69" s="1000"/>
      <c r="Z69" s="1000"/>
      <c r="AA69" s="1000">
        <v>20</v>
      </c>
      <c r="AB69" s="1000"/>
      <c r="AC69" s="1000"/>
      <c r="AD69" s="1000"/>
      <c r="AE69" s="1000"/>
      <c r="AF69" s="1000">
        <v>20</v>
      </c>
      <c r="AG69" s="1000"/>
      <c r="AH69" s="1000"/>
      <c r="AI69" s="1000"/>
      <c r="AJ69" s="1000"/>
      <c r="AK69" s="1000">
        <v>3</v>
      </c>
      <c r="AL69" s="1000"/>
      <c r="AM69" s="1000"/>
      <c r="AN69" s="1000"/>
      <c r="AO69" s="1000"/>
      <c r="AP69" s="1000">
        <v>290</v>
      </c>
      <c r="AQ69" s="1000"/>
      <c r="AR69" s="1000"/>
      <c r="AS69" s="1000"/>
      <c r="AT69" s="1000"/>
      <c r="AU69" s="1000">
        <v>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v>126</v>
      </c>
      <c r="R70" s="1000"/>
      <c r="S70" s="1000"/>
      <c r="T70" s="1000"/>
      <c r="U70" s="1000"/>
      <c r="V70" s="1000">
        <v>121</v>
      </c>
      <c r="W70" s="1000"/>
      <c r="X70" s="1000"/>
      <c r="Y70" s="1000"/>
      <c r="Z70" s="1000"/>
      <c r="AA70" s="1000">
        <v>4</v>
      </c>
      <c r="AB70" s="1000"/>
      <c r="AC70" s="1000"/>
      <c r="AD70" s="1000"/>
      <c r="AE70" s="1000"/>
      <c r="AF70" s="1000">
        <v>4</v>
      </c>
      <c r="AG70" s="1000"/>
      <c r="AH70" s="1000"/>
      <c r="AI70" s="1000"/>
      <c r="AJ70" s="1000"/>
      <c r="AK70" s="1000">
        <v>19</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537</v>
      </c>
      <c r="C71" s="1004"/>
      <c r="D71" s="1004"/>
      <c r="E71" s="1004"/>
      <c r="F71" s="1004"/>
      <c r="G71" s="1004"/>
      <c r="H71" s="1004"/>
      <c r="I71" s="1004"/>
      <c r="J71" s="1004"/>
      <c r="K71" s="1004"/>
      <c r="L71" s="1004"/>
      <c r="M71" s="1004"/>
      <c r="N71" s="1004"/>
      <c r="O71" s="1004"/>
      <c r="P71" s="1005"/>
      <c r="Q71" s="1006">
        <v>203</v>
      </c>
      <c r="R71" s="1000"/>
      <c r="S71" s="1000"/>
      <c r="T71" s="1000"/>
      <c r="U71" s="1000"/>
      <c r="V71" s="1000">
        <v>125</v>
      </c>
      <c r="W71" s="1000"/>
      <c r="X71" s="1000"/>
      <c r="Y71" s="1000"/>
      <c r="Z71" s="1000"/>
      <c r="AA71" s="1000">
        <v>78</v>
      </c>
      <c r="AB71" s="1000"/>
      <c r="AC71" s="1000"/>
      <c r="AD71" s="1000"/>
      <c r="AE71" s="1000"/>
      <c r="AF71" s="1000">
        <v>78</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538</v>
      </c>
      <c r="C72" s="1004"/>
      <c r="D72" s="1004"/>
      <c r="E72" s="1004"/>
      <c r="F72" s="1004"/>
      <c r="G72" s="1004"/>
      <c r="H72" s="1004"/>
      <c r="I72" s="1004"/>
      <c r="J72" s="1004"/>
      <c r="K72" s="1004"/>
      <c r="L72" s="1004"/>
      <c r="M72" s="1004"/>
      <c r="N72" s="1004"/>
      <c r="O72" s="1004"/>
      <c r="P72" s="1005"/>
      <c r="Q72" s="1006">
        <v>14094</v>
      </c>
      <c r="R72" s="1000"/>
      <c r="S72" s="1000"/>
      <c r="T72" s="1000"/>
      <c r="U72" s="1000"/>
      <c r="V72" s="1000">
        <v>13724</v>
      </c>
      <c r="W72" s="1000"/>
      <c r="X72" s="1000"/>
      <c r="Y72" s="1000"/>
      <c r="Z72" s="1000"/>
      <c r="AA72" s="1000">
        <v>370</v>
      </c>
      <c r="AB72" s="1000"/>
      <c r="AC72" s="1000"/>
      <c r="AD72" s="1000"/>
      <c r="AE72" s="1000"/>
      <c r="AF72" s="1000">
        <v>370</v>
      </c>
      <c r="AG72" s="1000"/>
      <c r="AH72" s="1000"/>
      <c r="AI72" s="1000"/>
      <c r="AJ72" s="1000"/>
      <c r="AK72" s="1000">
        <v>40</v>
      </c>
      <c r="AL72" s="1000"/>
      <c r="AM72" s="1000"/>
      <c r="AN72" s="1000"/>
      <c r="AO72" s="1000"/>
      <c r="AP72" s="1000">
        <v>4014</v>
      </c>
      <c r="AQ72" s="1000"/>
      <c r="AR72" s="1000"/>
      <c r="AS72" s="1000"/>
      <c r="AT72" s="1000"/>
      <c r="AU72" s="1000">
        <v>19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6">
        <v>51</v>
      </c>
      <c r="R73" s="1000"/>
      <c r="S73" s="1000"/>
      <c r="T73" s="1000"/>
      <c r="U73" s="1000"/>
      <c r="V73" s="1000">
        <v>45</v>
      </c>
      <c r="W73" s="1000"/>
      <c r="X73" s="1000"/>
      <c r="Y73" s="1000"/>
      <c r="Z73" s="1000"/>
      <c r="AA73" s="1000">
        <v>5</v>
      </c>
      <c r="AB73" s="1000"/>
      <c r="AC73" s="1000"/>
      <c r="AD73" s="1000"/>
      <c r="AE73" s="1000"/>
      <c r="AF73" s="1000">
        <v>5</v>
      </c>
      <c r="AG73" s="1000"/>
      <c r="AH73" s="1000"/>
      <c r="AI73" s="1000"/>
      <c r="AJ73" s="1000"/>
      <c r="AK73" s="1000">
        <v>0</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540</v>
      </c>
      <c r="C74" s="1004"/>
      <c r="D74" s="1004"/>
      <c r="E74" s="1004"/>
      <c r="F74" s="1004"/>
      <c r="G74" s="1004"/>
      <c r="H74" s="1004"/>
      <c r="I74" s="1004"/>
      <c r="J74" s="1004"/>
      <c r="K74" s="1004"/>
      <c r="L74" s="1004"/>
      <c r="M74" s="1004"/>
      <c r="N74" s="1004"/>
      <c r="O74" s="1004"/>
      <c r="P74" s="1005"/>
      <c r="Q74" s="1006">
        <v>7435</v>
      </c>
      <c r="R74" s="1000"/>
      <c r="S74" s="1000"/>
      <c r="T74" s="1000"/>
      <c r="U74" s="1000"/>
      <c r="V74" s="1000">
        <v>8203</v>
      </c>
      <c r="W74" s="1000"/>
      <c r="X74" s="1000"/>
      <c r="Y74" s="1000"/>
      <c r="Z74" s="1000"/>
      <c r="AA74" s="1000">
        <v>-768</v>
      </c>
      <c r="AB74" s="1000"/>
      <c r="AC74" s="1000"/>
      <c r="AD74" s="1000"/>
      <c r="AE74" s="1000"/>
      <c r="AF74" s="1000">
        <v>2189</v>
      </c>
      <c r="AG74" s="1000"/>
      <c r="AH74" s="1000"/>
      <c r="AI74" s="1000"/>
      <c r="AJ74" s="1000"/>
      <c r="AK74" s="1000">
        <v>249</v>
      </c>
      <c r="AL74" s="1000"/>
      <c r="AM74" s="1000"/>
      <c r="AN74" s="1000"/>
      <c r="AO74" s="1000"/>
      <c r="AP74" s="1000">
        <v>6761</v>
      </c>
      <c r="AQ74" s="1000"/>
      <c r="AR74" s="1000"/>
      <c r="AS74" s="1000"/>
      <c r="AT74" s="1000"/>
      <c r="AU74" s="1000">
        <v>200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2692</v>
      </c>
      <c r="AG88" s="988"/>
      <c r="AH88" s="988"/>
      <c r="AI88" s="988"/>
      <c r="AJ88" s="988"/>
      <c r="AK88" s="992"/>
      <c r="AL88" s="992"/>
      <c r="AM88" s="992"/>
      <c r="AN88" s="992"/>
      <c r="AO88" s="992"/>
      <c r="AP88" s="988">
        <v>11065</v>
      </c>
      <c r="AQ88" s="988"/>
      <c r="AR88" s="988"/>
      <c r="AS88" s="988"/>
      <c r="AT88" s="988"/>
      <c r="AU88" s="988">
        <v>227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30</v>
      </c>
      <c r="CS102" s="980"/>
      <c r="CT102" s="980"/>
      <c r="CU102" s="980"/>
      <c r="CV102" s="981"/>
      <c r="CW102" s="979">
        <v>2</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290</v>
      </c>
      <c r="AG109" s="923"/>
      <c r="AH109" s="923"/>
      <c r="AI109" s="923"/>
      <c r="AJ109" s="924"/>
      <c r="AK109" s="925" t="s">
        <v>289</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290</v>
      </c>
      <c r="BW109" s="923"/>
      <c r="BX109" s="923"/>
      <c r="BY109" s="923"/>
      <c r="BZ109" s="924"/>
      <c r="CA109" s="925" t="s">
        <v>289</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290</v>
      </c>
      <c r="DM109" s="923"/>
      <c r="DN109" s="923"/>
      <c r="DO109" s="923"/>
      <c r="DP109" s="924"/>
      <c r="DQ109" s="925" t="s">
        <v>289</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161593</v>
      </c>
      <c r="AB110" s="916"/>
      <c r="AC110" s="916"/>
      <c r="AD110" s="916"/>
      <c r="AE110" s="917"/>
      <c r="AF110" s="918">
        <v>122702</v>
      </c>
      <c r="AG110" s="916"/>
      <c r="AH110" s="916"/>
      <c r="AI110" s="916"/>
      <c r="AJ110" s="917"/>
      <c r="AK110" s="918">
        <v>126937</v>
      </c>
      <c r="AL110" s="916"/>
      <c r="AM110" s="916"/>
      <c r="AN110" s="916"/>
      <c r="AO110" s="917"/>
      <c r="AP110" s="919">
        <v>18.7</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960293</v>
      </c>
      <c r="BR110" s="863"/>
      <c r="BS110" s="863"/>
      <c r="BT110" s="863"/>
      <c r="BU110" s="863"/>
      <c r="BV110" s="863">
        <v>1090075</v>
      </c>
      <c r="BW110" s="863"/>
      <c r="BX110" s="863"/>
      <c r="BY110" s="863"/>
      <c r="BZ110" s="863"/>
      <c r="CA110" s="863">
        <v>1157554</v>
      </c>
      <c r="CB110" s="863"/>
      <c r="CC110" s="863"/>
      <c r="CD110" s="863"/>
      <c r="CE110" s="863"/>
      <c r="CF110" s="887">
        <v>171</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26633</v>
      </c>
      <c r="BR111" s="835"/>
      <c r="BS111" s="835"/>
      <c r="BT111" s="835"/>
      <c r="BU111" s="835"/>
      <c r="BV111" s="835">
        <v>159946</v>
      </c>
      <c r="BW111" s="835"/>
      <c r="BX111" s="835"/>
      <c r="BY111" s="835"/>
      <c r="BZ111" s="835"/>
      <c r="CA111" s="835">
        <v>93240</v>
      </c>
      <c r="CB111" s="835"/>
      <c r="CC111" s="835"/>
      <c r="CD111" s="835"/>
      <c r="CE111" s="835"/>
      <c r="CF111" s="896">
        <v>13.8</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149408</v>
      </c>
      <c r="BR112" s="835"/>
      <c r="BS112" s="835"/>
      <c r="BT112" s="835"/>
      <c r="BU112" s="835"/>
      <c r="BV112" s="835">
        <v>155475</v>
      </c>
      <c r="BW112" s="835"/>
      <c r="BX112" s="835"/>
      <c r="BY112" s="835"/>
      <c r="BZ112" s="835"/>
      <c r="CA112" s="835">
        <v>284065</v>
      </c>
      <c r="CB112" s="835"/>
      <c r="CC112" s="835"/>
      <c r="CD112" s="835"/>
      <c r="CE112" s="835"/>
      <c r="CF112" s="896">
        <v>42</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28755</v>
      </c>
      <c r="AB113" s="944"/>
      <c r="AC113" s="944"/>
      <c r="AD113" s="944"/>
      <c r="AE113" s="945"/>
      <c r="AF113" s="946">
        <v>21949</v>
      </c>
      <c r="AG113" s="944"/>
      <c r="AH113" s="944"/>
      <c r="AI113" s="944"/>
      <c r="AJ113" s="945"/>
      <c r="AK113" s="946">
        <v>17867</v>
      </c>
      <c r="AL113" s="944"/>
      <c r="AM113" s="944"/>
      <c r="AN113" s="944"/>
      <c r="AO113" s="945"/>
      <c r="AP113" s="947">
        <v>2.6</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42458</v>
      </c>
      <c r="BR113" s="835"/>
      <c r="BS113" s="835"/>
      <c r="BT113" s="835"/>
      <c r="BU113" s="835"/>
      <c r="BV113" s="835">
        <v>133641</v>
      </c>
      <c r="BW113" s="835"/>
      <c r="BX113" s="835"/>
      <c r="BY113" s="835"/>
      <c r="BZ113" s="835"/>
      <c r="CA113" s="835">
        <v>227981</v>
      </c>
      <c r="CB113" s="835"/>
      <c r="CC113" s="835"/>
      <c r="CD113" s="835"/>
      <c r="CE113" s="835"/>
      <c r="CF113" s="896">
        <v>33.700000000000003</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3401</v>
      </c>
      <c r="AB114" s="798"/>
      <c r="AC114" s="798"/>
      <c r="AD114" s="798"/>
      <c r="AE114" s="799"/>
      <c r="AF114" s="800">
        <v>3687</v>
      </c>
      <c r="AG114" s="798"/>
      <c r="AH114" s="798"/>
      <c r="AI114" s="798"/>
      <c r="AJ114" s="799"/>
      <c r="AK114" s="800">
        <v>5968</v>
      </c>
      <c r="AL114" s="798"/>
      <c r="AM114" s="798"/>
      <c r="AN114" s="798"/>
      <c r="AO114" s="799"/>
      <c r="AP114" s="845">
        <v>0.9</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445762</v>
      </c>
      <c r="BR114" s="835"/>
      <c r="BS114" s="835"/>
      <c r="BT114" s="835"/>
      <c r="BU114" s="835"/>
      <c r="BV114" s="835">
        <v>418083</v>
      </c>
      <c r="BW114" s="835"/>
      <c r="BX114" s="835"/>
      <c r="BY114" s="835"/>
      <c r="BZ114" s="835"/>
      <c r="CA114" s="835">
        <v>391449</v>
      </c>
      <c r="CB114" s="835"/>
      <c r="CC114" s="835"/>
      <c r="CD114" s="835"/>
      <c r="CE114" s="835"/>
      <c r="CF114" s="896">
        <v>57.8</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224</v>
      </c>
      <c r="AB115" s="944"/>
      <c r="AC115" s="944"/>
      <c r="AD115" s="944"/>
      <c r="AE115" s="945"/>
      <c r="AF115" s="946" t="s">
        <v>224</v>
      </c>
      <c r="AG115" s="944"/>
      <c r="AH115" s="944"/>
      <c r="AI115" s="944"/>
      <c r="AJ115" s="945"/>
      <c r="AK115" s="946" t="s">
        <v>224</v>
      </c>
      <c r="AL115" s="944"/>
      <c r="AM115" s="944"/>
      <c r="AN115" s="944"/>
      <c r="AO115" s="945"/>
      <c r="AP115" s="947" t="s">
        <v>224</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224</v>
      </c>
      <c r="BR115" s="835"/>
      <c r="BS115" s="835"/>
      <c r="BT115" s="835"/>
      <c r="BU115" s="835"/>
      <c r="BV115" s="835" t="s">
        <v>224</v>
      </c>
      <c r="BW115" s="835"/>
      <c r="BX115" s="835"/>
      <c r="BY115" s="835"/>
      <c r="BZ115" s="835"/>
      <c r="CA115" s="835" t="s">
        <v>224</v>
      </c>
      <c r="CB115" s="835"/>
      <c r="CC115" s="835"/>
      <c r="CD115" s="835"/>
      <c r="CE115" s="835"/>
      <c r="CF115" s="896" t="s">
        <v>224</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224</v>
      </c>
      <c r="AB116" s="798"/>
      <c r="AC116" s="798"/>
      <c r="AD116" s="798"/>
      <c r="AE116" s="799"/>
      <c r="AF116" s="800" t="s">
        <v>224</v>
      </c>
      <c r="AG116" s="798"/>
      <c r="AH116" s="798"/>
      <c r="AI116" s="798"/>
      <c r="AJ116" s="799"/>
      <c r="AK116" s="800" t="s">
        <v>224</v>
      </c>
      <c r="AL116" s="798"/>
      <c r="AM116" s="798"/>
      <c r="AN116" s="798"/>
      <c r="AO116" s="799"/>
      <c r="AP116" s="845" t="s">
        <v>224</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26633</v>
      </c>
      <c r="DH116" s="798"/>
      <c r="DI116" s="798"/>
      <c r="DJ116" s="798"/>
      <c r="DK116" s="799"/>
      <c r="DL116" s="800">
        <v>19920</v>
      </c>
      <c r="DM116" s="798"/>
      <c r="DN116" s="798"/>
      <c r="DO116" s="798"/>
      <c r="DP116" s="799"/>
      <c r="DQ116" s="800">
        <v>13244</v>
      </c>
      <c r="DR116" s="798"/>
      <c r="DS116" s="798"/>
      <c r="DT116" s="798"/>
      <c r="DU116" s="799"/>
      <c r="DV116" s="845">
        <v>2</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193749</v>
      </c>
      <c r="AB117" s="930"/>
      <c r="AC117" s="930"/>
      <c r="AD117" s="930"/>
      <c r="AE117" s="931"/>
      <c r="AF117" s="932">
        <v>148338</v>
      </c>
      <c r="AG117" s="930"/>
      <c r="AH117" s="930"/>
      <c r="AI117" s="930"/>
      <c r="AJ117" s="931"/>
      <c r="AK117" s="932">
        <v>150772</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290</v>
      </c>
      <c r="AG118" s="923"/>
      <c r="AH118" s="923"/>
      <c r="AI118" s="923"/>
      <c r="AJ118" s="924"/>
      <c r="AK118" s="925" t="s">
        <v>289</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v>140026</v>
      </c>
      <c r="DM118" s="798"/>
      <c r="DN118" s="798"/>
      <c r="DO118" s="798"/>
      <c r="DP118" s="799"/>
      <c r="DQ118" s="800">
        <v>79996</v>
      </c>
      <c r="DR118" s="798"/>
      <c r="DS118" s="798"/>
      <c r="DT118" s="798"/>
      <c r="DU118" s="799"/>
      <c r="DV118" s="845">
        <v>11.8</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434</v>
      </c>
      <c r="BP119" s="899"/>
      <c r="BQ119" s="903">
        <v>1624554</v>
      </c>
      <c r="BR119" s="866"/>
      <c r="BS119" s="866"/>
      <c r="BT119" s="866"/>
      <c r="BU119" s="866"/>
      <c r="BV119" s="866">
        <v>1957220</v>
      </c>
      <c r="BW119" s="866"/>
      <c r="BX119" s="866"/>
      <c r="BY119" s="866"/>
      <c r="BZ119" s="866"/>
      <c r="CA119" s="866">
        <v>2154289</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224</v>
      </c>
      <c r="DH119" s="781"/>
      <c r="DI119" s="781"/>
      <c r="DJ119" s="781"/>
      <c r="DK119" s="782"/>
      <c r="DL119" s="783" t="s">
        <v>224</v>
      </c>
      <c r="DM119" s="781"/>
      <c r="DN119" s="781"/>
      <c r="DO119" s="781"/>
      <c r="DP119" s="782"/>
      <c r="DQ119" s="783" t="s">
        <v>224</v>
      </c>
      <c r="DR119" s="781"/>
      <c r="DS119" s="781"/>
      <c r="DT119" s="781"/>
      <c r="DU119" s="782"/>
      <c r="DV119" s="869" t="s">
        <v>224</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1064286</v>
      </c>
      <c r="BR120" s="863"/>
      <c r="BS120" s="863"/>
      <c r="BT120" s="863"/>
      <c r="BU120" s="863"/>
      <c r="BV120" s="863">
        <v>1062751</v>
      </c>
      <c r="BW120" s="863"/>
      <c r="BX120" s="863"/>
      <c r="BY120" s="863"/>
      <c r="BZ120" s="863"/>
      <c r="CA120" s="863">
        <v>1063850</v>
      </c>
      <c r="CB120" s="863"/>
      <c r="CC120" s="863"/>
      <c r="CD120" s="863"/>
      <c r="CE120" s="863"/>
      <c r="CF120" s="887">
        <v>157.1</v>
      </c>
      <c r="CG120" s="888"/>
      <c r="CH120" s="888"/>
      <c r="CI120" s="888"/>
      <c r="CJ120" s="888"/>
      <c r="CK120" s="889" t="s">
        <v>438</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21855</v>
      </c>
      <c r="DH120" s="863"/>
      <c r="DI120" s="863"/>
      <c r="DJ120" s="863"/>
      <c r="DK120" s="863"/>
      <c r="DL120" s="863">
        <v>37742</v>
      </c>
      <c r="DM120" s="863"/>
      <c r="DN120" s="863"/>
      <c r="DO120" s="863"/>
      <c r="DP120" s="863"/>
      <c r="DQ120" s="863">
        <v>173933</v>
      </c>
      <c r="DR120" s="863"/>
      <c r="DS120" s="863"/>
      <c r="DT120" s="863"/>
      <c r="DU120" s="863"/>
      <c r="DV120" s="864">
        <v>25.7</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37007</v>
      </c>
      <c r="BR121" s="835"/>
      <c r="BS121" s="835"/>
      <c r="BT121" s="835"/>
      <c r="BU121" s="835"/>
      <c r="BV121" s="835">
        <v>110756</v>
      </c>
      <c r="BW121" s="835"/>
      <c r="BX121" s="835"/>
      <c r="BY121" s="835"/>
      <c r="BZ121" s="835"/>
      <c r="CA121" s="835">
        <v>126466</v>
      </c>
      <c r="CB121" s="835"/>
      <c r="CC121" s="835"/>
      <c r="CD121" s="835"/>
      <c r="CE121" s="835"/>
      <c r="CF121" s="896">
        <v>18.7</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119153</v>
      </c>
      <c r="DH121" s="835"/>
      <c r="DI121" s="835"/>
      <c r="DJ121" s="835"/>
      <c r="DK121" s="835"/>
      <c r="DL121" s="835">
        <v>110315</v>
      </c>
      <c r="DM121" s="835"/>
      <c r="DN121" s="835"/>
      <c r="DO121" s="835"/>
      <c r="DP121" s="835"/>
      <c r="DQ121" s="835">
        <v>103710</v>
      </c>
      <c r="DR121" s="835"/>
      <c r="DS121" s="835"/>
      <c r="DT121" s="835"/>
      <c r="DU121" s="835"/>
      <c r="DV121" s="812">
        <v>15.3</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940384</v>
      </c>
      <c r="BR122" s="866"/>
      <c r="BS122" s="866"/>
      <c r="BT122" s="866"/>
      <c r="BU122" s="866"/>
      <c r="BV122" s="866">
        <v>1084939</v>
      </c>
      <c r="BW122" s="866"/>
      <c r="BX122" s="866"/>
      <c r="BY122" s="866"/>
      <c r="BZ122" s="866"/>
      <c r="CA122" s="866">
        <v>1255756</v>
      </c>
      <c r="CB122" s="866"/>
      <c r="CC122" s="866"/>
      <c r="CD122" s="866"/>
      <c r="CE122" s="866"/>
      <c r="CF122" s="867">
        <v>185.5</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8400</v>
      </c>
      <c r="DH122" s="835"/>
      <c r="DI122" s="835"/>
      <c r="DJ122" s="835"/>
      <c r="DK122" s="835"/>
      <c r="DL122" s="835">
        <v>7418</v>
      </c>
      <c r="DM122" s="835"/>
      <c r="DN122" s="835"/>
      <c r="DO122" s="835"/>
      <c r="DP122" s="835"/>
      <c r="DQ122" s="835">
        <v>6422</v>
      </c>
      <c r="DR122" s="835"/>
      <c r="DS122" s="835"/>
      <c r="DT122" s="835"/>
      <c r="DU122" s="835"/>
      <c r="DV122" s="812">
        <v>0.9</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224</v>
      </c>
      <c r="AB123" s="798"/>
      <c r="AC123" s="798"/>
      <c r="AD123" s="798"/>
      <c r="AE123" s="799"/>
      <c r="AF123" s="800" t="s">
        <v>224</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442</v>
      </c>
      <c r="BP123" s="899"/>
      <c r="BQ123" s="853">
        <v>2041677</v>
      </c>
      <c r="BR123" s="854"/>
      <c r="BS123" s="854"/>
      <c r="BT123" s="854"/>
      <c r="BU123" s="854"/>
      <c r="BV123" s="854">
        <v>2258446</v>
      </c>
      <c r="BW123" s="854"/>
      <c r="BX123" s="854"/>
      <c r="BY123" s="854"/>
      <c r="BZ123" s="854"/>
      <c r="CA123" s="854">
        <v>2446072</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224</v>
      </c>
      <c r="BR124" s="852"/>
      <c r="BS124" s="852"/>
      <c r="BT124" s="852"/>
      <c r="BU124" s="852"/>
      <c r="BV124" s="852" t="s">
        <v>224</v>
      </c>
      <c r="BW124" s="852"/>
      <c r="BX124" s="852"/>
      <c r="BY124" s="852"/>
      <c r="BZ124" s="852"/>
      <c r="CA124" s="852" t="s">
        <v>224</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224</v>
      </c>
      <c r="DH124" s="781"/>
      <c r="DI124" s="781"/>
      <c r="DJ124" s="781"/>
      <c r="DK124" s="782"/>
      <c r="DL124" s="783" t="s">
        <v>224</v>
      </c>
      <c r="DM124" s="781"/>
      <c r="DN124" s="781"/>
      <c r="DO124" s="781"/>
      <c r="DP124" s="782"/>
      <c r="DQ124" s="783" t="s">
        <v>224</v>
      </c>
      <c r="DR124" s="781"/>
      <c r="DS124" s="781"/>
      <c r="DT124" s="781"/>
      <c r="DU124" s="782"/>
      <c r="DV124" s="869" t="s">
        <v>224</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224</v>
      </c>
      <c r="AB126" s="798"/>
      <c r="AC126" s="798"/>
      <c r="AD126" s="798"/>
      <c r="AE126" s="799"/>
      <c r="AF126" s="800" t="s">
        <v>224</v>
      </c>
      <c r="AG126" s="798"/>
      <c r="AH126" s="798"/>
      <c r="AI126" s="798"/>
      <c r="AJ126" s="799"/>
      <c r="AK126" s="800" t="s">
        <v>224</v>
      </c>
      <c r="AL126" s="798"/>
      <c r="AM126" s="798"/>
      <c r="AN126" s="798"/>
      <c r="AO126" s="799"/>
      <c r="AP126" s="845" t="s">
        <v>224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224</v>
      </c>
      <c r="AB127" s="798"/>
      <c r="AC127" s="798"/>
      <c r="AD127" s="798"/>
      <c r="AE127" s="799"/>
      <c r="AF127" s="800" t="s">
        <v>224</v>
      </c>
      <c r="AG127" s="798"/>
      <c r="AH127" s="798"/>
      <c r="AI127" s="798"/>
      <c r="AJ127" s="799"/>
      <c r="AK127" s="800" t="s">
        <v>224</v>
      </c>
      <c r="AL127" s="798"/>
      <c r="AM127" s="798"/>
      <c r="AN127" s="798"/>
      <c r="AO127" s="799"/>
      <c r="AP127" s="845" t="s">
        <v>224</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20</v>
      </c>
      <c r="AB128" s="819"/>
      <c r="AC128" s="819"/>
      <c r="AD128" s="819"/>
      <c r="AE128" s="820"/>
      <c r="AF128" s="821">
        <v>98</v>
      </c>
      <c r="AG128" s="819"/>
      <c r="AH128" s="819"/>
      <c r="AI128" s="819"/>
      <c r="AJ128" s="820"/>
      <c r="AK128" s="821">
        <v>166</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224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224</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803442</v>
      </c>
      <c r="AB129" s="798"/>
      <c r="AC129" s="798"/>
      <c r="AD129" s="798"/>
      <c r="AE129" s="799"/>
      <c r="AF129" s="800">
        <v>845175</v>
      </c>
      <c r="AG129" s="798"/>
      <c r="AH129" s="798"/>
      <c r="AI129" s="798"/>
      <c r="AJ129" s="799"/>
      <c r="AK129" s="800">
        <v>796931</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224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147271</v>
      </c>
      <c r="AB130" s="798"/>
      <c r="AC130" s="798"/>
      <c r="AD130" s="798"/>
      <c r="AE130" s="799"/>
      <c r="AF130" s="800">
        <v>117267</v>
      </c>
      <c r="AG130" s="798"/>
      <c r="AH130" s="798"/>
      <c r="AI130" s="798"/>
      <c r="AJ130" s="799"/>
      <c r="AK130" s="800">
        <v>119911</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5.2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656171</v>
      </c>
      <c r="AB131" s="781"/>
      <c r="AC131" s="781"/>
      <c r="AD131" s="781"/>
      <c r="AE131" s="782"/>
      <c r="AF131" s="783">
        <v>727908</v>
      </c>
      <c r="AG131" s="781"/>
      <c r="AH131" s="781"/>
      <c r="AI131" s="781"/>
      <c r="AJ131" s="782"/>
      <c r="AK131" s="783">
        <v>677020</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224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7.0801666030000003</v>
      </c>
      <c r="AB132" s="761"/>
      <c r="AC132" s="761"/>
      <c r="AD132" s="761"/>
      <c r="AE132" s="762"/>
      <c r="AF132" s="763">
        <v>4.2550706959999998</v>
      </c>
      <c r="AG132" s="761"/>
      <c r="AH132" s="761"/>
      <c r="AI132" s="761"/>
      <c r="AJ132" s="762"/>
      <c r="AK132" s="763">
        <v>4.5338394729999996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7.2</v>
      </c>
      <c r="AB133" s="740"/>
      <c r="AC133" s="740"/>
      <c r="AD133" s="740"/>
      <c r="AE133" s="741"/>
      <c r="AF133" s="739">
        <v>6.1</v>
      </c>
      <c r="AG133" s="740"/>
      <c r="AH133" s="740"/>
      <c r="AI133" s="740"/>
      <c r="AJ133" s="741"/>
      <c r="AK133" s="739">
        <v>5.2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323670</v>
      </c>
      <c r="L9" s="266">
        <v>433874</v>
      </c>
      <c r="M9" s="267">
        <v>214828</v>
      </c>
      <c r="N9" s="268">
        <v>102</v>
      </c>
    </row>
    <row r="10" spans="1:16" x14ac:dyDescent="0.15">
      <c r="A10" s="250"/>
      <c r="B10" s="246"/>
      <c r="C10" s="246"/>
      <c r="D10" s="246"/>
      <c r="E10" s="246"/>
      <c r="F10" s="246"/>
      <c r="G10" s="1166" t="s">
        <v>476</v>
      </c>
      <c r="H10" s="1167"/>
      <c r="I10" s="1167"/>
      <c r="J10" s="1168"/>
      <c r="K10" s="269">
        <v>44206</v>
      </c>
      <c r="L10" s="270">
        <v>59257</v>
      </c>
      <c r="M10" s="271">
        <v>28178</v>
      </c>
      <c r="N10" s="272">
        <v>110.3</v>
      </c>
    </row>
    <row r="11" spans="1:16" ht="13.5" customHeight="1" x14ac:dyDescent="0.15">
      <c r="A11" s="250"/>
      <c r="B11" s="246"/>
      <c r="C11" s="246"/>
      <c r="D11" s="246"/>
      <c r="E11" s="246"/>
      <c r="F11" s="246"/>
      <c r="G11" s="1166" t="s">
        <v>477</v>
      </c>
      <c r="H11" s="1167"/>
      <c r="I11" s="1167"/>
      <c r="J11" s="1168"/>
      <c r="K11" s="269">
        <v>43480</v>
      </c>
      <c r="L11" s="270">
        <v>58284</v>
      </c>
      <c r="M11" s="271">
        <v>24639</v>
      </c>
      <c r="N11" s="272">
        <v>136.6</v>
      </c>
    </row>
    <row r="12" spans="1:16" ht="13.5" customHeight="1" x14ac:dyDescent="0.15">
      <c r="A12" s="250"/>
      <c r="B12" s="246"/>
      <c r="C12" s="246"/>
      <c r="D12" s="246"/>
      <c r="E12" s="246"/>
      <c r="F12" s="246"/>
      <c r="G12" s="1166" t="s">
        <v>478</v>
      </c>
      <c r="H12" s="1167"/>
      <c r="I12" s="1167"/>
      <c r="J12" s="1168"/>
      <c r="K12" s="269" t="s">
        <v>479</v>
      </c>
      <c r="L12" s="270" t="s">
        <v>479</v>
      </c>
      <c r="M12" s="271">
        <v>3805</v>
      </c>
      <c r="N12" s="272" t="s">
        <v>479</v>
      </c>
    </row>
    <row r="13" spans="1:16" ht="13.5" customHeight="1" x14ac:dyDescent="0.15">
      <c r="A13" s="250"/>
      <c r="B13" s="246"/>
      <c r="C13" s="246"/>
      <c r="D13" s="246"/>
      <c r="E13" s="246"/>
      <c r="F13" s="246"/>
      <c r="G13" s="1166" t="s">
        <v>480</v>
      </c>
      <c r="H13" s="1167"/>
      <c r="I13" s="1167"/>
      <c r="J13" s="1168"/>
      <c r="K13" s="269" t="s">
        <v>479</v>
      </c>
      <c r="L13" s="270" t="s">
        <v>479</v>
      </c>
      <c r="M13" s="271" t="s">
        <v>479</v>
      </c>
      <c r="N13" s="272" t="s">
        <v>479</v>
      </c>
    </row>
    <row r="14" spans="1:16" ht="13.5" customHeight="1" x14ac:dyDescent="0.15">
      <c r="A14" s="250"/>
      <c r="B14" s="246"/>
      <c r="C14" s="246"/>
      <c r="D14" s="246"/>
      <c r="E14" s="246"/>
      <c r="F14" s="246"/>
      <c r="G14" s="1166" t="s">
        <v>481</v>
      </c>
      <c r="H14" s="1167"/>
      <c r="I14" s="1167"/>
      <c r="J14" s="1168"/>
      <c r="K14" s="269">
        <v>15187</v>
      </c>
      <c r="L14" s="270">
        <v>20358</v>
      </c>
      <c r="M14" s="271">
        <v>8783</v>
      </c>
      <c r="N14" s="272">
        <v>131.80000000000001</v>
      </c>
    </row>
    <row r="15" spans="1:16" ht="13.5" customHeight="1" x14ac:dyDescent="0.15">
      <c r="A15" s="250"/>
      <c r="B15" s="246"/>
      <c r="C15" s="246"/>
      <c r="D15" s="246"/>
      <c r="E15" s="246"/>
      <c r="F15" s="246"/>
      <c r="G15" s="1166" t="s">
        <v>482</v>
      </c>
      <c r="H15" s="1167"/>
      <c r="I15" s="1167"/>
      <c r="J15" s="1168"/>
      <c r="K15" s="269">
        <v>7190</v>
      </c>
      <c r="L15" s="270">
        <v>9638</v>
      </c>
      <c r="M15" s="271">
        <v>4830</v>
      </c>
      <c r="N15" s="272">
        <v>99.5</v>
      </c>
    </row>
    <row r="16" spans="1:16" x14ac:dyDescent="0.15">
      <c r="A16" s="250"/>
      <c r="B16" s="246"/>
      <c r="C16" s="246"/>
      <c r="D16" s="246"/>
      <c r="E16" s="246"/>
      <c r="F16" s="246"/>
      <c r="G16" s="1169" t="s">
        <v>483</v>
      </c>
      <c r="H16" s="1170"/>
      <c r="I16" s="1170"/>
      <c r="J16" s="1171"/>
      <c r="K16" s="270">
        <v>-38737</v>
      </c>
      <c r="L16" s="270">
        <v>-51926</v>
      </c>
      <c r="M16" s="271">
        <v>-21703</v>
      </c>
      <c r="N16" s="272">
        <v>139.30000000000001</v>
      </c>
    </row>
    <row r="17" spans="1:16" x14ac:dyDescent="0.15">
      <c r="A17" s="250"/>
      <c r="B17" s="246"/>
      <c r="C17" s="246"/>
      <c r="D17" s="246"/>
      <c r="E17" s="246"/>
      <c r="F17" s="246"/>
      <c r="G17" s="1169" t="s">
        <v>172</v>
      </c>
      <c r="H17" s="1170"/>
      <c r="I17" s="1170"/>
      <c r="J17" s="1171"/>
      <c r="K17" s="270">
        <v>394996</v>
      </c>
      <c r="L17" s="270">
        <v>529485</v>
      </c>
      <c r="M17" s="271">
        <v>263360</v>
      </c>
      <c r="N17" s="272">
        <v>101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45.58</v>
      </c>
      <c r="L21" s="283">
        <v>24.72</v>
      </c>
      <c r="M21" s="284">
        <v>20.86</v>
      </c>
      <c r="N21" s="251"/>
      <c r="O21" s="285"/>
      <c r="P21" s="281"/>
    </row>
    <row r="22" spans="1:16" s="286" customFormat="1" x14ac:dyDescent="0.15">
      <c r="A22" s="281"/>
      <c r="B22" s="251"/>
      <c r="C22" s="251"/>
      <c r="D22" s="251"/>
      <c r="E22" s="251"/>
      <c r="F22" s="251"/>
      <c r="G22" s="1163" t="s">
        <v>489</v>
      </c>
      <c r="H22" s="1164"/>
      <c r="I22" s="1164"/>
      <c r="J22" s="1165"/>
      <c r="K22" s="287">
        <v>93.2</v>
      </c>
      <c r="L22" s="288">
        <v>94.2</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126937</v>
      </c>
      <c r="L32" s="296">
        <v>170157</v>
      </c>
      <c r="M32" s="297">
        <v>146462</v>
      </c>
      <c r="N32" s="298">
        <v>16.2</v>
      </c>
    </row>
    <row r="33" spans="1:16" ht="13.5" customHeight="1" x14ac:dyDescent="0.15">
      <c r="A33" s="250"/>
      <c r="B33" s="246"/>
      <c r="C33" s="246"/>
      <c r="D33" s="246"/>
      <c r="E33" s="246"/>
      <c r="F33" s="246"/>
      <c r="G33" s="1154" t="s">
        <v>494</v>
      </c>
      <c r="H33" s="1155"/>
      <c r="I33" s="1155"/>
      <c r="J33" s="1156"/>
      <c r="K33" s="296" t="s">
        <v>479</v>
      </c>
      <c r="L33" s="296" t="s">
        <v>479</v>
      </c>
      <c r="M33" s="297">
        <v>66</v>
      </c>
      <c r="N33" s="298" t="s">
        <v>479</v>
      </c>
    </row>
    <row r="34" spans="1:16" ht="27" customHeight="1" x14ac:dyDescent="0.15">
      <c r="A34" s="250"/>
      <c r="B34" s="246"/>
      <c r="C34" s="246"/>
      <c r="D34" s="246"/>
      <c r="E34" s="246"/>
      <c r="F34" s="246"/>
      <c r="G34" s="1154" t="s">
        <v>495</v>
      </c>
      <c r="H34" s="1155"/>
      <c r="I34" s="1155"/>
      <c r="J34" s="1156"/>
      <c r="K34" s="296" t="s">
        <v>479</v>
      </c>
      <c r="L34" s="296" t="s">
        <v>479</v>
      </c>
      <c r="M34" s="297">
        <v>56</v>
      </c>
      <c r="N34" s="298" t="s">
        <v>479</v>
      </c>
    </row>
    <row r="35" spans="1:16" ht="27" customHeight="1" x14ac:dyDescent="0.15">
      <c r="A35" s="250"/>
      <c r="B35" s="246"/>
      <c r="C35" s="246"/>
      <c r="D35" s="246"/>
      <c r="E35" s="246"/>
      <c r="F35" s="246"/>
      <c r="G35" s="1154" t="s">
        <v>496</v>
      </c>
      <c r="H35" s="1155"/>
      <c r="I35" s="1155"/>
      <c r="J35" s="1156"/>
      <c r="K35" s="296">
        <v>17867</v>
      </c>
      <c r="L35" s="296">
        <v>23950</v>
      </c>
      <c r="M35" s="297">
        <v>28990</v>
      </c>
      <c r="N35" s="298">
        <v>-17.399999999999999</v>
      </c>
    </row>
    <row r="36" spans="1:16" ht="27" customHeight="1" x14ac:dyDescent="0.15">
      <c r="A36" s="250"/>
      <c r="B36" s="246"/>
      <c r="C36" s="246"/>
      <c r="D36" s="246"/>
      <c r="E36" s="246"/>
      <c r="F36" s="246"/>
      <c r="G36" s="1154" t="s">
        <v>497</v>
      </c>
      <c r="H36" s="1155"/>
      <c r="I36" s="1155"/>
      <c r="J36" s="1156"/>
      <c r="K36" s="296">
        <v>5968</v>
      </c>
      <c r="L36" s="296">
        <v>8000</v>
      </c>
      <c r="M36" s="297">
        <v>3973</v>
      </c>
      <c r="N36" s="298">
        <v>101.4</v>
      </c>
    </row>
    <row r="37" spans="1:16" ht="13.5" customHeight="1" x14ac:dyDescent="0.15">
      <c r="A37" s="250"/>
      <c r="B37" s="246"/>
      <c r="C37" s="246"/>
      <c r="D37" s="246"/>
      <c r="E37" s="246"/>
      <c r="F37" s="246"/>
      <c r="G37" s="1154" t="s">
        <v>498</v>
      </c>
      <c r="H37" s="1155"/>
      <c r="I37" s="1155"/>
      <c r="J37" s="1156"/>
      <c r="K37" s="296" t="s">
        <v>479</v>
      </c>
      <c r="L37" s="296" t="s">
        <v>479</v>
      </c>
      <c r="M37" s="297">
        <v>2172</v>
      </c>
      <c r="N37" s="298" t="s">
        <v>479</v>
      </c>
    </row>
    <row r="38" spans="1:16" ht="27" customHeight="1" x14ac:dyDescent="0.15">
      <c r="A38" s="250"/>
      <c r="B38" s="246"/>
      <c r="C38" s="246"/>
      <c r="D38" s="246"/>
      <c r="E38" s="246"/>
      <c r="F38" s="246"/>
      <c r="G38" s="1157" t="s">
        <v>499</v>
      </c>
      <c r="H38" s="1158"/>
      <c r="I38" s="1158"/>
      <c r="J38" s="1159"/>
      <c r="K38" s="299" t="s">
        <v>479</v>
      </c>
      <c r="L38" s="299" t="s">
        <v>479</v>
      </c>
      <c r="M38" s="300">
        <v>44</v>
      </c>
      <c r="N38" s="301" t="s">
        <v>479</v>
      </c>
      <c r="O38" s="295"/>
    </row>
    <row r="39" spans="1:16" x14ac:dyDescent="0.15">
      <c r="A39" s="250"/>
      <c r="B39" s="246"/>
      <c r="C39" s="246"/>
      <c r="D39" s="246"/>
      <c r="E39" s="246"/>
      <c r="F39" s="246"/>
      <c r="G39" s="1157" t="s">
        <v>500</v>
      </c>
      <c r="H39" s="1158"/>
      <c r="I39" s="1158"/>
      <c r="J39" s="1159"/>
      <c r="K39" s="302">
        <v>-166</v>
      </c>
      <c r="L39" s="302">
        <v>-223</v>
      </c>
      <c r="M39" s="303">
        <v>-6849</v>
      </c>
      <c r="N39" s="304">
        <v>-96.7</v>
      </c>
      <c r="O39" s="295"/>
    </row>
    <row r="40" spans="1:16" ht="27" customHeight="1" x14ac:dyDescent="0.15">
      <c r="A40" s="250"/>
      <c r="B40" s="246"/>
      <c r="C40" s="246"/>
      <c r="D40" s="246"/>
      <c r="E40" s="246"/>
      <c r="F40" s="246"/>
      <c r="G40" s="1154" t="s">
        <v>501</v>
      </c>
      <c r="H40" s="1155"/>
      <c r="I40" s="1155"/>
      <c r="J40" s="1156"/>
      <c r="K40" s="302">
        <v>-119911</v>
      </c>
      <c r="L40" s="302">
        <v>-160739</v>
      </c>
      <c r="M40" s="303">
        <v>-133024</v>
      </c>
      <c r="N40" s="304">
        <v>20.8</v>
      </c>
      <c r="O40" s="295"/>
    </row>
    <row r="41" spans="1:16" x14ac:dyDescent="0.15">
      <c r="A41" s="250"/>
      <c r="B41" s="246"/>
      <c r="C41" s="246"/>
      <c r="D41" s="246"/>
      <c r="E41" s="246"/>
      <c r="F41" s="246"/>
      <c r="G41" s="1160" t="s">
        <v>284</v>
      </c>
      <c r="H41" s="1161"/>
      <c r="I41" s="1161"/>
      <c r="J41" s="1162"/>
      <c r="K41" s="296">
        <v>30695</v>
      </c>
      <c r="L41" s="302">
        <v>41146</v>
      </c>
      <c r="M41" s="303">
        <v>41890</v>
      </c>
      <c r="N41" s="304">
        <v>-1.8</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141385</v>
      </c>
      <c r="J51" s="322">
        <v>166531</v>
      </c>
      <c r="K51" s="323">
        <v>-4.9000000000000004</v>
      </c>
      <c r="L51" s="324">
        <v>185018</v>
      </c>
      <c r="M51" s="325">
        <v>-9.1</v>
      </c>
      <c r="N51" s="326">
        <v>4.2</v>
      </c>
    </row>
    <row r="52" spans="1:14" x14ac:dyDescent="0.15">
      <c r="A52" s="250"/>
      <c r="B52" s="246"/>
      <c r="C52" s="246"/>
      <c r="D52" s="246"/>
      <c r="E52" s="246"/>
      <c r="F52" s="246"/>
      <c r="G52" s="327"/>
      <c r="H52" s="328" t="s">
        <v>512</v>
      </c>
      <c r="I52" s="329">
        <v>72160</v>
      </c>
      <c r="J52" s="330">
        <v>84994</v>
      </c>
      <c r="K52" s="331">
        <v>12.5</v>
      </c>
      <c r="L52" s="332">
        <v>95064</v>
      </c>
      <c r="M52" s="333">
        <v>-21.5</v>
      </c>
      <c r="N52" s="334">
        <v>34</v>
      </c>
    </row>
    <row r="53" spans="1:14" x14ac:dyDescent="0.15">
      <c r="A53" s="250"/>
      <c r="B53" s="246"/>
      <c r="C53" s="246"/>
      <c r="D53" s="246"/>
      <c r="E53" s="246"/>
      <c r="F53" s="246"/>
      <c r="G53" s="312" t="s">
        <v>513</v>
      </c>
      <c r="H53" s="313"/>
      <c r="I53" s="321">
        <v>127552</v>
      </c>
      <c r="J53" s="322">
        <v>152940</v>
      </c>
      <c r="K53" s="323">
        <v>-8.1999999999999993</v>
      </c>
      <c r="L53" s="324">
        <v>238802</v>
      </c>
      <c r="M53" s="325">
        <v>29.1</v>
      </c>
      <c r="N53" s="326">
        <v>-37.299999999999997</v>
      </c>
    </row>
    <row r="54" spans="1:14" x14ac:dyDescent="0.15">
      <c r="A54" s="250"/>
      <c r="B54" s="246"/>
      <c r="C54" s="246"/>
      <c r="D54" s="246"/>
      <c r="E54" s="246"/>
      <c r="F54" s="246"/>
      <c r="G54" s="327"/>
      <c r="H54" s="328" t="s">
        <v>512</v>
      </c>
      <c r="I54" s="329">
        <v>68564</v>
      </c>
      <c r="J54" s="330">
        <v>82211</v>
      </c>
      <c r="K54" s="331">
        <v>-3.3</v>
      </c>
      <c r="L54" s="332">
        <v>128562</v>
      </c>
      <c r="M54" s="333">
        <v>35.200000000000003</v>
      </c>
      <c r="N54" s="334">
        <v>-38.5</v>
      </c>
    </row>
    <row r="55" spans="1:14" x14ac:dyDescent="0.15">
      <c r="A55" s="250"/>
      <c r="B55" s="246"/>
      <c r="C55" s="246"/>
      <c r="D55" s="246"/>
      <c r="E55" s="246"/>
      <c r="F55" s="246"/>
      <c r="G55" s="312" t="s">
        <v>514</v>
      </c>
      <c r="H55" s="313"/>
      <c r="I55" s="321">
        <v>137326</v>
      </c>
      <c r="J55" s="322">
        <v>169329</v>
      </c>
      <c r="K55" s="323">
        <v>10.7</v>
      </c>
      <c r="L55" s="324">
        <v>288550</v>
      </c>
      <c r="M55" s="325">
        <v>20.8</v>
      </c>
      <c r="N55" s="326">
        <v>-10.1</v>
      </c>
    </row>
    <row r="56" spans="1:14" x14ac:dyDescent="0.15">
      <c r="A56" s="250"/>
      <c r="B56" s="246"/>
      <c r="C56" s="246"/>
      <c r="D56" s="246"/>
      <c r="E56" s="246"/>
      <c r="F56" s="246"/>
      <c r="G56" s="327"/>
      <c r="H56" s="328" t="s">
        <v>512</v>
      </c>
      <c r="I56" s="329">
        <v>74023</v>
      </c>
      <c r="J56" s="330">
        <v>91274</v>
      </c>
      <c r="K56" s="331">
        <v>11</v>
      </c>
      <c r="L56" s="332">
        <v>141525</v>
      </c>
      <c r="M56" s="333">
        <v>10.1</v>
      </c>
      <c r="N56" s="334">
        <v>0.9</v>
      </c>
    </row>
    <row r="57" spans="1:14" x14ac:dyDescent="0.15">
      <c r="A57" s="250"/>
      <c r="B57" s="246"/>
      <c r="C57" s="246"/>
      <c r="D57" s="246"/>
      <c r="E57" s="246"/>
      <c r="F57" s="246"/>
      <c r="G57" s="312" t="s">
        <v>515</v>
      </c>
      <c r="H57" s="313"/>
      <c r="I57" s="321">
        <v>151573</v>
      </c>
      <c r="J57" s="322">
        <v>195831</v>
      </c>
      <c r="K57" s="323">
        <v>15.7</v>
      </c>
      <c r="L57" s="324">
        <v>287914</v>
      </c>
      <c r="M57" s="325">
        <v>-0.2</v>
      </c>
      <c r="N57" s="326">
        <v>15.9</v>
      </c>
    </row>
    <row r="58" spans="1:14" x14ac:dyDescent="0.15">
      <c r="A58" s="250"/>
      <c r="B58" s="246"/>
      <c r="C58" s="246"/>
      <c r="D58" s="246"/>
      <c r="E58" s="246"/>
      <c r="F58" s="246"/>
      <c r="G58" s="327"/>
      <c r="H58" s="328" t="s">
        <v>512</v>
      </c>
      <c r="I58" s="329">
        <v>59806</v>
      </c>
      <c r="J58" s="330">
        <v>77269</v>
      </c>
      <c r="K58" s="331">
        <v>-15.3</v>
      </c>
      <c r="L58" s="332">
        <v>146531</v>
      </c>
      <c r="M58" s="333">
        <v>3.5</v>
      </c>
      <c r="N58" s="334">
        <v>-18.8</v>
      </c>
    </row>
    <row r="59" spans="1:14" x14ac:dyDescent="0.15">
      <c r="A59" s="250"/>
      <c r="B59" s="246"/>
      <c r="C59" s="246"/>
      <c r="D59" s="246"/>
      <c r="E59" s="246"/>
      <c r="F59" s="246"/>
      <c r="G59" s="312" t="s">
        <v>516</v>
      </c>
      <c r="H59" s="313"/>
      <c r="I59" s="321">
        <v>218119</v>
      </c>
      <c r="J59" s="322">
        <v>292385</v>
      </c>
      <c r="K59" s="323">
        <v>49.3</v>
      </c>
      <c r="L59" s="324">
        <v>310300</v>
      </c>
      <c r="M59" s="325">
        <v>7.8</v>
      </c>
      <c r="N59" s="326">
        <v>41.5</v>
      </c>
    </row>
    <row r="60" spans="1:14" x14ac:dyDescent="0.15">
      <c r="A60" s="250"/>
      <c r="B60" s="246"/>
      <c r="C60" s="246"/>
      <c r="D60" s="246"/>
      <c r="E60" s="246"/>
      <c r="F60" s="246"/>
      <c r="G60" s="327"/>
      <c r="H60" s="328" t="s">
        <v>512</v>
      </c>
      <c r="I60" s="335">
        <v>61513</v>
      </c>
      <c r="J60" s="330">
        <v>82457</v>
      </c>
      <c r="K60" s="331">
        <v>6.7</v>
      </c>
      <c r="L60" s="332">
        <v>157576</v>
      </c>
      <c r="M60" s="333">
        <v>7.5</v>
      </c>
      <c r="N60" s="334">
        <v>-0.8</v>
      </c>
    </row>
    <row r="61" spans="1:14" x14ac:dyDescent="0.15">
      <c r="A61" s="250"/>
      <c r="B61" s="246"/>
      <c r="C61" s="246"/>
      <c r="D61" s="246"/>
      <c r="E61" s="246"/>
      <c r="F61" s="246"/>
      <c r="G61" s="312" t="s">
        <v>517</v>
      </c>
      <c r="H61" s="336"/>
      <c r="I61" s="337">
        <v>155191</v>
      </c>
      <c r="J61" s="338">
        <v>195403</v>
      </c>
      <c r="K61" s="339">
        <v>12.5</v>
      </c>
      <c r="L61" s="340">
        <v>262117</v>
      </c>
      <c r="M61" s="341">
        <v>9.6999999999999993</v>
      </c>
      <c r="N61" s="326">
        <v>2.8</v>
      </c>
    </row>
    <row r="62" spans="1:14" x14ac:dyDescent="0.15">
      <c r="A62" s="250"/>
      <c r="B62" s="246"/>
      <c r="C62" s="246"/>
      <c r="D62" s="246"/>
      <c r="E62" s="246"/>
      <c r="F62" s="246"/>
      <c r="G62" s="327"/>
      <c r="H62" s="328" t="s">
        <v>512</v>
      </c>
      <c r="I62" s="329">
        <v>67213</v>
      </c>
      <c r="J62" s="330">
        <v>83641</v>
      </c>
      <c r="K62" s="331">
        <v>2.2999999999999998</v>
      </c>
      <c r="L62" s="332">
        <v>133852</v>
      </c>
      <c r="M62" s="333">
        <v>7</v>
      </c>
      <c r="N62" s="334">
        <v>-4.7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82.81</v>
      </c>
      <c r="G47" s="12">
        <v>86.27</v>
      </c>
      <c r="H47" s="12">
        <v>88.37</v>
      </c>
      <c r="I47" s="12">
        <v>84.02</v>
      </c>
      <c r="J47" s="13">
        <v>90.02</v>
      </c>
    </row>
    <row r="48" spans="2:10" ht="57.75" customHeight="1" x14ac:dyDescent="0.15">
      <c r="B48" s="14"/>
      <c r="C48" s="1174" t="s">
        <v>4</v>
      </c>
      <c r="D48" s="1174"/>
      <c r="E48" s="1175"/>
      <c r="F48" s="15">
        <v>8.44</v>
      </c>
      <c r="G48" s="16">
        <v>7.29</v>
      </c>
      <c r="H48" s="16">
        <v>7.84</v>
      </c>
      <c r="I48" s="16">
        <v>8.7899999999999991</v>
      </c>
      <c r="J48" s="17">
        <v>10.64</v>
      </c>
    </row>
    <row r="49" spans="2:10" ht="57.75" customHeight="1" thickBot="1" x14ac:dyDescent="0.2">
      <c r="B49" s="18"/>
      <c r="C49" s="1176" t="s">
        <v>5</v>
      </c>
      <c r="D49" s="1176"/>
      <c r="E49" s="1177"/>
      <c r="F49" s="19">
        <v>3.6</v>
      </c>
      <c r="G49" s="20" t="s">
        <v>524</v>
      </c>
      <c r="H49" s="20">
        <v>0.38</v>
      </c>
      <c r="I49" s="20">
        <v>1.35</v>
      </c>
      <c r="J49" s="21">
        <v>2.23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2018-11-30T07:51:30Z</cp:lastPrinted>
  <dcterms:created xsi:type="dcterms:W3CDTF">2018-01-24T05:44:02Z</dcterms:created>
  <dcterms:modified xsi:type="dcterms:W3CDTF">2018-11-30T07:52:07Z</dcterms:modified>
  <cp:category/>
</cp:coreProperties>
</file>