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l="1"/>
  <c r="BW34" i="9"/>
  <c r="BW35" i="9" s="1"/>
  <c r="BW36" i="9" s="1"/>
  <c r="BW37" i="9" s="1"/>
  <c r="BW38" i="9" s="1"/>
  <c r="BW39" i="9" s="1"/>
  <c r="CO34" i="9" l="1"/>
</calcChain>
</file>

<file path=xl/sharedStrings.xml><?xml version="1.0" encoding="utf-8"?>
<sst xmlns="http://schemas.openxmlformats.org/spreadsheetml/2006/main" count="1054" uniqueCount="558">
  <si>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</si>
  <si>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</si>
  <si>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</si>
  <si>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</si>
  <si>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</si>
  <si>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</si>
  <si>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</si>
  <si>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</si>
  <si>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</si>
  <si>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</si>
  <si>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</si>
  <si>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</si>
  <si>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</si>
  <si>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</si>
  <si>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</si>
  <si>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</si>
  <si>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</si>
  <si>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</si>
  <si>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</si>
  <si>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</si>
  <si>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</si>
  <si>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</si>
  <si>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</si>
  <si>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</si>
  <si>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</si>
  <si>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</si>
  <si>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</si>
  <si>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</si>
  <si>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</si>
  <si>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</si>
  <si>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</si>
  <si>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</si>
  <si>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</si>
  <si>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</si>
  <si>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</si>
  <si>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</si>
  <si>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</si>
  <si>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</si>
  <si>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</si>
  <si>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</si>
  <si>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</si>
  <si>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</si>
  <si>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</si>
  <si>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</si>
  <si>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</si>
  <si>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</si>
  <si>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</si>
  <si>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</si>
  <si>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</si>
  <si>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</si>
  <si>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</si>
  <si>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</si>
  <si>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</si>
  <si>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</si>
  <si>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</si>
  <si>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</si>
  <si>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</si>
  <si>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</si>
  <si>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</si>
  <si>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</si>
  <si>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</si>
  <si>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</si>
  <si>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</si>
  <si>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</si>
  <si>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</si>
  <si>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</si>
  <si>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</si>
  <si>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</si>
  <si>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</si>
  <si>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</si>
  <si>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</si>
  <si>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</si>
  <si>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</si>
  <si>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</si>
  <si>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</si>
  <si>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</si>
  <si>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</si>
  <si>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</si>
  <si>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</si>
  <si>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</si>
  <si>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</si>
  <si>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</si>
  <si>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</si>
  <si>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</si>
  <si>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</si>
  <si>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</si>
  <si>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</si>
  <si>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</si>
  <si>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</si>
  <si>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</si>
  <si>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</si>
  <si>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</si>
  <si>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</si>
  <si>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</si>
  <si>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</si>
  <si>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</si>
  <si>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</si>
  <si>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</si>
  <si>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</si>
  <si>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</si>
  <si>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</si>
  <si>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</si>
  <si>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</si>
  <si>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</si>
  <si>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</si>
  <si>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</si>
  <si>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</si>
  <si>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</si>
  <si>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</si>
  <si>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</si>
  <si>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</si>
  <si>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</si>
  <si>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</si>
  <si>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</si>
  <si>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</si>
  <si>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</si>
  <si>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</si>
  <si>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</si>
  <si>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</si>
  <si>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</si>
  <si>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</si>
  <si>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</si>
  <si>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</si>
  <si>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</si>
  <si>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</si>
  <si>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</si>
  <si>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</si>
  <si>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</si>
  <si>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</si>
  <si>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</si>
  <si>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</si>
  <si>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</si>
  <si>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</si>
  <si>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</si>
  <si>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</si>
  <si>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</si>
  <si>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</si>
  <si>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</si>
  <si>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</si>
  <si>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</si>
  <si>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</si>
  <si>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</si>
  <si>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</si>
  <si>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</si>
  <si>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</si>
  <si>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</si>
  <si>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</si>
  <si>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</si>
  <si>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</si>
  <si>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</si>
  <si>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</si>
  <si>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</si>
  <si>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</si>
  <si>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</si>
  <si>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</si>
  <si>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</si>
  <si>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</si>
  <si>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</si>
  <si>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</si>
  <si>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</si>
  <si>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</si>
  <si>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</si>
  <si>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</si>
  <si>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</si>
  <si>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</si>
  <si>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</si>
  <si>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</si>
  <si>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</si>
  <si>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</si>
  <si>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</si>
  <si>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</si>
  <si>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</si>
  <si>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</si>
  <si>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</si>
  <si>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</si>
  <si>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</si>
  <si>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</si>
  <si>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</si>
  <si>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</si>
  <si>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</si>
  <si>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</si>
  <si>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</si>
  <si>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</si>
  <si>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</si>
  <si>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</si>
  <si>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</si>
  <si>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</si>
  <si>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</si>
  <si>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</si>
  <si>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</si>
  <si>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</si>
  <si>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</si>
  <si>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</si>
  <si>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</si>
  <si>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</si>
  <si>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</si>
  <si>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</si>
  <si>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奈良県下北山村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</si>
  <si>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</si>
  <si>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</si>
  <si>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</si>
  <si>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</si>
  <si>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</si>
  <si>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</si>
  <si>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</si>
  <si>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</si>
  <si>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</si>
  <si>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</si>
  <si>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</si>
  <si>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</si>
  <si>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</si>
  <si>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</si>
  <si>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</si>
  <si>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</si>
  <si>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</si>
  <si>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</si>
  <si>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</si>
  <si>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</si>
  <si>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</si>
  <si>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</si>
  <si>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</si>
  <si>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</si>
  <si>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</si>
  <si>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</si>
  <si>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</si>
  <si>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</si>
  <si>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</si>
  <si>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</si>
  <si>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</si>
  <si>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</si>
  <si>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</si>
  <si>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</si>
  <si>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</si>
  <si>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</si>
  <si>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</si>
  <si>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</si>
  <si>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</si>
  <si>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</si>
  <si>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</si>
  <si>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</si>
  <si>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</si>
  <si>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</si>
  <si>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</si>
  <si>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</si>
  <si>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</si>
  <si>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</si>
  <si>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</si>
  <si>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</si>
  <si>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</si>
  <si>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</si>
  <si>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</si>
  <si>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</si>
  <si>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</si>
  <si>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</si>
  <si>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</si>
  <si>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</si>
  <si>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</si>
  <si>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</si>
  <si>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</si>
  <si>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</si>
  <si>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</si>
  <si>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</si>
  <si>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</si>
  <si>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</si>
  <si>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</si>
  <si>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</si>
  <si>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</si>
  <si>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</si>
  <si>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</si>
  <si>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</si>
  <si>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</si>
  <si>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</si>
  <si>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</si>
  <si>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</si>
  <si>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</si>
  <si>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</si>
  <si>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</si>
  <si>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</si>
  <si>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</si>
  <si>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</si>
  <si>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</si>
  <si>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</si>
  <si>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</si>
  <si>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</si>
  <si>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</si>
  <si>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</si>
  <si>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</si>
  <si>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</si>
  <si>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</si>
  <si>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</si>
  <si>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</si>
  <si>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</si>
  <si>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</si>
  <si>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</si>
  <si>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</si>
  <si>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</si>
  <si>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</si>
  <si>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</si>
  <si>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</si>
  <si>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</si>
  <si>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</si>
  <si>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</si>
  <si>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</si>
  <si>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</si>
  <si>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</si>
  <si>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</si>
  <si>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</si>
  <si>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</si>
  <si>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</si>
  <si>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</si>
  <si>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</si>
  <si>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</si>
  <si>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</si>
  <si>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</si>
  <si>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</si>
  <si>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</si>
  <si>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</si>
  <si>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</si>
  <si>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</si>
  <si>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</si>
  <si>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</si>
  <si>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</si>
  <si>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</si>
  <si>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</si>
  <si>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</si>
  <si>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</si>
  <si>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</si>
  <si>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</si>
  <si>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</si>
  <si>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</si>
  <si>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</si>
  <si>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</si>
  <si>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</si>
  <si>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</si>
  <si>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</si>
  <si>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</si>
  <si>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</si>
  <si>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</si>
  <si>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</si>
  <si>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</si>
  <si>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</si>
  <si>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</si>
  <si>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</si>
  <si>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</si>
  <si>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</si>
  <si>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</si>
  <si>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奈良県下北山村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</si>
  <si>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</si>
  <si>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</si>
  <si>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</si>
  <si>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</si>
  <si>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</si>
  <si>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</si>
  <si>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</si>
  <si>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</si>
  <si>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</si>
  <si>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</si>
  <si>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</si>
  <si>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</si>
  <si>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</si>
  <si>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</si>
  <si>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</si>
  <si>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</si>
  <si>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</si>
  <si>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</si>
  <si>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</si>
  <si>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</si>
  <si>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</si>
  <si>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</si>
  <si>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</si>
  <si>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</si>
  <si>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</si>
  <si>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</si>
  <si>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</si>
  <si>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</si>
  <si>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</si>
  <si>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</si>
  <si>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</si>
  <si>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</si>
  <si>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</si>
  <si>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</si>
  <si>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</si>
  <si>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</si>
  <si>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</si>
  <si>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</si>
  <si>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</si>
  <si>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</si>
  <si>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</si>
  <si>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</si>
  <si>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</si>
  <si>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</si>
  <si>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</si>
  <si>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</si>
  <si>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</si>
  <si>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</si>
  <si>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</si>
  <si>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</si>
  <si>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</si>
  <si>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</si>
  <si>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</si>
  <si>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</si>
  <si>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</si>
  <si>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</si>
  <si>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</si>
  <si>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</si>
  <si>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</si>
  <si>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</si>
  <si>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</si>
  <si>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</si>
  <si>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</si>
  <si>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</si>
  <si>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</si>
  <si>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</si>
  <si>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</si>
  <si>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</si>
  <si>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</si>
  <si>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</si>
  <si>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</si>
  <si>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</si>
  <si>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</si>
  <si>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</si>
  <si>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</si>
  <si>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</si>
  <si>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</si>
  <si>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</si>
  <si>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</si>
  <si>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</si>
  <si>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</si>
  <si>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</si>
  <si>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</si>
  <si>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</si>
  <si>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</si>
  <si>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</si>
  <si>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</si>
  <si>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</si>
  <si>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</si>
  <si>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</si>
  <si>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</si>
  <si>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</si>
  <si>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</si>
  <si>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</si>
  <si>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</si>
  <si>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</si>
  <si>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</si>
  <si>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</si>
  <si>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</si>
  <si>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</si>
  <si>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</si>
  <si>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</si>
  <si>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</si>
  <si>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</si>
  <si>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</si>
  <si>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</si>
  <si>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</si>
  <si>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</si>
  <si>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</si>
  <si>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</si>
  <si>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</si>
  <si>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</si>
  <si>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</si>
  <si>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</si>
  <si>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</si>
  <si>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</si>
  <si>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</si>
  <si>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</si>
  <si>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</si>
  <si>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</si>
  <si>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</si>
  <si>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</si>
  <si>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</si>
  <si>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</si>
  <si>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</si>
  <si>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</si>
  <si>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</si>
  <si>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</si>
  <si>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</si>
  <si>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</si>
  <si>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</si>
  <si>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</si>
  <si>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</si>
  <si>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</si>
  <si>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</si>
  <si>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</si>
  <si>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</si>
  <si>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</si>
  <si>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</si>
  <si>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</si>
  <si>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</si>
  <si>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</si>
  <si>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</si>
  <si>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</si>
  <si>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</si>
  <si>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</si>
  <si>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</si>
  <si>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</si>
  <si>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</si>
  <si>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</si>
  <si>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</si>
  <si>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</si>
  <si>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</si>
  <si>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</si>
  <si>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</si>
  <si>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</si>
  <si>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</si>
  <si>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</si>
  <si>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</si>
  <si>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</si>
  <si>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</si>
  <si>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</si>
  <si>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</si>
  <si>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</si>
  <si>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</si>
  <si>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</si>
  <si>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</si>
  <si>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</si>
  <si>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</si>
  <si>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</si>
  <si>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</si>
  <si>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</si>
  <si>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</si>
  <si>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</si>
  <si>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</si>
  <si>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</si>
  <si>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</si>
  <si>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</si>
  <si>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</si>
  <si>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</si>
  <si>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</si>
  <si>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</si>
  <si>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</si>
  <si>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国民健康保険事業会計（事業勘定）</t>
  </si>
  <si>
    <t>国民健康保険事業会計（直診勘定）</t>
  </si>
  <si>
    <t>介護保険事業会計（保険事業勘定）</t>
  </si>
  <si>
    <t>観光施設事業会計</t>
  </si>
  <si>
    <t>簡易水道事業会計</t>
  </si>
  <si>
    <t>後期高齢者医療事業会計</t>
  </si>
  <si>
    <t>その他会計（赤字）</t>
  </si>
  <si>
    <t>その他会計（黒字）</t>
  </si>
  <si>
    <t>下北山むらづくりセンター</t>
    <rPh sb="0" eb="3">
      <t>シモキタヤマ</t>
    </rPh>
    <phoneticPr fontId="2"/>
  </si>
  <si>
    <t>奈良県市町村総合事務組合</t>
    <rPh sb="0" eb="3">
      <t>ナラケン</t>
    </rPh>
    <rPh sb="3" eb="6">
      <t>シチョウソン</t>
    </rPh>
    <rPh sb="6" eb="8">
      <t>ソウゴウ</t>
    </rPh>
    <rPh sb="8" eb="10">
      <t>ジム</t>
    </rPh>
    <rPh sb="10" eb="12">
      <t>クミアイ</t>
    </rPh>
    <phoneticPr fontId="2"/>
  </si>
  <si>
    <t>上・下北山衛生一部事務組合</t>
    <rPh sb="0" eb="1">
      <t>カミ</t>
    </rPh>
    <rPh sb="2" eb="3">
      <t>シモ</t>
    </rPh>
    <rPh sb="3" eb="5">
      <t>キタヤマ</t>
    </rPh>
    <rPh sb="5" eb="7">
      <t>エイセイ</t>
    </rPh>
    <rPh sb="7" eb="9">
      <t>イチブ</t>
    </rPh>
    <rPh sb="9" eb="11">
      <t>ジム</t>
    </rPh>
    <rPh sb="11" eb="13">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</si>
  <si>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</si>
  <si>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</si>
  <si>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</si>
  <si>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</si>
  <si>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</si>
  <si>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</si>
  <si>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</si>
  <si>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より充当可能財源等が上回っているので類似団体とほぼ同水準と考えます。しかし有形固定資産減価償却率については、公共施設の老朽化等により比較的高水準となっております。今後は経常経費の削減等に努め、財政調整基金等、災害など不測の事態や次年度以降に実施する大規模な事業等に備えるために適切な積立を行い、将来にわたり計画性のある健全な財政運営に努めます。又、公共施設等の更新、除却等も計画的に進めいく必要があり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</si>
  <si>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</si>
  <si>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</si>
  <si>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</si>
  <si>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</si>
  <si>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</si>
  <si>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</si>
  <si>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率共に昨年同様、類似団体とほぼ同水準と考えます。実質公債費率については元利償還金等の返済も計画的に行っておりますが、次年度以降に計画的に実施する大規模な事業を控えているため、今後は比率自体は上昇する見込みであります。
</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</si>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</sst>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xmlns:c16r2="http://schemas.microsoft.com/office/drawing/2015/06/chart">
            <c:ext xmlns:c16="http://schemas.microsoft.com/office/drawing/2014/chart" uri="{C3380CC4-5D6E-409C-BE32-E72D297353CC}">
              <c16:uniqueId val="{00000000-268A-4C98-87F3-45B5791C69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233428</c:v>
                </c:pt>
                <c:pt idx="1">
                  <c:v>310576</c:v>
                </c:pt>
                <c:pt idx="2">
                  <c:v>169782</c:v>
                </c:pt>
                <c:pt idx="3">
                  <c:v>247610</c:v>
                </c:pt>
                <c:pt idx="4">
                  <c:v>291947</c:v>
                </c:pt>
              </c:numCache>
            </c:numRef>
          </c:val>
          <c:smooth val="0"/>
          <c:extLst xmlns:c16r2="http://schemas.microsoft.com/office/drawing/2015/06/chart">
            <c:ext xmlns:c16="http://schemas.microsoft.com/office/drawing/2014/chart" uri="{C3380CC4-5D6E-409C-BE32-E72D297353CC}">
              <c16:uniqueId val="{00000001-268A-4C98-87F3-45B5791C69A8}"/>
            </c:ext>
          </c:extLst>
        </c:ser>
        <c:dLbls>
          <c:showLegendKey val="0"/>
          <c:showVal val="0"/>
          <c:showCatName val="0"/>
          <c:showSerName val="0"/>
          <c:showPercent val="0"/>
          <c:showBubbleSize val="0"/>
        </c:dLbls>
        <c:marker val="1"/>
        <c:smooth val="0"/>
        <c:axId val="184184832"/>
        <c:axId val="184186752"/>
      </c:lineChart>
      <c:catAx>
        <c:axId val="184184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86752"/>
        <c:crosses val="autoZero"/>
        <c:auto val="1"/>
        <c:lblAlgn val="ctr"/>
        <c:lblOffset val="100"/>
        <c:tickLblSkip val="1"/>
        <c:tickMarkSkip val="1"/>
        <c:noMultiLvlLbl val="0"/>
      </c:catAx>
      <c:valAx>
        <c:axId val="1841867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8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3.17</c:v>
                </c:pt>
                <c:pt idx="1">
                  <c:v>2.87</c:v>
                </c:pt>
                <c:pt idx="2">
                  <c:v>4.88</c:v>
                </c:pt>
                <c:pt idx="3">
                  <c:v>4.4400000000000004</c:v>
                </c:pt>
                <c:pt idx="4">
                  <c:v>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77.95</c:v>
                </c:pt>
                <c:pt idx="1">
                  <c:v>104.85</c:v>
                </c:pt>
                <c:pt idx="2">
                  <c:v>131.34</c:v>
                </c:pt>
                <c:pt idx="3">
                  <c:v>146.87</c:v>
                </c:pt>
                <c:pt idx="4">
                  <c:v>172.86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4277760"/>
        <c:axId val="154284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19.22</c:v>
                </c:pt>
                <c:pt idx="1">
                  <c:v>22.66</c:v>
                </c:pt>
                <c:pt idx="2">
                  <c:v>18.29</c:v>
                </c:pt>
                <c:pt idx="3">
                  <c:v>22.24</c:v>
                </c:pt>
                <c:pt idx="4">
                  <c:v>13.45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4277760"/>
        <c:axId val="154284032"/>
      </c:lineChart>
      <c:catAx>
        <c:axId val="1542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284032"/>
        <c:crosses val="autoZero"/>
        <c:auto val="1"/>
        <c:lblAlgn val="ctr"/>
        <c:lblOffset val="100"/>
        <c:tickLblSkip val="1"/>
        <c:tickMarkSkip val="1"/>
        <c:noMultiLvlLbl val="0"/>
      </c:catAx>
      <c:valAx>
        <c:axId val="15428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7.0000000000000007E-2</c:v>
                </c:pt>
                <c:pt idx="4">
                  <c:v>#N/A</c:v>
                </c:pt>
                <c:pt idx="5">
                  <c:v>0.06</c:v>
                </c:pt>
                <c:pt idx="6">
                  <c:v>#N/A</c:v>
                </c:pt>
                <c:pt idx="7">
                  <c:v>0.17</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0.26</c:v>
                </c:pt>
                <c:pt idx="4">
                  <c:v>#N/A</c:v>
                </c:pt>
                <c:pt idx="5">
                  <c:v>0.17</c:v>
                </c:pt>
                <c:pt idx="6">
                  <c:v>#N/A</c:v>
                </c:pt>
                <c:pt idx="7">
                  <c:v>0.34</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1.38</c:v>
                </c:pt>
                <c:pt idx="4">
                  <c:v>#N/A</c:v>
                </c:pt>
                <c:pt idx="5">
                  <c:v>1.21</c:v>
                </c:pt>
                <c:pt idx="6">
                  <c:v>#N/A</c:v>
                </c:pt>
                <c:pt idx="7">
                  <c:v>0.32</c:v>
                </c:pt>
                <c:pt idx="8">
                  <c:v>#N/A</c:v>
                </c:pt>
                <c:pt idx="9">
                  <c:v>0.53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0.52</c:v>
                </c:pt>
                <c:pt idx="2">
                  <c:v>#N/A</c:v>
                </c:pt>
                <c:pt idx="3">
                  <c:v>0.51</c:v>
                </c:pt>
                <c:pt idx="4">
                  <c:v>#N/A</c:v>
                </c:pt>
                <c:pt idx="5">
                  <c:v>0.67</c:v>
                </c:pt>
                <c:pt idx="6">
                  <c:v>#N/A</c:v>
                </c:pt>
                <c:pt idx="7">
                  <c:v>0.6</c:v>
                </c:pt>
                <c:pt idx="8">
                  <c:v>#N/A</c:v>
                </c:pt>
                <c:pt idx="9">
                  <c:v>0.63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1.58</c:v>
                </c:pt>
                <c:pt idx="2">
                  <c:v>#N/A</c:v>
                </c:pt>
                <c:pt idx="3">
                  <c:v>0.77</c:v>
                </c:pt>
                <c:pt idx="4">
                  <c:v>#N/A</c:v>
                </c:pt>
                <c:pt idx="5">
                  <c:v>0.2</c:v>
                </c:pt>
                <c:pt idx="6">
                  <c:v>#N/A</c:v>
                </c:pt>
                <c:pt idx="7">
                  <c:v>1.08</c:v>
                </c:pt>
                <c:pt idx="8">
                  <c:v>#N/A</c:v>
                </c:pt>
                <c:pt idx="9">
                  <c:v>1.02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3.16</c:v>
                </c:pt>
                <c:pt idx="2">
                  <c:v>#N/A</c:v>
                </c:pt>
                <c:pt idx="3">
                  <c:v>2.87</c:v>
                </c:pt>
                <c:pt idx="4">
                  <c:v>#N/A</c:v>
                </c:pt>
                <c:pt idx="5">
                  <c:v>4.87</c:v>
                </c:pt>
                <c:pt idx="6">
                  <c:v>#N/A</c:v>
                </c:pt>
                <c:pt idx="7">
                  <c:v>4.4400000000000004</c:v>
                </c:pt>
                <c:pt idx="8">
                  <c:v>#N/A</c:v>
                </c:pt>
                <c:pt idx="9">
                  <c:v>3.59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4890240"/>
        <c:axId val="154891776"/>
      </c:barChart>
      <c:catAx>
        <c:axId val="15489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891776"/>
        <c:crosses val="autoZero"/>
        <c:auto val="1"/>
        <c:lblAlgn val="ctr"/>
        <c:lblOffset val="100"/>
        <c:tickLblSkip val="1"/>
        <c:tickMarkSkip val="1"/>
        <c:noMultiLvlLbl val="0"/>
      </c:catAx>
      <c:valAx>
        <c:axId val="15489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9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305</c:v>
                </c:pt>
                <c:pt idx="5">
                  <c:v>241</c:v>
                </c:pt>
                <c:pt idx="8">
                  <c:v>203</c:v>
                </c:pt>
                <c:pt idx="11">
                  <c:v>186</c:v>
                </c:pt>
                <c:pt idx="14">
                  <c:v>179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30</c:v>
                </c:pt>
                <c:pt idx="6">
                  <c:v>30</c:v>
                </c:pt>
                <c:pt idx="9">
                  <c:v>30</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c:v>
                </c:pt>
                <c:pt idx="3">
                  <c:v>17</c:v>
                </c:pt>
                <c:pt idx="6">
                  <c:v>18</c:v>
                </c:pt>
                <c:pt idx="9">
                  <c:v>21</c:v>
                </c:pt>
                <c:pt idx="12">
                  <c:v>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369</c:v>
                </c:pt>
                <c:pt idx="3">
                  <c:v>261</c:v>
                </c:pt>
                <c:pt idx="6">
                  <c:v>210</c:v>
                </c:pt>
                <c:pt idx="9">
                  <c:v>184</c:v>
                </c:pt>
                <c:pt idx="12">
                  <c:v>168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6207744"/>
        <c:axId val="15621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111</c:v>
                </c:pt>
                <c:pt idx="2">
                  <c:v>#N/A</c:v>
                </c:pt>
                <c:pt idx="3">
                  <c:v>#N/A</c:v>
                </c:pt>
                <c:pt idx="4">
                  <c:v>67</c:v>
                </c:pt>
                <c:pt idx="5">
                  <c:v>#N/A</c:v>
                </c:pt>
                <c:pt idx="6">
                  <c:v>#N/A</c:v>
                </c:pt>
                <c:pt idx="7">
                  <c:v>55</c:v>
                </c:pt>
                <c:pt idx="8">
                  <c:v>#N/A</c:v>
                </c:pt>
                <c:pt idx="9">
                  <c:v>#N/A</c:v>
                </c:pt>
                <c:pt idx="10">
                  <c:v>49</c:v>
                </c:pt>
                <c:pt idx="11">
                  <c:v>#N/A</c:v>
                </c:pt>
                <c:pt idx="12">
                  <c:v>#N/A</c:v>
                </c:pt>
                <c:pt idx="13">
                  <c:v>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6207744"/>
        <c:axId val="156218112"/>
      </c:lineChart>
      <c:catAx>
        <c:axId val="15620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218112"/>
        <c:crosses val="autoZero"/>
        <c:auto val="1"/>
        <c:lblAlgn val="ctr"/>
        <c:lblOffset val="100"/>
        <c:tickLblSkip val="1"/>
        <c:tickMarkSkip val="1"/>
        <c:noMultiLvlLbl val="0"/>
      </c:catAx>
      <c:valAx>
        <c:axId val="15621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0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1516</c:v>
                </c:pt>
                <c:pt idx="5">
                  <c:v>1519</c:v>
                </c:pt>
                <c:pt idx="8">
                  <c:v>1532</c:v>
                </c:pt>
                <c:pt idx="11">
                  <c:v>1636</c:v>
                </c:pt>
                <c:pt idx="14">
                  <c:v>1712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c:v>
                </c:pt>
                <c:pt idx="5">
                  <c:v>64</c:v>
                </c:pt>
                <c:pt idx="8">
                  <c:v>51</c:v>
                </c:pt>
                <c:pt idx="11">
                  <c:v>50</c:v>
                </c:pt>
                <c:pt idx="14">
                  <c:v>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1863</c:v>
                </c:pt>
                <c:pt idx="5">
                  <c:v>2172</c:v>
                </c:pt>
                <c:pt idx="8">
                  <c:v>2362</c:v>
                </c:pt>
                <c:pt idx="11">
                  <c:v>2511</c:v>
                </c:pt>
                <c:pt idx="14">
                  <c:v>2720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311</c:v>
                </c:pt>
                <c:pt idx="3">
                  <c:v>393</c:v>
                </c:pt>
                <c:pt idx="6">
                  <c:v>346</c:v>
                </c:pt>
                <c:pt idx="9">
                  <c:v>344</c:v>
                </c:pt>
                <c:pt idx="12">
                  <c:v>376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c:v>
                </c:pt>
                <c:pt idx="3">
                  <c:v>79</c:v>
                </c:pt>
                <c:pt idx="6">
                  <c:v>84</c:v>
                </c:pt>
                <c:pt idx="9">
                  <c:v>141</c:v>
                </c:pt>
                <c:pt idx="12">
                  <c:v>196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c:v>
                </c:pt>
                <c:pt idx="3">
                  <c:v>158</c:v>
                </c:pt>
                <c:pt idx="6">
                  <c:v>180</c:v>
                </c:pt>
                <c:pt idx="9">
                  <c:v>218</c:v>
                </c:pt>
                <c:pt idx="12">
                  <c:v>249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1634</c:v>
                </c:pt>
                <c:pt idx="3">
                  <c:v>1667</c:v>
                </c:pt>
                <c:pt idx="6">
                  <c:v>1687</c:v>
                </c:pt>
                <c:pt idx="9">
                  <c:v>1787</c:v>
                </c:pt>
                <c:pt idx="12">
                  <c:v>1889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6354432"/>
        <c:axId val="15635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6354432"/>
        <c:axId val="156356608"/>
      </c:lineChart>
      <c:catAx>
        <c:axId val="1563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356608"/>
        <c:crosses val="autoZero"/>
        <c:auto val="1"/>
        <c:lblAlgn val="ctr"/>
        <c:lblOffset val="100"/>
        <c:tickLblSkip val="1"/>
        <c:tickMarkSkip val="1"/>
        <c:noMultiLvlLbl val="0"/>
      </c:catAx>
      <c:valAx>
        <c:axId val="1563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3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{651BBC84-8FDE-469D-B6A2-29CF7DF13684}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791-4D0B-AF11-742856ABEA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{E8B01E84-D2A8-4386-8D4D-4C145955BC64}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791-4D0B-AF11-742856ABEA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{1750F04D-BEC7-43EF-B06A-3E92DD244F0F}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791-4D0B-AF11-742856ABEAD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{0D161E85-6B06-4906-8A70-E7F697379121}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791-4D0B-AF11-742856ABEA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{36B55617-3308-4CF3-AFD7-32552DD38F20}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791-4D0B-AF11-742856ABEA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791-4D0B-AF11-742856ABEAD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{4515D99A-BB77-4F72-819D-96209FDE66EB}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791-4D0B-AF11-742856ABEA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{1CC9CEE3-49EE-4354-8D50-AEE6A244ED86}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791-4D0B-AF11-742856ABEA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{E20CD7F3-53DB-4F30-9D00-8955519BFFB6}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791-4D0B-AF11-742856ABEAD7}"/>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{6C133CA6-7225-47ED-B4BB-68A42CAFDF7D}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791-4D0B-AF11-742856ABEA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{E35E92F6-3371-4525-BF5F-765DC710138F}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791-4D0B-AF11-742856ABEA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9791-4D0B-AF11-742856ABEAD7}"/>
            </c:ext>
          </c:extLst>
        </c:ser>
        <c:dLbls>
          <c:showLegendKey val="0"/>
          <c:showVal val="0"/>
          <c:showCatName val="0"/>
          <c:showSerName val="0"/>
          <c:showPercent val="0"/>
          <c:showBubbleSize val="0"/>
        </c:dLbls>
        <c:axId val="156469504"/>
        <c:axId val="156488064"/>
      </c:scatterChart>
      <c:valAx>
        <c:axId val="156469504"/>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488064"/>
        <c:crosses val="autoZero"/>
        <c:crossBetween val="midCat"/>
      </c:valAx>
      <c:valAx>
        <c:axId val="1564880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46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{AA6A169A-8042-4680-B16C-F832704DA62D}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898-48FF-811E-F0B4136A79C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{AD44D7B2-7DDA-4288-8D77-7A6DDC472F17}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898-48FF-811E-F0B4136A79C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{0CB0F53F-84A1-47AB-88C9-6D5CF6E60F8E}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898-48FF-811E-F0B4136A79C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{1542822F-E755-467F-82E9-14395E052902}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898-48FF-811E-F0B4136A79C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{73968AE9-3953-4B3F-A4E2-ED896C36EF56}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898-48FF-811E-F0B4136A79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11.9</c:v>
                </c:pt>
                <c:pt idx="2">
                  <c:v>8.4</c:v>
                </c:pt>
                <c:pt idx="3">
                  <c:v>6.2</c:v>
                </c:pt>
                <c:pt idx="4">
                  <c:v>5.4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D898-48FF-811E-F0B4136A79C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{E8AEAD0D-5B92-4EB0-A586-ABB9A5DACECC}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898-48FF-811E-F0B4136A79C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{E738898F-3C52-45A8-895D-08DF457B382F}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898-48FF-811E-F0B4136A79C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{E9779097-B5CE-43A4-B726-2B0A912F51D7}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898-48FF-811E-F0B4136A79C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{FC075688-4BEC-4D39-9205-E94D3F1F5D4F}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898-48FF-811E-F0B4136A79C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{CD2BAAAE-4260-4F59-8208-63505715E59F}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898-48FF-811E-F0B4136A79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D898-48FF-811E-F0B4136A79CB}"/>
            </c:ext>
          </c:extLst>
        </c:ser>
        <c:dLbls>
          <c:showLegendKey val="0"/>
          <c:showVal val="0"/>
          <c:showCatName val="0"/>
          <c:showSerName val="0"/>
          <c:showPercent val="0"/>
          <c:showBubbleSize val="0"/>
        </c:dLbls>
        <c:axId val="156518272"/>
        <c:axId val="156545024"/>
      </c:scatterChart>
      <c:valAx>
        <c:axId val="156518272"/>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545024"/>
        <c:crosses val="autoZero"/>
        <c:crossBetween val="midCat"/>
      </c:valAx>
      <c:valAx>
        <c:axId val="156545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518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元利償還金も計画的に減ってきているので、特に問題はございません。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将来負担額より充当可能財源等が上回っているので、特に問題はございません。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7822317A-F689-44E2-954C-1A4C5B214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B8812E0F-AE64-404A-AB06-FFFC988A5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40D89662-2C9D-43C2-8925-3FC9F567C57B}"/>
            </a:ext>
          </a:extLst>
        </xdr:cNvPr>
        <xdr:cNvSpPr/>
      </xdr:nvSpPr>
      <xdr:spPr>
        <a:xfrm>
          <a:off x="1597152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xmlns="" id="{FD8C0626-65DD-41A5-A81E-2D1C5CF196DE}"/>
            </a:ext>
          </a:extLst>
        </xdr:cNvPr>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4A38A493-8872-49AC-AF82-A7F6404AF8E7}"/>
            </a:ext>
          </a:extLst>
        </xdr:cNvPr>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447ABF00-F591-49E1-BB1D-9E4E2907B948}"/>
            </a:ext>
          </a:extLst>
        </xdr:cNvPr>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4C45FB6C-38E9-4CE4-82E5-EB712966E178}"/>
            </a:ext>
          </a:extLst>
        </xdr:cNvPr>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xmlns="" id="{455F84F9-6E7C-49D8-B7CE-C15586638C48}"/>
            </a:ext>
          </a:extLst>
        </xdr:cNvPr>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xmlns="" id="{8DCA6C49-2A38-4354-A33A-BE93B568D56B}"/>
            </a:ext>
          </a:extLst>
        </xdr:cNvPr>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xmlns="" id="{DED85AE4-36CB-4A5C-9865-124F6EBDBF7B}"/>
            </a:ext>
          </a:extLst>
        </xdr:cNvPr>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xmlns="" id="{8A2DC9AE-E478-4291-8845-50CD37746ECB}"/>
            </a:ext>
          </a:extLst>
        </xdr:cNvPr>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xmlns="" id="{995ABA3B-9A6D-4689-860C-86F4FD88052F}"/>
            </a:ext>
          </a:extLst>
        </xdr:cNvPr>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xmlns="" id="{8015004B-DAF7-4CEB-A406-45FCF5EF4DD3}"/>
            </a:ext>
          </a:extLst>
        </xdr:cNvPr>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xmlns="" id="{25997585-95A5-4B6E-ABF1-E3CCF9E1688D}"/>
            </a:ext>
          </a:extLst>
        </xdr:cNvPr>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xmlns="" id="{CF3BA6EE-2435-47F0-8D82-2F2BF7000F13}"/>
            </a:ext>
          </a:extLst>
        </xdr:cNvPr>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xmlns="" id="{48D0D52F-5016-4BF4-92A4-14DCDEA56DEA}"/>
            </a:ext>
          </a:extLst>
        </xdr:cNvPr>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xmlns="" id="{386F8444-C951-43C6-8121-08C6F3B1EA33}"/>
            </a:ext>
          </a:extLst>
        </xdr:cNvPr>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xmlns="" id="{6B57615D-D6E6-4D20-B516-F7339E997737}"/>
            </a:ext>
          </a:extLst>
        </xdr:cNvPr>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xmlns="" id="{B64F074F-F2A0-45E3-87DB-658CBD2AF253}"/>
            </a:ext>
          </a:extLst>
        </xdr:cNvPr>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xmlns="" id="{DC93DD5A-0AFB-47F3-81CD-DC734914E608}"/>
            </a:ext>
          </a:extLst>
        </xdr:cNvPr>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xmlns="" id="{BF2F831C-8623-4559-81D3-22949DD25E40}"/>
            </a:ext>
          </a:extLst>
        </xdr:cNvPr>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xmlns="" id="{14233673-32EC-42B2-A82C-53E98B5C0B89}"/>
            </a:ext>
          </a:extLst>
        </xdr:cNvPr>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xmlns="" id="{B894F0BF-BD08-469F-B24D-DEBE7C066474}"/>
            </a:ext>
          </a:extLst>
        </xdr:cNvPr>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xmlns="" id="{2D387FC9-DB29-4D30-8EB0-B1B3BE3B7F89}"/>
            </a:ext>
          </a:extLst>
        </xdr:cNvPr>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xmlns="" id="{4D5D6C45-E6CF-4183-83EE-11B1D59BE0E5}"/>
            </a:ext>
          </a:extLst>
        </xdr:cNvPr>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xmlns="" id="{67478DE6-8E56-45BE-AB94-E712BE54C290}"/>
            </a:ext>
          </a:extLst>
        </xdr:cNvPr>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xmlns="" id="{E1C5495B-AAA3-4FCF-BB58-86817E7B1B9D}"/>
            </a:ext>
          </a:extLst>
        </xdr:cNvPr>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xmlns="" id="{591A15EB-E583-498F-A36C-CFA1904AB6D1}"/>
            </a:ext>
          </a:extLst>
        </xdr:cNvPr>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xmlns="" id="{738AC3E3-B671-4695-8383-7B4D0A8AB5DC}"/>
            </a:ext>
          </a:extLst>
        </xdr:cNvPr>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xmlns="" id="{B72302BC-4C09-4C21-9E3B-809E3F063457}"/>
            </a:ext>
          </a:extLst>
        </xdr:cNvPr>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xmlns="" id="{779959EA-4B39-4B82-A60E-D06621FAD4D8}"/>
            </a:ext>
          </a:extLst>
        </xdr:cNvPr>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xmlns="" id="{51A3B9F4-5107-4AB9-8120-E247F5DB546D}"/>
            </a:ext>
          </a:extLst>
        </xdr:cNvPr>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xmlns="" id="{5DAFA05B-856D-4ECA-8FB7-008ACBFEBDAE}"/>
            </a:ext>
          </a:extLst>
        </xdr:cNvPr>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xmlns="" id="{E9D0206D-2CAB-4727-A069-DEEF5D3AE03D}"/>
            </a:ext>
          </a:extLst>
        </xdr:cNvPr>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xmlns="" id="{F1DE4EBD-0FC9-4489-A86E-062604F670B7}"/>
            </a:ext>
          </a:extLst>
        </xdr:cNvPr>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xmlns="" id="{115819CD-489F-4CF3-9A5C-B67F28CF3859}"/>
            </a:ext>
          </a:extLst>
        </xdr:cNvPr>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xmlns="" id="{4C48649C-05CC-4DB9-A864-1DFFA4668B9D}"/>
            </a:ext>
          </a:extLst>
        </xdr:cNvPr>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xmlns="" id="{3D1C6042-B858-4A14-943F-9D1854755FA5}"/>
            </a:ext>
          </a:extLst>
        </xdr:cNvPr>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xmlns="" id="{03E430C5-DA27-44AC-87E1-9C65D7AD20F7}"/>
            </a:ext>
          </a:extLst>
        </xdr:cNvPr>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xmlns="" id="{206DAB1C-EA86-45AC-BD40-9C3C4A517E22}"/>
            </a:ext>
          </a:extLst>
        </xdr:cNvPr>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xmlns="" id="{7312DF79-D4AC-483E-8645-44ECA08301DE}"/>
            </a:ext>
          </a:extLst>
        </xdr:cNvPr>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xmlns="" id="{9856839C-661B-4495-8E6D-8FDF20D9424D}"/>
            </a:ext>
          </a:extLst>
        </xdr:cNvPr>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xmlns="" id="{D0F604C3-15C4-440A-9B62-7CC0CFD999A6}"/>
            </a:ext>
          </a:extLst>
        </xdr:cNvPr>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xmlns="" id="{06663633-EF0E-4BB7-9160-05D6A6D1C65D}"/>
            </a:ext>
          </a:extLst>
        </xdr:cNvPr>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xmlns="" id="{3444EC8B-8E93-438F-B73E-C0F406C5C089}"/>
            </a:ext>
          </a:extLst>
        </xdr:cNvPr>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xmlns="" id="{3A97D94B-6512-4172-BCCA-13D0222C1B98}"/>
            </a:ext>
          </a:extLst>
        </xdr:cNvPr>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xmlns="" id="{814B69BB-2C5C-4959-84CA-B17756AC23EA}"/>
            </a:ext>
          </a:extLst>
        </xdr:cNvPr>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xmlns="" id="{5938268D-0788-4FA9-951D-D9A4E4E314BC}"/>
            </a:ext>
          </a:extLst>
        </xdr:cNvPr>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xmlns="" id="{E0469F90-1DEC-4480-A9E3-7810FA44BA11}"/>
            </a:ext>
          </a:extLst>
        </xdr:cNvPr>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xmlns="" id="{A74C9B7E-47B9-47FC-AD6B-B34D2C973884}"/>
            </a:ext>
          </a:extLst>
        </xdr:cNvPr>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xmlns="" id="{F8CE36EE-7A83-4E7E-88ED-B24E045C2057}"/>
            </a:ext>
          </a:extLst>
        </xdr:cNvPr>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xmlns="" id="{F630FD64-DB2E-4F9A-8570-1FBC2F911BF3}"/>
            </a:ext>
          </a:extLst>
        </xdr:cNvPr>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有形固定資産減価償却率については類似団体の平均値と比較して若干高い値となっております。これは公共施設等の老朽化が進んでいることが要因と考えられます。</a:t>
          </a:r>
          <a:endParaRPr lang="ja-JP" altLang="ja-JP">
            <a:effectLst/>
          </a:endParaRPr>
        </a:p>
        <a:p>
          <a:r>
            <a:rPr kumimoji="1" lang="ja-JP" altLang="ja-JP" sz="1100">
              <a:solidFill>
                <a:schemeClr val="dk1"/>
              </a:solidFill>
              <a:effectLst/>
              <a:latin typeface="+mn-lt"/>
              <a:ea typeface="+mn-ea"/>
              <a:cs typeface="+mn-cs"/>
            </a:rPr>
            <a:t>学校施設等に関しては平成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を完成予定として小・中学校・保育所を集約化・複合化する施設を建設するため、改善する見込みであります。その他の公共施設の中には既に減価償却を終えているものもあり、維持管理に要する費用が今後も増加することが考えられるので、計画的に施設の更新や除却等を進めて行く必要があり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xmlns="" id="{F3DA951D-1A67-460E-9CCA-196AC915E412}"/>
            </a:ext>
          </a:extLst>
        </xdr:cNvPr>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xmlns="" id="{A9B3E4A9-C251-4223-80A2-E34047FDEA4A}"/>
            </a:ext>
          </a:extLst>
        </xdr:cNvPr>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xmlns="" id="{BEAC7158-06D3-4DA3-BFFC-3ED734221AA1}"/>
            </a:ext>
          </a:extLst>
        </xdr:cNvPr>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xmlns="" id="{9BB4AAA8-5D73-4055-BCDD-8ED49EF611A2}"/>
            </a:ext>
          </a:extLst>
        </xdr:cNvPr>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xmlns="" id="{CA8776E0-127C-4357-B005-D26D6A27D54E}"/>
            </a:ext>
          </a:extLst>
        </xdr:cNvPr>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xmlns="" id="{8158142D-700E-4B82-98FB-D50CC30DBDF6}"/>
            </a:ext>
          </a:extLst>
        </xdr:cNvPr>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xmlns="" id="{B95C52F4-D657-494D-A374-2C1CAB17132B}"/>
            </a:ext>
          </a:extLst>
        </xdr:cNvPr>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xmlns="" id="{E835E8DF-B00C-4FB9-9FD7-2D17F59EDCE9}"/>
            </a:ext>
          </a:extLst>
        </xdr:cNvPr>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xmlns="" id="{1A5D5944-0C15-4EEB-B48D-E3E649BFE208}"/>
            </a:ext>
          </a:extLst>
        </xdr:cNvPr>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xmlns="" id="{E7D7A875-2234-4A1D-BB3B-8036DD178ED7}"/>
            </a:ext>
          </a:extLst>
        </xdr:cNvPr>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xmlns="" id="{FA4055DA-3176-4230-AE90-743F45847C4A}"/>
            </a:ext>
          </a:extLst>
        </xdr:cNvPr>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xmlns="" id="{98D15AA2-4B15-4E04-A371-3E5B1B760E06}"/>
            </a:ext>
          </a:extLst>
        </xdr:cNvPr>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xmlns="" id="{23CB68A3-AAD9-4FA2-8F4E-CC4DD3FF5174}"/>
            </a:ext>
          </a:extLst>
        </xdr:cNvPr>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xmlns="" id="{4C88E9C1-0748-4826-9935-D934708EB451}"/>
            </a:ext>
          </a:extLst>
        </xdr:cNvPr>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xmlns="" id="{B915A9CD-370A-4F67-A4FB-F22DE768A6BD}"/>
            </a:ext>
          </a:extLst>
        </xdr:cNvPr>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xmlns="" id="{A0F25955-53FD-44A2-A3EE-F341C4243F31}"/>
            </a:ext>
          </a:extLst>
        </xdr:cNvPr>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a:extLst>
            <a:ext uri="{FF2B5EF4-FFF2-40B4-BE49-F238E27FC236}">
              <a16:creationId xmlns:a16="http://schemas.microsoft.com/office/drawing/2014/main" xmlns="" id="{58F2F6D9-3DEE-42FF-AA27-F7CD6795D142}"/>
            </a:ext>
          </a:extLst>
        </xdr:cNvPr>
        <xdr:cNvCxnSpPr/>
      </xdr:nvCxnSpPr>
      <xdr:spPr>
        <a:xfrm flipV="1">
          <a:off x="4400550" y="5414857"/>
          <a:ext cx="1270" cy="1088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a:extLst>
            <a:ext uri="{FF2B5EF4-FFF2-40B4-BE49-F238E27FC236}">
              <a16:creationId xmlns:a16="http://schemas.microsoft.com/office/drawing/2014/main" xmlns="" id="{B32E218B-D7CE-4D88-8150-30C9DE08799D}"/>
            </a:ext>
          </a:extLst>
        </xdr:cNvPr>
        <xdr:cNvSpPr txBox="1"/>
      </xdr:nvSpPr>
      <xdr:spPr>
        <a:xfrm>
          <a:off x="4453255"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a:extLst>
            <a:ext uri="{FF2B5EF4-FFF2-40B4-BE49-F238E27FC236}">
              <a16:creationId xmlns:a16="http://schemas.microsoft.com/office/drawing/2014/main" xmlns="" id="{60BEE4B9-7897-4770-A957-D2E7D999A56A}"/>
            </a:ext>
          </a:extLst>
        </xdr:cNvPr>
        <xdr:cNvCxnSpPr/>
      </xdr:nvCxnSpPr>
      <xdr:spPr>
        <a:xfrm>
          <a:off x="4313555" y="65036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a:extLst>
            <a:ext uri="{FF2B5EF4-FFF2-40B4-BE49-F238E27FC236}">
              <a16:creationId xmlns:a16="http://schemas.microsoft.com/office/drawing/2014/main" xmlns="" id="{B6D37724-38FD-460F-82AD-C23A7DC7B313}"/>
            </a:ext>
          </a:extLst>
        </xdr:cNvPr>
        <xdr:cNvSpPr txBox="1"/>
      </xdr:nvSpPr>
      <xdr:spPr>
        <a:xfrm>
          <a:off x="4453255" y="519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a:extLst>
            <a:ext uri="{FF2B5EF4-FFF2-40B4-BE49-F238E27FC236}">
              <a16:creationId xmlns:a16="http://schemas.microsoft.com/office/drawing/2014/main" xmlns="" id="{D853A0BC-BD2C-4A20-B1AC-E56EF300C81E}"/>
            </a:ext>
          </a:extLst>
        </xdr:cNvPr>
        <xdr:cNvCxnSpPr/>
      </xdr:nvCxnSpPr>
      <xdr:spPr>
        <a:xfrm>
          <a:off x="4313555" y="5414857"/>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a:extLst>
            <a:ext uri="{FF2B5EF4-FFF2-40B4-BE49-F238E27FC236}">
              <a16:creationId xmlns:a16="http://schemas.microsoft.com/office/drawing/2014/main" xmlns="" id="{9BE5DDC1-BC5E-4B81-B278-CBF095157A9D}"/>
            </a:ext>
          </a:extLst>
        </xdr:cNvPr>
        <xdr:cNvSpPr txBox="1"/>
      </xdr:nvSpPr>
      <xdr:spPr>
        <a:xfrm>
          <a:off x="4453255" y="5971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a:extLst>
            <a:ext uri="{FF2B5EF4-FFF2-40B4-BE49-F238E27FC236}">
              <a16:creationId xmlns:a16="http://schemas.microsoft.com/office/drawing/2014/main" xmlns="" id="{27B6DCD7-5A1D-473A-815D-68153A7B4830}"/>
            </a:ext>
          </a:extLst>
        </xdr:cNvPr>
        <xdr:cNvSpPr/>
      </xdr:nvSpPr>
      <xdr:spPr>
        <a:xfrm>
          <a:off x="4351655"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a:extLst>
            <a:ext uri="{FF2B5EF4-FFF2-40B4-BE49-F238E27FC236}">
              <a16:creationId xmlns:a16="http://schemas.microsoft.com/office/drawing/2014/main" xmlns="" id="{6E9F829F-42CC-4BEE-A864-00BBA4248993}"/>
            </a:ext>
          </a:extLst>
        </xdr:cNvPr>
        <xdr:cNvSpPr/>
      </xdr:nvSpPr>
      <xdr:spPr>
        <a:xfrm>
          <a:off x="3640455" y="5716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1E6E065E-4E14-4FB4-8F1E-555A01CF9E70}"/>
            </a:ext>
          </a:extLst>
        </xdr:cNvPr>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8BF60F2D-45EE-40F0-B112-7662B88E5A59}"/>
            </a:ext>
          </a:extLst>
        </xdr:cNvPr>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5079B15E-7944-457E-98C6-A3A934DDE2AD}"/>
            </a:ext>
          </a:extLst>
        </xdr:cNvPr>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xmlns="" id="{70010098-AF3E-4C98-8D77-533563C6C63B}"/>
            </a:ext>
          </a:extLst>
        </xdr:cNvPr>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xmlns="" id="{7F6A8767-EA6E-48C4-9C5E-0EA172753564}"/>
            </a:ext>
          </a:extLst>
        </xdr:cNvPr>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41487</xdr:rowOff>
    </xdr:from>
    <xdr:to>
      <xdr:col>3</xdr:col>
      <xdr:colOff>511175</xdr:colOff>
      <xdr:row>29</xdr:row>
      <xdr:rowOff>143087</xdr:rowOff>
    </xdr:to>
    <xdr:sp macro="" textlink="">
      <xdr:nvSpPr>
        <xdr:cNvPr id="83" name="円/楕円 82">
          <a:extLst>
            <a:ext uri="{FF2B5EF4-FFF2-40B4-BE49-F238E27FC236}">
              <a16:creationId xmlns:a16="http://schemas.microsoft.com/office/drawing/2014/main" xmlns="" id="{6A0C371D-0E4C-4119-BFEE-D4C34F5CC402}"/>
            </a:ext>
          </a:extLst>
        </xdr:cNvPr>
        <xdr:cNvSpPr/>
      </xdr:nvSpPr>
      <xdr:spPr>
        <a:xfrm>
          <a:off x="3640455" y="56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84" name="n_1aveValue有形固定資産減価償却率">
          <a:extLst>
            <a:ext uri="{FF2B5EF4-FFF2-40B4-BE49-F238E27FC236}">
              <a16:creationId xmlns:a16="http://schemas.microsoft.com/office/drawing/2014/main" xmlns="" id="{40426CA2-A850-4C71-B520-F8D54B8826BB}"/>
            </a:ext>
          </a:extLst>
        </xdr:cNvPr>
        <xdr:cNvSpPr txBox="1"/>
      </xdr:nvSpPr>
      <xdr:spPr>
        <a:xfrm>
          <a:off x="3475998"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159614</xdr:rowOff>
    </xdr:from>
    <xdr:ext cx="405111" cy="259045"/>
    <xdr:sp macro="" textlink="">
      <xdr:nvSpPr>
        <xdr:cNvPr id="85" name="n_1mainValue有形固定資産減価償却率">
          <a:extLst>
            <a:ext uri="{FF2B5EF4-FFF2-40B4-BE49-F238E27FC236}">
              <a16:creationId xmlns:a16="http://schemas.microsoft.com/office/drawing/2014/main" xmlns="" id="{35BC4346-19FD-405D-BD42-6EF039E1A599}"/>
            </a:ext>
          </a:extLst>
        </xdr:cNvPr>
        <xdr:cNvSpPr txBox="1"/>
      </xdr:nvSpPr>
      <xdr:spPr>
        <a:xfrm>
          <a:off x="3475998" y="54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xmlns="" id="{529559D8-488E-4F83-8A13-79A1AAA380DD}"/>
            </a:ext>
          </a:extLst>
        </xdr:cNvPr>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xmlns="" id="{23F5213A-200F-4864-9884-4375972546BB}"/>
            </a:ext>
          </a:extLst>
        </xdr:cNvPr>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xmlns="" id="{986C8419-7A4F-47B7-A430-3E9A9FDA5507}"/>
            </a:ext>
          </a:extLst>
        </xdr:cNvPr>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xmlns="" id="{C71CDF4E-DC13-4258-9003-72C09B976569}"/>
            </a:ext>
          </a:extLst>
        </xdr:cNvPr>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xmlns="" id="{3F6D8256-F998-4073-BE00-B941E7DE9434}"/>
            </a:ext>
          </a:extLst>
        </xdr:cNvPr>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xmlns="" id="{47469548-F8D1-4937-8607-3D65E985CD3D}"/>
            </a:ext>
          </a:extLst>
        </xdr:cNvPr>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xmlns="" id="{C5C053A5-0A2A-4C7A-9F34-EB4420844A76}"/>
            </a:ext>
          </a:extLst>
        </xdr:cNvPr>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xmlns="" id="{8DCAA394-E769-4EF1-995A-897A20B9CF26}"/>
            </a:ext>
          </a:extLst>
        </xdr:cNvPr>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xmlns="" id="{E9D039E9-A2A6-4E3C-A190-C65C53E46BEB}"/>
            </a:ext>
          </a:extLst>
        </xdr:cNvPr>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xmlns="" id="{CA62FC79-1944-460F-9A95-07B56714E090}"/>
            </a:ext>
          </a:extLst>
        </xdr:cNvPr>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xmlns="" id="{ACB75DA7-AED3-41CB-A96E-0E83534C44CD}"/>
            </a:ext>
          </a:extLst>
        </xdr:cNvPr>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xmlns="" id="{1D115413-A494-44C7-A3EF-66292FA14C52}"/>
            </a:ext>
          </a:extLst>
        </xdr:cNvPr>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xmlns="" id="{49BEB3C5-B263-4E7A-A1EC-6AFF36242F97}"/>
            </a:ext>
          </a:extLst>
        </xdr:cNvPr>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xmlns="" id="{3ED01B2B-8A35-4FC0-B3C4-CF711A035717}"/>
            </a:ext>
          </a:extLst>
        </xdr:cNvPr>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3607ACF3-B8D3-4ABF-A2DF-5E2F590E55E6}"/>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189DE5F5-1D98-44F0-89AA-5FFE074B51A8}"/>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A2B71577-6466-456D-9A0F-A02D62FFF188}"/>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FA4C5A3A-2B16-430A-8942-29F74D867D3A}"/>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41D13E62-06B3-4B73-9B38-E0B8137DB755}"/>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9357EEB8-4F5A-483D-9280-044BF826D48D}"/>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B35BA95A-612F-4700-ABE4-01D40BC08C1B}"/>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1C3B01FB-DD85-401D-8BC1-977E07730A1F}"/>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374CC86A-969B-453F-BDFD-E73B7158253D}"/>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EA9B5604-E25B-49B2-92EE-C8B48848C771}"/>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7F59B273-DC04-4101-8111-20D6D991EBF3}"/>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7D7E8EA3-DDB1-4834-B0EC-747A7BA58C6F}"/>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E2EBB07F-810B-4353-A048-1DBB71301EAE}"/>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34A97EC2-AFD6-4E20-AA7F-DA0F31EECAA2}"/>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79624583-BDEA-4F9F-8639-F421D080A20D}"/>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812B2E80-2D0C-4DF3-9328-C394BE84C744}"/>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BAC364E9-97A3-487C-AC49-426A994D2AFD}"/>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CB8826F8-E490-420B-8EB3-0E8F20316EF1}"/>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17CF20A4-43B9-41EE-8ACC-860F936A1517}"/>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4E5B115E-BEC3-46CF-B098-872E70D59D1D}"/>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81FD9E7A-2D6B-4010-8845-5D292364F742}"/>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99B6E880-67DF-47C3-84A7-120B7F9E22AC}"/>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F62D14BA-1BBD-4B6F-B65C-64EFA34B228F}"/>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92D0EC4B-996B-40EF-8004-2F50CD98BEF2}"/>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8EDCB4DD-8FEE-47FB-80E9-25572F8ACD86}"/>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6642F111-66E5-4E70-9B0B-95D1CEF64BA9}"/>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906DB48D-B507-4ECD-B97C-6C44F52170E1}"/>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A2B0CA47-3E5C-429D-BCFB-D0523BFF704D}"/>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F2509071-2678-4C2A-BEA8-E7A9708C292A}"/>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9D325F1B-46BB-44D9-A954-16C308405538}"/>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6ED52E6D-E97B-44B4-81AE-27B48A40BBB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F614EA66-5569-463C-9CEC-6F2A95194F73}"/>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ADE366AB-2236-4D2D-9A96-374AECBFF7E8}"/>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F471EF9A-ED5F-45AF-B901-EA283546283C}"/>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4EDBB6C6-B526-4961-8472-CC284C9271BA}"/>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2E21DA94-A26C-4A1F-94DB-E7EE21FFAC02}"/>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68CC9F4A-BA49-424B-84FC-CC3CB94DC6C7}"/>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6FF38295-D570-4744-848F-875FF7C8EF2D}"/>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7B1F79CA-4213-4F68-9550-468A67DCB347}"/>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97C117B-9AF9-4165-A946-63CDA8D20A27}"/>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736CCA52-150A-4C49-A3C9-23DA461B8330}"/>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8F3953C7-0FF2-4A08-BA8F-DC95CBFA14B3}"/>
            </a:ext>
          </a:extLst>
        </xdr:cNvPr>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a:extLst>
            <a:ext uri="{FF2B5EF4-FFF2-40B4-BE49-F238E27FC236}">
              <a16:creationId xmlns:a16="http://schemas.microsoft.com/office/drawing/2014/main" xmlns="" id="{6EB6C5F0-0A89-49A3-BE75-B736998082C4}"/>
            </a:ext>
          </a:extLst>
        </xdr:cNvPr>
        <xdr:cNvCxnSpPr/>
      </xdr:nvCxnSpPr>
      <xdr:spPr>
        <a:xfrm>
          <a:off x="691515" y="68922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a:extLst>
            <a:ext uri="{FF2B5EF4-FFF2-40B4-BE49-F238E27FC236}">
              <a16:creationId xmlns:a16="http://schemas.microsoft.com/office/drawing/2014/main" xmlns="" id="{338146F6-DB3E-4FC5-8524-7B1C716C7930}"/>
            </a:ext>
          </a:extLst>
        </xdr:cNvPr>
        <xdr:cNvSpPr txBox="1"/>
      </xdr:nvSpPr>
      <xdr:spPr>
        <a:xfrm>
          <a:off x="35894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a:extLst>
            <a:ext uri="{FF2B5EF4-FFF2-40B4-BE49-F238E27FC236}">
              <a16:creationId xmlns:a16="http://schemas.microsoft.com/office/drawing/2014/main" xmlns="" id="{0FA8C7F5-768C-4FA4-83C6-A1ADC7E24402}"/>
            </a:ext>
          </a:extLst>
        </xdr:cNvPr>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D9BC1704-3EE1-4D95-909F-67BB603F530C}"/>
            </a:ext>
          </a:extLst>
        </xdr:cNvPr>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a:extLst>
            <a:ext uri="{FF2B5EF4-FFF2-40B4-BE49-F238E27FC236}">
              <a16:creationId xmlns:a16="http://schemas.microsoft.com/office/drawing/2014/main" xmlns="" id="{801E703E-242F-4D52-915C-47AC7A65BB39}"/>
            </a:ext>
          </a:extLst>
        </xdr:cNvPr>
        <xdr:cNvCxnSpPr/>
      </xdr:nvCxnSpPr>
      <xdr:spPr>
        <a:xfrm>
          <a:off x="691515" y="5775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a:extLst>
            <a:ext uri="{FF2B5EF4-FFF2-40B4-BE49-F238E27FC236}">
              <a16:creationId xmlns:a16="http://schemas.microsoft.com/office/drawing/2014/main" xmlns="" id="{4AE78A73-FB31-4D6E-BB6B-CAD4FCB9BF16}"/>
            </a:ext>
          </a:extLst>
        </xdr:cNvPr>
        <xdr:cNvSpPr txBox="1"/>
      </xdr:nvSpPr>
      <xdr:spPr>
        <a:xfrm>
          <a:off x="35894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a:extLst>
            <a:ext uri="{FF2B5EF4-FFF2-40B4-BE49-F238E27FC236}">
              <a16:creationId xmlns:a16="http://schemas.microsoft.com/office/drawing/2014/main" xmlns="" id="{985EA4F5-EC75-4C7D-867E-B84BCE512889}"/>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a:extLst>
            <a:ext uri="{FF2B5EF4-FFF2-40B4-BE49-F238E27FC236}">
              <a16:creationId xmlns:a16="http://schemas.microsoft.com/office/drawing/2014/main" xmlns="" id="{B9D112B8-CCD7-4ECB-AB7C-2CCF67F96A37}"/>
            </a:ext>
          </a:extLst>
        </xdr:cNvPr>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a:extLst>
            <a:ext uri="{FF2B5EF4-FFF2-40B4-BE49-F238E27FC236}">
              <a16:creationId xmlns:a16="http://schemas.microsoft.com/office/drawing/2014/main" xmlns="" id="{F8CA6C6A-F2DF-4E17-8B62-0D50729C7BF7}"/>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a:extLst>
            <a:ext uri="{FF2B5EF4-FFF2-40B4-BE49-F238E27FC236}">
              <a16:creationId xmlns:a16="http://schemas.microsoft.com/office/drawing/2014/main" xmlns="" id="{92F1C0AC-DE06-4634-9331-466BB7017C2D}"/>
            </a:ext>
          </a:extLst>
        </xdr:cNvPr>
        <xdr:cNvCxnSpPr/>
      </xdr:nvCxnSpPr>
      <xdr:spPr>
        <a:xfrm flipV="1">
          <a:off x="4221480" y="5821680"/>
          <a:ext cx="0" cy="1167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a:extLst>
            <a:ext uri="{FF2B5EF4-FFF2-40B4-BE49-F238E27FC236}">
              <a16:creationId xmlns:a16="http://schemas.microsoft.com/office/drawing/2014/main" xmlns="" id="{0AE8F819-E4E9-494E-90E6-2B184ED7A141}"/>
            </a:ext>
          </a:extLst>
        </xdr:cNvPr>
        <xdr:cNvSpPr txBox="1"/>
      </xdr:nvSpPr>
      <xdr:spPr>
        <a:xfrm>
          <a:off x="4311015"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a:extLst>
            <a:ext uri="{FF2B5EF4-FFF2-40B4-BE49-F238E27FC236}">
              <a16:creationId xmlns:a16="http://schemas.microsoft.com/office/drawing/2014/main" xmlns="" id="{8BABB329-8DE9-4C4D-B3CA-7C84B1EEBC42}"/>
            </a:ext>
          </a:extLst>
        </xdr:cNvPr>
        <xdr:cNvCxnSpPr/>
      </xdr:nvCxnSpPr>
      <xdr:spPr>
        <a:xfrm>
          <a:off x="4133215"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a:extLst>
            <a:ext uri="{FF2B5EF4-FFF2-40B4-BE49-F238E27FC236}">
              <a16:creationId xmlns:a16="http://schemas.microsoft.com/office/drawing/2014/main" xmlns="" id="{AEBE0766-25E7-4202-9672-189EA33BB480}"/>
            </a:ext>
          </a:extLst>
        </xdr:cNvPr>
        <xdr:cNvSpPr txBox="1"/>
      </xdr:nvSpPr>
      <xdr:spPr>
        <a:xfrm>
          <a:off x="4311015"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a:extLst>
            <a:ext uri="{FF2B5EF4-FFF2-40B4-BE49-F238E27FC236}">
              <a16:creationId xmlns:a16="http://schemas.microsoft.com/office/drawing/2014/main" xmlns="" id="{9CC19E64-C2B7-492F-AC6A-01DCB141A961}"/>
            </a:ext>
          </a:extLst>
        </xdr:cNvPr>
        <xdr:cNvCxnSpPr/>
      </xdr:nvCxnSpPr>
      <xdr:spPr>
        <a:xfrm>
          <a:off x="4133215"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a:extLst>
            <a:ext uri="{FF2B5EF4-FFF2-40B4-BE49-F238E27FC236}">
              <a16:creationId xmlns:a16="http://schemas.microsoft.com/office/drawing/2014/main" xmlns="" id="{226B2262-B844-458B-88A2-F3715FDC7FD7}"/>
            </a:ext>
          </a:extLst>
        </xdr:cNvPr>
        <xdr:cNvSpPr txBox="1"/>
      </xdr:nvSpPr>
      <xdr:spPr>
        <a:xfrm>
          <a:off x="4311015"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a:extLst>
            <a:ext uri="{FF2B5EF4-FFF2-40B4-BE49-F238E27FC236}">
              <a16:creationId xmlns:a16="http://schemas.microsoft.com/office/drawing/2014/main" xmlns="" id="{47D4069A-1528-4E5B-B86C-B4F8AD45DEDE}"/>
            </a:ext>
          </a:extLst>
        </xdr:cNvPr>
        <xdr:cNvSpPr/>
      </xdr:nvSpPr>
      <xdr:spPr>
        <a:xfrm>
          <a:off x="4171315"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a:extLst>
            <a:ext uri="{FF2B5EF4-FFF2-40B4-BE49-F238E27FC236}">
              <a16:creationId xmlns:a16="http://schemas.microsoft.com/office/drawing/2014/main" xmlns="" id="{67D8FD4F-315B-4177-B737-9EE04AA8D747}"/>
            </a:ext>
          </a:extLst>
        </xdr:cNvPr>
        <xdr:cNvSpPr/>
      </xdr:nvSpPr>
      <xdr:spPr>
        <a:xfrm>
          <a:off x="3401695" y="6447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a:extLst>
            <a:ext uri="{FF2B5EF4-FFF2-40B4-BE49-F238E27FC236}">
              <a16:creationId xmlns:a16="http://schemas.microsoft.com/office/drawing/2014/main" xmlns="" id="{1E094D06-533D-45CB-AFBE-8BE49C8DA486}"/>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a:extLst>
            <a:ext uri="{FF2B5EF4-FFF2-40B4-BE49-F238E27FC236}">
              <a16:creationId xmlns:a16="http://schemas.microsoft.com/office/drawing/2014/main" xmlns="" id="{7ADC05EB-29D8-484B-B734-A5A8B3921087}"/>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638EBB5C-5C7F-4B22-AEFA-7E59528D82EC}"/>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8A4D56B9-E942-4803-8CB6-34C544CC662F}"/>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68D65BE0-59F5-4D8E-AA52-6848BFA59BD1}"/>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116840</xdr:rowOff>
    </xdr:from>
    <xdr:to>
      <xdr:col>5</xdr:col>
      <xdr:colOff>409575</xdr:colOff>
      <xdr:row>40</xdr:row>
      <xdr:rowOff>46990</xdr:rowOff>
    </xdr:to>
    <xdr:sp macro="" textlink="">
      <xdr:nvSpPr>
        <xdr:cNvPr id="66" name="円/楕円 65">
          <a:extLst>
            <a:ext uri="{FF2B5EF4-FFF2-40B4-BE49-F238E27FC236}">
              <a16:creationId xmlns:a16="http://schemas.microsoft.com/office/drawing/2014/main" xmlns="" id="{7C5E8853-771F-46B2-A1E5-766B60877992}"/>
            </a:ext>
          </a:extLst>
        </xdr:cNvPr>
        <xdr:cNvSpPr/>
      </xdr:nvSpPr>
      <xdr:spPr>
        <a:xfrm>
          <a:off x="3401695"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a:extLst>
            <a:ext uri="{FF2B5EF4-FFF2-40B4-BE49-F238E27FC236}">
              <a16:creationId xmlns:a16="http://schemas.microsoft.com/office/drawing/2014/main" xmlns="" id="{920BDE49-D0DC-4AC6-B178-29AA0A7F00F1}"/>
            </a:ext>
          </a:extLst>
        </xdr:cNvPr>
        <xdr:cNvSpPr txBox="1"/>
      </xdr:nvSpPr>
      <xdr:spPr>
        <a:xfrm>
          <a:off x="3237238"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38117</xdr:rowOff>
    </xdr:from>
    <xdr:ext cx="405111" cy="259045"/>
    <xdr:sp macro="" textlink="">
      <xdr:nvSpPr>
        <xdr:cNvPr id="68" name="n_1mainValue【道路】&#10;有形固定資産減価償却率">
          <a:extLst>
            <a:ext uri="{FF2B5EF4-FFF2-40B4-BE49-F238E27FC236}">
              <a16:creationId xmlns:a16="http://schemas.microsoft.com/office/drawing/2014/main" xmlns="" id="{A86A26EB-606A-4FDF-8527-615CA6B19986}"/>
            </a:ext>
          </a:extLst>
        </xdr:cNvPr>
        <xdr:cNvSpPr txBox="1"/>
      </xdr:nvSpPr>
      <xdr:spPr>
        <a:xfrm>
          <a:off x="3237238"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a:extLst>
            <a:ext uri="{FF2B5EF4-FFF2-40B4-BE49-F238E27FC236}">
              <a16:creationId xmlns:a16="http://schemas.microsoft.com/office/drawing/2014/main" xmlns="" id="{A02D0E73-443E-45EF-8540-5A507E415F32}"/>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a:extLst>
            <a:ext uri="{FF2B5EF4-FFF2-40B4-BE49-F238E27FC236}">
              <a16:creationId xmlns:a16="http://schemas.microsoft.com/office/drawing/2014/main" xmlns="" id="{437E5FE6-E96F-4132-93E1-4ADABAADC752}"/>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a:extLst>
            <a:ext uri="{FF2B5EF4-FFF2-40B4-BE49-F238E27FC236}">
              <a16:creationId xmlns:a16="http://schemas.microsoft.com/office/drawing/2014/main" xmlns="" id="{8C7A500A-C61C-4E46-8756-565DDC6CD94E}"/>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a:extLst>
            <a:ext uri="{FF2B5EF4-FFF2-40B4-BE49-F238E27FC236}">
              <a16:creationId xmlns:a16="http://schemas.microsoft.com/office/drawing/2014/main" xmlns="" id="{97476141-8540-497F-8266-6F6BE6C9BB99}"/>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a:extLst>
            <a:ext uri="{FF2B5EF4-FFF2-40B4-BE49-F238E27FC236}">
              <a16:creationId xmlns:a16="http://schemas.microsoft.com/office/drawing/2014/main" xmlns="" id="{42F09DF5-B311-4071-B4A2-5751E64327E5}"/>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a:extLst>
            <a:ext uri="{FF2B5EF4-FFF2-40B4-BE49-F238E27FC236}">
              <a16:creationId xmlns:a16="http://schemas.microsoft.com/office/drawing/2014/main" xmlns="" id="{5C8C31A9-4F9B-4707-B4E9-04DDF9E22C36}"/>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a:extLst>
            <a:ext uri="{FF2B5EF4-FFF2-40B4-BE49-F238E27FC236}">
              <a16:creationId xmlns:a16="http://schemas.microsoft.com/office/drawing/2014/main" xmlns="" id="{49E94C70-B547-4B34-9EBD-1F7D65500CB9}"/>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a:extLst>
            <a:ext uri="{FF2B5EF4-FFF2-40B4-BE49-F238E27FC236}">
              <a16:creationId xmlns:a16="http://schemas.microsoft.com/office/drawing/2014/main" xmlns="" id="{84DE6283-5767-4AAB-8E0F-3E7B1FDAB7E5}"/>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a:extLst>
            <a:ext uri="{FF2B5EF4-FFF2-40B4-BE49-F238E27FC236}">
              <a16:creationId xmlns:a16="http://schemas.microsoft.com/office/drawing/2014/main" xmlns="" id="{7C39A1B9-D37A-445E-9C9C-5D2171749F63}"/>
            </a:ext>
          </a:extLst>
        </xdr:cNvPr>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a:extLst>
            <a:ext uri="{FF2B5EF4-FFF2-40B4-BE49-F238E27FC236}">
              <a16:creationId xmlns:a16="http://schemas.microsoft.com/office/drawing/2014/main" xmlns="" id="{25952324-F1AD-46D6-9696-0646DD70562D}"/>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a:extLst>
            <a:ext uri="{FF2B5EF4-FFF2-40B4-BE49-F238E27FC236}">
              <a16:creationId xmlns:a16="http://schemas.microsoft.com/office/drawing/2014/main" xmlns="" id="{7C011252-5466-499A-9399-5EC60D3913B5}"/>
            </a:ext>
          </a:extLst>
        </xdr:cNvPr>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a:extLst>
            <a:ext uri="{FF2B5EF4-FFF2-40B4-BE49-F238E27FC236}">
              <a16:creationId xmlns:a16="http://schemas.microsoft.com/office/drawing/2014/main" xmlns="" id="{1617A1AC-93D7-49DF-B98B-7CBED4DD5DE4}"/>
            </a:ext>
          </a:extLst>
        </xdr:cNvPr>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a:extLst>
            <a:ext uri="{FF2B5EF4-FFF2-40B4-BE49-F238E27FC236}">
              <a16:creationId xmlns:a16="http://schemas.microsoft.com/office/drawing/2014/main" xmlns="" id="{1A6027AD-29D0-44AC-8C6B-4C812C53217D}"/>
            </a:ext>
          </a:extLst>
        </xdr:cNvPr>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a:extLst>
            <a:ext uri="{FF2B5EF4-FFF2-40B4-BE49-F238E27FC236}">
              <a16:creationId xmlns:a16="http://schemas.microsoft.com/office/drawing/2014/main" xmlns="" id="{9B43B5C7-BE26-46B0-9AE5-ACA2719563D5}"/>
            </a:ext>
          </a:extLst>
        </xdr:cNvPr>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a:extLst>
            <a:ext uri="{FF2B5EF4-FFF2-40B4-BE49-F238E27FC236}">
              <a16:creationId xmlns:a16="http://schemas.microsoft.com/office/drawing/2014/main" xmlns="" id="{468B7F21-47A7-473A-9E25-B5C494BAC843}"/>
            </a:ext>
          </a:extLst>
        </xdr:cNvPr>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a:extLst>
            <a:ext uri="{FF2B5EF4-FFF2-40B4-BE49-F238E27FC236}">
              <a16:creationId xmlns:a16="http://schemas.microsoft.com/office/drawing/2014/main" xmlns="" id="{28D11E0F-D753-4851-834C-C9B9E68310A2}"/>
            </a:ext>
          </a:extLst>
        </xdr:cNvPr>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a:extLst>
            <a:ext uri="{FF2B5EF4-FFF2-40B4-BE49-F238E27FC236}">
              <a16:creationId xmlns:a16="http://schemas.microsoft.com/office/drawing/2014/main" xmlns="" id="{6E9FFBBE-80E0-41A1-8917-94E0EE0EE1A0}"/>
            </a:ext>
          </a:extLst>
        </xdr:cNvPr>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a:extLst>
            <a:ext uri="{FF2B5EF4-FFF2-40B4-BE49-F238E27FC236}">
              <a16:creationId xmlns:a16="http://schemas.microsoft.com/office/drawing/2014/main" xmlns="" id="{3AB6160A-86FF-4913-8983-FFEF814B3B26}"/>
            </a:ext>
          </a:extLst>
        </xdr:cNvPr>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a:extLst>
            <a:ext uri="{FF2B5EF4-FFF2-40B4-BE49-F238E27FC236}">
              <a16:creationId xmlns:a16="http://schemas.microsoft.com/office/drawing/2014/main" xmlns="" id="{63F3DD26-0255-43A6-B1F0-B844F37A67A0}"/>
            </a:ext>
          </a:extLst>
        </xdr:cNvPr>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a:extLst>
            <a:ext uri="{FF2B5EF4-FFF2-40B4-BE49-F238E27FC236}">
              <a16:creationId xmlns:a16="http://schemas.microsoft.com/office/drawing/2014/main" xmlns="" id="{6B2A4D5B-1B67-442F-8EAA-EC61BC1DBF55}"/>
            </a:ext>
          </a:extLst>
        </xdr:cNvPr>
        <xdr:cNvSpPr txBox="1"/>
      </xdr:nvSpPr>
      <xdr:spPr>
        <a:xfrm>
          <a:off x="5522156"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a:extLst>
            <a:ext uri="{FF2B5EF4-FFF2-40B4-BE49-F238E27FC236}">
              <a16:creationId xmlns:a16="http://schemas.microsoft.com/office/drawing/2014/main" xmlns="" id="{6CBDEEB1-4CB4-4A74-A46A-65E08DD973EB}"/>
            </a:ext>
          </a:extLst>
        </xdr:cNvPr>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a:extLst>
            <a:ext uri="{FF2B5EF4-FFF2-40B4-BE49-F238E27FC236}">
              <a16:creationId xmlns:a16="http://schemas.microsoft.com/office/drawing/2014/main" xmlns="" id="{0AD89E7D-40E5-4CAB-9FFC-D9419C964D2A}"/>
            </a:ext>
          </a:extLst>
        </xdr:cNvPr>
        <xdr:cNvSpPr txBox="1"/>
      </xdr:nvSpPr>
      <xdr:spPr>
        <a:xfrm>
          <a:off x="5458036"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xmlns="" id="{10DE85B2-435E-4680-B6EE-A3A66BB06235}"/>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xmlns="" id="{2A36E1EE-F4F0-4EFB-82D6-688764BEB203}"/>
            </a:ext>
          </a:extLst>
        </xdr:cNvPr>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xmlns="" id="{EC70B4B1-CA4E-44A7-9C6F-39B05E77468D}"/>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a:extLst>
            <a:ext uri="{FF2B5EF4-FFF2-40B4-BE49-F238E27FC236}">
              <a16:creationId xmlns:a16="http://schemas.microsoft.com/office/drawing/2014/main" xmlns="" id="{49C04CB3-FC32-4BD3-A04F-9222CBC37025}"/>
            </a:ext>
          </a:extLst>
        </xdr:cNvPr>
        <xdr:cNvCxnSpPr/>
      </xdr:nvCxnSpPr>
      <xdr:spPr>
        <a:xfrm flipV="1">
          <a:off x="9446260" y="5668426"/>
          <a:ext cx="0" cy="13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a:extLst>
            <a:ext uri="{FF2B5EF4-FFF2-40B4-BE49-F238E27FC236}">
              <a16:creationId xmlns:a16="http://schemas.microsoft.com/office/drawing/2014/main" xmlns="" id="{976DE150-4E7E-4E86-89CC-3D8B3EC272E1}"/>
            </a:ext>
          </a:extLst>
        </xdr:cNvPr>
        <xdr:cNvSpPr txBox="1"/>
      </xdr:nvSpPr>
      <xdr:spPr>
        <a:xfrm>
          <a:off x="9535795" y="697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a:extLst>
            <a:ext uri="{FF2B5EF4-FFF2-40B4-BE49-F238E27FC236}">
              <a16:creationId xmlns:a16="http://schemas.microsoft.com/office/drawing/2014/main" xmlns="" id="{C1B8855B-7E61-4F00-B517-7DA7BC6180E7}"/>
            </a:ext>
          </a:extLst>
        </xdr:cNvPr>
        <xdr:cNvCxnSpPr/>
      </xdr:nvCxnSpPr>
      <xdr:spPr>
        <a:xfrm>
          <a:off x="9357995" y="696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a:extLst>
            <a:ext uri="{FF2B5EF4-FFF2-40B4-BE49-F238E27FC236}">
              <a16:creationId xmlns:a16="http://schemas.microsoft.com/office/drawing/2014/main" xmlns="" id="{32D3ECCE-08E6-4259-90FA-C28416E9C714}"/>
            </a:ext>
          </a:extLst>
        </xdr:cNvPr>
        <xdr:cNvSpPr txBox="1"/>
      </xdr:nvSpPr>
      <xdr:spPr>
        <a:xfrm>
          <a:off x="9535795" y="544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a:extLst>
            <a:ext uri="{FF2B5EF4-FFF2-40B4-BE49-F238E27FC236}">
              <a16:creationId xmlns:a16="http://schemas.microsoft.com/office/drawing/2014/main" xmlns="" id="{80CAC298-4ABE-4187-8E55-15AECBBF323A}"/>
            </a:ext>
          </a:extLst>
        </xdr:cNvPr>
        <xdr:cNvCxnSpPr/>
      </xdr:nvCxnSpPr>
      <xdr:spPr>
        <a:xfrm>
          <a:off x="9357995" y="56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a:extLst>
            <a:ext uri="{FF2B5EF4-FFF2-40B4-BE49-F238E27FC236}">
              <a16:creationId xmlns:a16="http://schemas.microsoft.com/office/drawing/2014/main" xmlns="" id="{A63C5157-27EB-406C-A857-1836A9D39F1B}"/>
            </a:ext>
          </a:extLst>
        </xdr:cNvPr>
        <xdr:cNvSpPr txBox="1"/>
      </xdr:nvSpPr>
      <xdr:spPr>
        <a:xfrm>
          <a:off x="9535795" y="6488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a:extLst>
            <a:ext uri="{FF2B5EF4-FFF2-40B4-BE49-F238E27FC236}">
              <a16:creationId xmlns:a16="http://schemas.microsoft.com/office/drawing/2014/main" xmlns="" id="{5906CCD3-886F-4524-AE71-16C1F1C9F44D}"/>
            </a:ext>
          </a:extLst>
        </xdr:cNvPr>
        <xdr:cNvSpPr/>
      </xdr:nvSpPr>
      <xdr:spPr>
        <a:xfrm>
          <a:off x="9396095" y="6510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a:extLst>
            <a:ext uri="{FF2B5EF4-FFF2-40B4-BE49-F238E27FC236}">
              <a16:creationId xmlns:a16="http://schemas.microsoft.com/office/drawing/2014/main" xmlns="" id="{4F628286-D7F5-473C-B851-25E84057A87C}"/>
            </a:ext>
          </a:extLst>
        </xdr:cNvPr>
        <xdr:cNvSpPr/>
      </xdr:nvSpPr>
      <xdr:spPr>
        <a:xfrm>
          <a:off x="8649335" y="6286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xmlns="" id="{683A037C-0DCD-4343-85C9-B6C96A325D3A}"/>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xmlns="" id="{680262E8-0978-4CC0-BBC9-F9796E857756}"/>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17913F95-2F34-4748-94BC-CE546655CEBC}"/>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CD248AD8-86C7-4F4E-B9C0-C40DB0C3D6F6}"/>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3EF6C826-04D1-4AA5-B914-098FC352A191}"/>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10476</xdr:rowOff>
    </xdr:from>
    <xdr:to>
      <xdr:col>14</xdr:col>
      <xdr:colOff>79375</xdr:colOff>
      <xdr:row>33</xdr:row>
      <xdr:rowOff>112076</xdr:rowOff>
    </xdr:to>
    <xdr:sp macro="" textlink="">
      <xdr:nvSpPr>
        <xdr:cNvPr id="107" name="円/楕円 106">
          <a:extLst>
            <a:ext uri="{FF2B5EF4-FFF2-40B4-BE49-F238E27FC236}">
              <a16:creationId xmlns:a16="http://schemas.microsoft.com/office/drawing/2014/main" xmlns="" id="{73528F17-E741-4037-AC40-778907F6EE8B}"/>
            </a:ext>
          </a:extLst>
        </xdr:cNvPr>
        <xdr:cNvSpPr/>
      </xdr:nvSpPr>
      <xdr:spPr>
        <a:xfrm>
          <a:off x="8649335" y="55425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a:extLst>
            <a:ext uri="{FF2B5EF4-FFF2-40B4-BE49-F238E27FC236}">
              <a16:creationId xmlns:a16="http://schemas.microsoft.com/office/drawing/2014/main" xmlns="" id="{C87284E7-FD64-4737-961F-622C4C097BFE}"/>
            </a:ext>
          </a:extLst>
        </xdr:cNvPr>
        <xdr:cNvSpPr txBox="1"/>
      </xdr:nvSpPr>
      <xdr:spPr>
        <a:xfrm>
          <a:off x="8465965" y="63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128603</xdr:rowOff>
    </xdr:from>
    <xdr:ext cx="534377" cy="259045"/>
    <xdr:sp macro="" textlink="">
      <xdr:nvSpPr>
        <xdr:cNvPr id="109" name="n_1mainValue【道路】&#10;一人当たり延長">
          <a:extLst>
            <a:ext uri="{FF2B5EF4-FFF2-40B4-BE49-F238E27FC236}">
              <a16:creationId xmlns:a16="http://schemas.microsoft.com/office/drawing/2014/main" xmlns="" id="{EEE43B4B-AB06-4863-A841-3935B59280D1}"/>
            </a:ext>
          </a:extLst>
        </xdr:cNvPr>
        <xdr:cNvSpPr txBox="1"/>
      </xdr:nvSpPr>
      <xdr:spPr>
        <a:xfrm>
          <a:off x="8465965" y="53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xmlns="" id="{90CD5A5B-FB15-4B38-8DE1-056A1CBFE5DF}"/>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xmlns="" id="{7492DE83-C5D0-4F73-B87E-B843246AA585}"/>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xmlns="" id="{A66D0BFF-07C8-486D-969C-C662AF1C22BC}"/>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xmlns="" id="{5BD79596-851D-4228-8F37-D0F3A8C949B2}"/>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xmlns="" id="{8B08BA48-74F8-4DDE-BA26-18E7E63E2E32}"/>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xmlns="" id="{4B7A0436-97BB-4702-8748-7B7EA26CD670}"/>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xmlns="" id="{584B16D2-0BF0-4476-8EDF-7728F05550F6}"/>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xmlns="" id="{E7743829-0C86-411A-9FAF-91265D864C24}"/>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xmlns="" id="{422414D0-E491-4659-B99F-0E03D7BD3EF3}"/>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xmlns="" id="{693DFFA1-5FA3-4096-889C-8158C8AD1702}"/>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a:extLst>
            <a:ext uri="{FF2B5EF4-FFF2-40B4-BE49-F238E27FC236}">
              <a16:creationId xmlns:a16="http://schemas.microsoft.com/office/drawing/2014/main" xmlns="" id="{2243ACB8-3629-4551-84A7-2BABE63CF8B5}"/>
            </a:ext>
          </a:extLst>
        </xdr:cNvPr>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xmlns="" id="{C87E46BF-4E8B-4386-B5B6-F20941ECEE39}"/>
            </a:ext>
          </a:extLst>
        </xdr:cNvPr>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xmlns="" id="{BD3387A7-BC08-421F-BF57-F76BCAC348A4}"/>
            </a:ext>
          </a:extLst>
        </xdr:cNvPr>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xmlns="" id="{E40B88DC-C3CC-440A-AB3F-7598BF900FBF}"/>
            </a:ext>
          </a:extLst>
        </xdr:cNvPr>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xmlns="" id="{CE0FC080-F7A3-48BB-AEE3-6820972774E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xmlns="" id="{D0E9046A-BDED-4EEC-AA5C-356436CDE9EF}"/>
            </a:ext>
          </a:extLst>
        </xdr:cNvPr>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xmlns="" id="{04D955BA-2CE7-420F-8464-A4D4D58A7C90}"/>
            </a:ext>
          </a:extLst>
        </xdr:cNvPr>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xmlns="" id="{06D8815E-B50F-4D8E-BF93-1E5E1F54C286}"/>
            </a:ext>
          </a:extLst>
        </xdr:cNvPr>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xmlns="" id="{03191947-3BBD-4957-9E7D-099D11ACAB25}"/>
            </a:ext>
          </a:extLst>
        </xdr:cNvPr>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xmlns="" id="{8C02B6B2-5994-4943-8BB3-BF9090D8F5E6}"/>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xmlns="" id="{1BBC0ADB-5745-4851-99B8-F23551688E1E}"/>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xmlns="" id="{4CCFDEA7-7FF2-4027-9F70-9244E9DFFDD5}"/>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a:extLst>
            <a:ext uri="{FF2B5EF4-FFF2-40B4-BE49-F238E27FC236}">
              <a16:creationId xmlns:a16="http://schemas.microsoft.com/office/drawing/2014/main" xmlns="" id="{250F4ED2-009D-4850-808E-F25F92793224}"/>
            </a:ext>
          </a:extLst>
        </xdr:cNvPr>
        <xdr:cNvCxnSpPr/>
      </xdr:nvCxnSpPr>
      <xdr:spPr>
        <a:xfrm flipV="1">
          <a:off x="4221480" y="9387840"/>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xmlns="" id="{4FEA08BE-87CD-499E-99B3-5918CC749ED9}"/>
            </a:ext>
          </a:extLst>
        </xdr:cNvPr>
        <xdr:cNvSpPr txBox="1"/>
      </xdr:nvSpPr>
      <xdr:spPr>
        <a:xfrm>
          <a:off x="4311015" y="1073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a:extLst>
            <a:ext uri="{FF2B5EF4-FFF2-40B4-BE49-F238E27FC236}">
              <a16:creationId xmlns:a16="http://schemas.microsoft.com/office/drawing/2014/main" xmlns="" id="{3DCB77A5-CE0D-47CA-894C-FE17B1FBAD6B}"/>
            </a:ext>
          </a:extLst>
        </xdr:cNvPr>
        <xdr:cNvCxnSpPr/>
      </xdr:nvCxnSpPr>
      <xdr:spPr>
        <a:xfrm>
          <a:off x="4133215" y="1073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xmlns="" id="{1FA7DD4D-F504-47BD-88E4-BCF51F817A17}"/>
            </a:ext>
          </a:extLst>
        </xdr:cNvPr>
        <xdr:cNvSpPr txBox="1"/>
      </xdr:nvSpPr>
      <xdr:spPr>
        <a:xfrm>
          <a:off x="4311015"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a:extLst>
            <a:ext uri="{FF2B5EF4-FFF2-40B4-BE49-F238E27FC236}">
              <a16:creationId xmlns:a16="http://schemas.microsoft.com/office/drawing/2014/main" xmlns="" id="{79E29CC9-806D-4ADC-A35A-C2F0E577A62F}"/>
            </a:ext>
          </a:extLst>
        </xdr:cNvPr>
        <xdr:cNvCxnSpPr/>
      </xdr:nvCxnSpPr>
      <xdr:spPr>
        <a:xfrm>
          <a:off x="413321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xmlns="" id="{90288D57-E9CF-4E58-8BBB-BFB17D4E4644}"/>
            </a:ext>
          </a:extLst>
        </xdr:cNvPr>
        <xdr:cNvSpPr txBox="1"/>
      </xdr:nvSpPr>
      <xdr:spPr>
        <a:xfrm>
          <a:off x="4311015"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a:extLst>
            <a:ext uri="{FF2B5EF4-FFF2-40B4-BE49-F238E27FC236}">
              <a16:creationId xmlns:a16="http://schemas.microsoft.com/office/drawing/2014/main" xmlns="" id="{BCC95F9C-684D-4EBC-8915-CEB825F3C131}"/>
            </a:ext>
          </a:extLst>
        </xdr:cNvPr>
        <xdr:cNvSpPr/>
      </xdr:nvSpPr>
      <xdr:spPr>
        <a:xfrm>
          <a:off x="4171315"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a:extLst>
            <a:ext uri="{FF2B5EF4-FFF2-40B4-BE49-F238E27FC236}">
              <a16:creationId xmlns:a16="http://schemas.microsoft.com/office/drawing/2014/main" xmlns="" id="{D8E6A448-746B-458C-B2B9-0B7B0AEC64D8}"/>
            </a:ext>
          </a:extLst>
        </xdr:cNvPr>
        <xdr:cNvSpPr/>
      </xdr:nvSpPr>
      <xdr:spPr>
        <a:xfrm>
          <a:off x="3401695" y="99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85AE0CCD-A8FE-4788-8136-E09F66B5003D}"/>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1B0B959F-561F-461B-BC86-B1683F673594}"/>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3FEB351A-43A0-47FC-BBD7-EE8A8C6C3732}"/>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188A7D14-EF66-47CE-AC7E-FC2026B9EDDA}"/>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6BE82834-1AA6-4A73-BE11-12FC47CDC858}"/>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106934</xdr:rowOff>
    </xdr:from>
    <xdr:to>
      <xdr:col>5</xdr:col>
      <xdr:colOff>409575</xdr:colOff>
      <xdr:row>60</xdr:row>
      <xdr:rowOff>37084</xdr:rowOff>
    </xdr:to>
    <xdr:sp macro="" textlink="">
      <xdr:nvSpPr>
        <xdr:cNvPr id="145" name="円/楕円 144">
          <a:extLst>
            <a:ext uri="{FF2B5EF4-FFF2-40B4-BE49-F238E27FC236}">
              <a16:creationId xmlns:a16="http://schemas.microsoft.com/office/drawing/2014/main" xmlns="" id="{51743818-CFBF-40B4-85B1-422325724CD0}"/>
            </a:ext>
          </a:extLst>
        </xdr:cNvPr>
        <xdr:cNvSpPr/>
      </xdr:nvSpPr>
      <xdr:spPr>
        <a:xfrm>
          <a:off x="3401695" y="9997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xmlns="" id="{5F5EC565-BEE9-4791-BA28-DB2862832608}"/>
            </a:ext>
          </a:extLst>
        </xdr:cNvPr>
        <xdr:cNvSpPr txBox="1"/>
      </xdr:nvSpPr>
      <xdr:spPr>
        <a:xfrm>
          <a:off x="3237238" y="97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28211</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xmlns="" id="{6F92C574-75A7-47B6-9B07-85C2EC992A26}"/>
            </a:ext>
          </a:extLst>
        </xdr:cNvPr>
        <xdr:cNvSpPr txBox="1"/>
      </xdr:nvSpPr>
      <xdr:spPr>
        <a:xfrm>
          <a:off x="3237238" y="1008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xmlns="" id="{DB756CC5-D466-495C-8717-202378485054}"/>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xmlns="" id="{BD524648-E6D5-44E9-87FF-1FE5D9F2175E}"/>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xmlns="" id="{BE8EE722-9C18-4D9D-8958-15A368D01EB4}"/>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xmlns="" id="{51804F71-9471-4EA2-8944-44249787D19D}"/>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xmlns="" id="{D17717DC-A882-4426-B68C-10034B3FCED9}"/>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xmlns="" id="{1CE5F97F-291A-4E00-9FDA-3CDEA168D603}"/>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xmlns="" id="{1B7792D8-2FF0-41A8-BCBB-094E03CCF17D}"/>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xmlns="" id="{1896907F-26FF-4246-BDEA-FEF51EB0FE15}"/>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xmlns="" id="{A4D68E82-B692-48C6-A203-FFB01DAEDAAC}"/>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xmlns="" id="{0DA4AB96-1C2E-49D8-A71F-1EADE9D46852}"/>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a:extLst>
            <a:ext uri="{FF2B5EF4-FFF2-40B4-BE49-F238E27FC236}">
              <a16:creationId xmlns:a16="http://schemas.microsoft.com/office/drawing/2014/main" xmlns="" id="{424A5D8D-A808-4C5D-9A57-A82840713403}"/>
            </a:ext>
          </a:extLst>
        </xdr:cNvPr>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a:extLst>
            <a:ext uri="{FF2B5EF4-FFF2-40B4-BE49-F238E27FC236}">
              <a16:creationId xmlns:a16="http://schemas.microsoft.com/office/drawing/2014/main" xmlns="" id="{E6A98AA3-8922-458C-A5F1-E95A17B84A05}"/>
            </a:ext>
          </a:extLst>
        </xdr:cNvPr>
        <xdr:cNvSpPr txBox="1"/>
      </xdr:nvSpPr>
      <xdr:spPr>
        <a:xfrm>
          <a:off x="5736089"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a:extLst>
            <a:ext uri="{FF2B5EF4-FFF2-40B4-BE49-F238E27FC236}">
              <a16:creationId xmlns:a16="http://schemas.microsoft.com/office/drawing/2014/main" xmlns="" id="{F72975C2-3C24-4660-8334-0C67256CE0DD}"/>
            </a:ext>
          </a:extLst>
        </xdr:cNvPr>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a:extLst>
            <a:ext uri="{FF2B5EF4-FFF2-40B4-BE49-F238E27FC236}">
              <a16:creationId xmlns:a16="http://schemas.microsoft.com/office/drawing/2014/main" xmlns="" id="{041A7DC4-383A-4E1E-A0B2-CA106B9EF896}"/>
            </a:ext>
          </a:extLst>
        </xdr:cNvPr>
        <xdr:cNvSpPr txBox="1"/>
      </xdr:nvSpPr>
      <xdr:spPr>
        <a:xfrm>
          <a:off x="536788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a:extLst>
            <a:ext uri="{FF2B5EF4-FFF2-40B4-BE49-F238E27FC236}">
              <a16:creationId xmlns:a16="http://schemas.microsoft.com/office/drawing/2014/main" xmlns="" id="{A8877BE1-B17D-4683-A6A4-EAC5FEA5D4EB}"/>
            </a:ext>
          </a:extLst>
        </xdr:cNvPr>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a:extLst>
            <a:ext uri="{FF2B5EF4-FFF2-40B4-BE49-F238E27FC236}">
              <a16:creationId xmlns:a16="http://schemas.microsoft.com/office/drawing/2014/main" xmlns="" id="{FAF5673B-4D8B-4E75-9838-AC763A14502A}"/>
            </a:ext>
          </a:extLst>
        </xdr:cNvPr>
        <xdr:cNvSpPr txBox="1"/>
      </xdr:nvSpPr>
      <xdr:spPr>
        <a:xfrm>
          <a:off x="5367883"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a:extLst>
            <a:ext uri="{FF2B5EF4-FFF2-40B4-BE49-F238E27FC236}">
              <a16:creationId xmlns:a16="http://schemas.microsoft.com/office/drawing/2014/main" xmlns="" id="{F197F59D-EC66-449E-BCFF-5C19ADB228ED}"/>
            </a:ext>
          </a:extLst>
        </xdr:cNvPr>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a:extLst>
            <a:ext uri="{FF2B5EF4-FFF2-40B4-BE49-F238E27FC236}">
              <a16:creationId xmlns:a16="http://schemas.microsoft.com/office/drawing/2014/main" xmlns="" id="{FD5E55DD-C685-45BC-9C17-E6ED803C7025}"/>
            </a:ext>
          </a:extLst>
        </xdr:cNvPr>
        <xdr:cNvSpPr txBox="1"/>
      </xdr:nvSpPr>
      <xdr:spPr>
        <a:xfrm>
          <a:off x="5367883"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xmlns="" id="{682F5037-ADAC-42F8-980D-E4D001A5C64F}"/>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a16="http://schemas.microsoft.com/office/drawing/2014/main" xmlns="" id="{3F49EFEF-C021-4F38-9B10-8E2588AF3C2D}"/>
            </a:ext>
          </a:extLst>
        </xdr:cNvPr>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xmlns="" id="{D1D5256C-7677-4525-9370-A30AD0706142}"/>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a:extLst>
            <a:ext uri="{FF2B5EF4-FFF2-40B4-BE49-F238E27FC236}">
              <a16:creationId xmlns:a16="http://schemas.microsoft.com/office/drawing/2014/main" xmlns="" id="{FC9A0C2E-9F4C-41A5-AE2A-AC09751D2385}"/>
            </a:ext>
          </a:extLst>
        </xdr:cNvPr>
        <xdr:cNvCxnSpPr/>
      </xdr:nvCxnSpPr>
      <xdr:spPr>
        <a:xfrm flipV="1">
          <a:off x="9446260" y="9281391"/>
          <a:ext cx="0" cy="144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a:extLst>
            <a:ext uri="{FF2B5EF4-FFF2-40B4-BE49-F238E27FC236}">
              <a16:creationId xmlns:a16="http://schemas.microsoft.com/office/drawing/2014/main" xmlns="" id="{3729CDE2-D44B-4D0D-A501-B632ED72A930}"/>
            </a:ext>
          </a:extLst>
        </xdr:cNvPr>
        <xdr:cNvSpPr txBox="1"/>
      </xdr:nvSpPr>
      <xdr:spPr>
        <a:xfrm>
          <a:off x="9535795" y="107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a:extLst>
            <a:ext uri="{FF2B5EF4-FFF2-40B4-BE49-F238E27FC236}">
              <a16:creationId xmlns:a16="http://schemas.microsoft.com/office/drawing/2014/main" xmlns="" id="{4A54FFA1-80B3-4823-9067-805A00D38B16}"/>
            </a:ext>
          </a:extLst>
        </xdr:cNvPr>
        <xdr:cNvCxnSpPr/>
      </xdr:nvCxnSpPr>
      <xdr:spPr>
        <a:xfrm>
          <a:off x="9357995" y="107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a:extLst>
            <a:ext uri="{FF2B5EF4-FFF2-40B4-BE49-F238E27FC236}">
              <a16:creationId xmlns:a16="http://schemas.microsoft.com/office/drawing/2014/main" xmlns="" id="{7279750D-4758-424A-B3C5-06C01658A694}"/>
            </a:ext>
          </a:extLst>
        </xdr:cNvPr>
        <xdr:cNvSpPr txBox="1"/>
      </xdr:nvSpPr>
      <xdr:spPr>
        <a:xfrm>
          <a:off x="9535795" y="9060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a:extLst>
            <a:ext uri="{FF2B5EF4-FFF2-40B4-BE49-F238E27FC236}">
              <a16:creationId xmlns:a16="http://schemas.microsoft.com/office/drawing/2014/main" xmlns="" id="{9AF961BD-6FC9-4090-A155-B6E48F07AB39}"/>
            </a:ext>
          </a:extLst>
        </xdr:cNvPr>
        <xdr:cNvCxnSpPr/>
      </xdr:nvCxnSpPr>
      <xdr:spPr>
        <a:xfrm>
          <a:off x="9357995" y="928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a:extLst>
            <a:ext uri="{FF2B5EF4-FFF2-40B4-BE49-F238E27FC236}">
              <a16:creationId xmlns:a16="http://schemas.microsoft.com/office/drawing/2014/main" xmlns="" id="{F28850A6-E7D6-4892-A14A-4B6976D33E97}"/>
            </a:ext>
          </a:extLst>
        </xdr:cNvPr>
        <xdr:cNvSpPr txBox="1"/>
      </xdr:nvSpPr>
      <xdr:spPr>
        <a:xfrm>
          <a:off x="9535795" y="103792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a:extLst>
            <a:ext uri="{FF2B5EF4-FFF2-40B4-BE49-F238E27FC236}">
              <a16:creationId xmlns:a16="http://schemas.microsoft.com/office/drawing/2014/main" xmlns="" id="{38960068-0AB3-44B1-897D-9192365186B0}"/>
            </a:ext>
          </a:extLst>
        </xdr:cNvPr>
        <xdr:cNvSpPr/>
      </xdr:nvSpPr>
      <xdr:spPr>
        <a:xfrm>
          <a:off x="9396095" y="1039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a:extLst>
            <a:ext uri="{FF2B5EF4-FFF2-40B4-BE49-F238E27FC236}">
              <a16:creationId xmlns:a16="http://schemas.microsoft.com/office/drawing/2014/main" xmlns="" id="{CFBBBE64-0221-4675-BC6C-88A18155DAB2}"/>
            </a:ext>
          </a:extLst>
        </xdr:cNvPr>
        <xdr:cNvSpPr/>
      </xdr:nvSpPr>
      <xdr:spPr>
        <a:xfrm>
          <a:off x="8649335" y="10492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A59D48E2-CA86-4C08-915D-E601BE3FC50A}"/>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7E80D273-2326-4857-B09B-B179C13D646B}"/>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A4D1C163-8E1F-488E-A442-02E90231AE36}"/>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31963390-81EA-4784-8631-7120F242AC2A}"/>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69CFB787-956C-40E9-861E-1A795F511C22}"/>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133068</xdr:rowOff>
    </xdr:from>
    <xdr:to>
      <xdr:col>14</xdr:col>
      <xdr:colOff>79375</xdr:colOff>
      <xdr:row>58</xdr:row>
      <xdr:rowOff>63218</xdr:rowOff>
    </xdr:to>
    <xdr:sp macro="" textlink="">
      <xdr:nvSpPr>
        <xdr:cNvPr id="182" name="円/楕円 181">
          <a:extLst>
            <a:ext uri="{FF2B5EF4-FFF2-40B4-BE49-F238E27FC236}">
              <a16:creationId xmlns:a16="http://schemas.microsoft.com/office/drawing/2014/main" xmlns="" id="{4B07B1D0-EECA-4DEC-9E7D-D1707382C58F}"/>
            </a:ext>
          </a:extLst>
        </xdr:cNvPr>
        <xdr:cNvSpPr/>
      </xdr:nvSpPr>
      <xdr:spPr>
        <a:xfrm>
          <a:off x="8649335" y="9688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19711</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xmlns="" id="{12AB3994-91D9-4449-8706-6260EAC63919}"/>
            </a:ext>
          </a:extLst>
        </xdr:cNvPr>
        <xdr:cNvSpPr txBox="1"/>
      </xdr:nvSpPr>
      <xdr:spPr>
        <a:xfrm>
          <a:off x="8433649" y="1058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79745</xdr:rowOff>
    </xdr:from>
    <xdr:ext cx="690189" cy="259045"/>
    <xdr:sp macro="" textlink="">
      <xdr:nvSpPr>
        <xdr:cNvPr id="184" name="n_1mainValue【橋りょう・トンネル】&#10;一人当たり有形固定資産（償却資産）額">
          <a:extLst>
            <a:ext uri="{FF2B5EF4-FFF2-40B4-BE49-F238E27FC236}">
              <a16:creationId xmlns:a16="http://schemas.microsoft.com/office/drawing/2014/main" xmlns="" id="{38221AEF-F5D5-4917-B2D7-7F1A2AAC3A85}"/>
            </a:ext>
          </a:extLst>
        </xdr:cNvPr>
        <xdr:cNvSpPr txBox="1"/>
      </xdr:nvSpPr>
      <xdr:spPr>
        <a:xfrm>
          <a:off x="8388059" y="946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4,445,679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xmlns="" id="{2AB4848C-26AD-4D45-AB72-B16C306BBA0D}"/>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xmlns="" id="{22D26E09-FEC3-477E-9B12-8E641AC9E51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xmlns="" id="{E5E6E038-9222-432E-9950-2987252DF828}"/>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xmlns="" id="{B92AC223-8345-4011-AC84-C1AE7E055FF8}"/>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xmlns="" id="{370A05DD-E0B0-484A-9150-165E6FBFF276}"/>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xmlns="" id="{BDC98C8C-C4DC-4330-BED2-8819D3BEA973}"/>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xmlns="" id="{9964F480-E4AA-4FEA-99EF-DA509A1E5DD9}"/>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xmlns="" id="{3141D0EC-D523-476A-AA68-F581E25FEF1B}"/>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xmlns="" id="{D460DE18-6C6A-456D-B6C7-8126B1EC4EAA}"/>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xmlns="" id="{78E059E7-F7AB-4097-9919-154DD507937A}"/>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xmlns="" id="{EF8F3863-8237-46FA-8D45-71EA7D7A2B45}"/>
            </a:ext>
          </a:extLst>
        </xdr:cNvPr>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a:extLst>
            <a:ext uri="{FF2B5EF4-FFF2-40B4-BE49-F238E27FC236}">
              <a16:creationId xmlns:a16="http://schemas.microsoft.com/office/drawing/2014/main" xmlns="" id="{AC601A4C-CC04-4DCE-9D86-20101DBB0937}"/>
            </a:ext>
          </a:extLst>
        </xdr:cNvPr>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a:extLst>
            <a:ext uri="{FF2B5EF4-FFF2-40B4-BE49-F238E27FC236}">
              <a16:creationId xmlns:a16="http://schemas.microsoft.com/office/drawing/2014/main" xmlns="" id="{5BC3DBC3-CFD3-4E33-A059-3A1710765143}"/>
            </a:ext>
          </a:extLst>
        </xdr:cNvPr>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a:extLst>
            <a:ext uri="{FF2B5EF4-FFF2-40B4-BE49-F238E27FC236}">
              <a16:creationId xmlns:a16="http://schemas.microsoft.com/office/drawing/2014/main" xmlns="" id="{8C85359A-62CA-425B-8986-9F6A607101DF}"/>
            </a:ext>
          </a:extLst>
        </xdr:cNvPr>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a:extLst>
            <a:ext uri="{FF2B5EF4-FFF2-40B4-BE49-F238E27FC236}">
              <a16:creationId xmlns:a16="http://schemas.microsoft.com/office/drawing/2014/main" xmlns="" id="{30EC1844-8AEB-4A5F-B794-69E08644696E}"/>
            </a:ext>
          </a:extLst>
        </xdr:cNvPr>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a:extLst>
            <a:ext uri="{FF2B5EF4-FFF2-40B4-BE49-F238E27FC236}">
              <a16:creationId xmlns:a16="http://schemas.microsoft.com/office/drawing/2014/main" xmlns="" id="{480973DA-8E79-42F0-824B-1CB0B44A09AF}"/>
            </a:ext>
          </a:extLst>
        </xdr:cNvPr>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a:extLst>
            <a:ext uri="{FF2B5EF4-FFF2-40B4-BE49-F238E27FC236}">
              <a16:creationId xmlns:a16="http://schemas.microsoft.com/office/drawing/2014/main" xmlns="" id="{31520924-FD9F-4E94-A6DB-6AD7F5CAFA80}"/>
            </a:ext>
          </a:extLst>
        </xdr:cNvPr>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a:extLst>
            <a:ext uri="{FF2B5EF4-FFF2-40B4-BE49-F238E27FC236}">
              <a16:creationId xmlns:a16="http://schemas.microsoft.com/office/drawing/2014/main" xmlns="" id="{DBB125F4-15EF-4445-B194-F18917B82212}"/>
            </a:ext>
          </a:extLst>
        </xdr:cNvPr>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a:extLst>
            <a:ext uri="{FF2B5EF4-FFF2-40B4-BE49-F238E27FC236}">
              <a16:creationId xmlns:a16="http://schemas.microsoft.com/office/drawing/2014/main" xmlns="" id="{FBADB6A4-ADDD-4E07-96BB-F1D75C2404B0}"/>
            </a:ext>
          </a:extLst>
        </xdr:cNvPr>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a:extLst>
            <a:ext uri="{FF2B5EF4-FFF2-40B4-BE49-F238E27FC236}">
              <a16:creationId xmlns:a16="http://schemas.microsoft.com/office/drawing/2014/main" xmlns="" id="{EF100DDB-81F7-4333-92E2-39B6BC1B6A54}"/>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a:extLst>
            <a:ext uri="{FF2B5EF4-FFF2-40B4-BE49-F238E27FC236}">
              <a16:creationId xmlns:a16="http://schemas.microsoft.com/office/drawing/2014/main" xmlns="" id="{ACC1DEE0-D938-444D-871C-AA006BCCE45E}"/>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a:extLst>
            <a:ext uri="{FF2B5EF4-FFF2-40B4-BE49-F238E27FC236}">
              <a16:creationId xmlns:a16="http://schemas.microsoft.com/office/drawing/2014/main" xmlns="" id="{323F9A56-7CF4-4EC8-96FB-67455DDDB658}"/>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31242</xdr:rowOff>
    </xdr:from>
    <xdr:to>
      <xdr:col>6</xdr:col>
      <xdr:colOff>510540</xdr:colOff>
      <xdr:row>86</xdr:row>
      <xdr:rowOff>24385</xdr:rowOff>
    </xdr:to>
    <xdr:cxnSp macro="">
      <xdr:nvCxnSpPr>
        <xdr:cNvPr id="207" name="直線コネクタ 206">
          <a:extLst>
            <a:ext uri="{FF2B5EF4-FFF2-40B4-BE49-F238E27FC236}">
              <a16:creationId xmlns:a16="http://schemas.microsoft.com/office/drawing/2014/main" xmlns="" id="{EE8CA1DF-E3E6-4DB8-83CD-18A7A772D1E1}"/>
            </a:ext>
          </a:extLst>
        </xdr:cNvPr>
        <xdr:cNvCxnSpPr/>
      </xdr:nvCxnSpPr>
      <xdr:spPr>
        <a:xfrm flipV="1">
          <a:off x="4221480" y="13442442"/>
          <a:ext cx="0" cy="998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28212</xdr:rowOff>
    </xdr:from>
    <xdr:ext cx="405111" cy="259045"/>
    <xdr:sp macro="" textlink="">
      <xdr:nvSpPr>
        <xdr:cNvPr id="208" name="【公営住宅】&#10;有形固定資産減価償却率最小値テキスト">
          <a:extLst>
            <a:ext uri="{FF2B5EF4-FFF2-40B4-BE49-F238E27FC236}">
              <a16:creationId xmlns:a16="http://schemas.microsoft.com/office/drawing/2014/main" xmlns="" id="{699B55C0-6036-4091-A151-4BB26AD65D15}"/>
            </a:ext>
          </a:extLst>
        </xdr:cNvPr>
        <xdr:cNvSpPr txBox="1"/>
      </xdr:nvSpPr>
      <xdr:spPr>
        <a:xfrm>
          <a:off x="4311015" y="144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24385</xdr:rowOff>
    </xdr:from>
    <xdr:to>
      <xdr:col>6</xdr:col>
      <xdr:colOff>600075</xdr:colOff>
      <xdr:row>86</xdr:row>
      <xdr:rowOff>24385</xdr:rowOff>
    </xdr:to>
    <xdr:cxnSp macro="">
      <xdr:nvCxnSpPr>
        <xdr:cNvPr id="209" name="直線コネクタ 208">
          <a:extLst>
            <a:ext uri="{FF2B5EF4-FFF2-40B4-BE49-F238E27FC236}">
              <a16:creationId xmlns:a16="http://schemas.microsoft.com/office/drawing/2014/main" xmlns="" id="{16AFB706-5561-4431-B29A-97B20FB4C0FF}"/>
            </a:ext>
          </a:extLst>
        </xdr:cNvPr>
        <xdr:cNvCxnSpPr/>
      </xdr:nvCxnSpPr>
      <xdr:spPr>
        <a:xfrm>
          <a:off x="4133215" y="144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149369</xdr:rowOff>
    </xdr:from>
    <xdr:ext cx="405111" cy="259045"/>
    <xdr:sp macro="" textlink="">
      <xdr:nvSpPr>
        <xdr:cNvPr id="210" name="【公営住宅】&#10;有形固定資産減価償却率最大値テキスト">
          <a:extLst>
            <a:ext uri="{FF2B5EF4-FFF2-40B4-BE49-F238E27FC236}">
              <a16:creationId xmlns:a16="http://schemas.microsoft.com/office/drawing/2014/main" xmlns="" id="{1229D018-A7D5-4072-86F0-FEAEFC8BDB32}"/>
            </a:ext>
          </a:extLst>
        </xdr:cNvPr>
        <xdr:cNvSpPr txBox="1"/>
      </xdr:nvSpPr>
      <xdr:spPr>
        <a:xfrm>
          <a:off x="4311015" y="1322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80</xdr:row>
      <xdr:rowOff>31242</xdr:rowOff>
    </xdr:from>
    <xdr:to>
      <xdr:col>6</xdr:col>
      <xdr:colOff>600075</xdr:colOff>
      <xdr:row>80</xdr:row>
      <xdr:rowOff>31242</xdr:rowOff>
    </xdr:to>
    <xdr:cxnSp macro="">
      <xdr:nvCxnSpPr>
        <xdr:cNvPr id="211" name="直線コネクタ 210">
          <a:extLst>
            <a:ext uri="{FF2B5EF4-FFF2-40B4-BE49-F238E27FC236}">
              <a16:creationId xmlns:a16="http://schemas.microsoft.com/office/drawing/2014/main" xmlns="" id="{E4BAC538-2CFD-4C0B-B7AC-AC14E76CC89F}"/>
            </a:ext>
          </a:extLst>
        </xdr:cNvPr>
        <xdr:cNvCxnSpPr/>
      </xdr:nvCxnSpPr>
      <xdr:spPr>
        <a:xfrm>
          <a:off x="4133215" y="1344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12" name="【公営住宅】&#10;有形固定資産減価償却率平均値テキスト">
          <a:extLst>
            <a:ext uri="{FF2B5EF4-FFF2-40B4-BE49-F238E27FC236}">
              <a16:creationId xmlns:a16="http://schemas.microsoft.com/office/drawing/2014/main" xmlns="" id="{828D38AF-CE6E-4F69-ACB4-9AF2A242DE89}"/>
            </a:ext>
          </a:extLst>
        </xdr:cNvPr>
        <xdr:cNvSpPr txBox="1"/>
      </xdr:nvSpPr>
      <xdr:spPr>
        <a:xfrm>
          <a:off x="4311015" y="14010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13" name="フローチャート : 判断 212">
          <a:extLst>
            <a:ext uri="{FF2B5EF4-FFF2-40B4-BE49-F238E27FC236}">
              <a16:creationId xmlns:a16="http://schemas.microsoft.com/office/drawing/2014/main" xmlns="" id="{2E657557-EF80-4C17-9888-11CB0AE85D69}"/>
            </a:ext>
          </a:extLst>
        </xdr:cNvPr>
        <xdr:cNvSpPr/>
      </xdr:nvSpPr>
      <xdr:spPr>
        <a:xfrm>
          <a:off x="4171315"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19304</xdr:rowOff>
    </xdr:from>
    <xdr:to>
      <xdr:col>5</xdr:col>
      <xdr:colOff>409575</xdr:colOff>
      <xdr:row>83</xdr:row>
      <xdr:rowOff>120904</xdr:rowOff>
    </xdr:to>
    <xdr:sp macro="" textlink="">
      <xdr:nvSpPr>
        <xdr:cNvPr id="214" name="フローチャート : 判断 213">
          <a:extLst>
            <a:ext uri="{FF2B5EF4-FFF2-40B4-BE49-F238E27FC236}">
              <a16:creationId xmlns:a16="http://schemas.microsoft.com/office/drawing/2014/main" xmlns="" id="{8D1BC3A2-E33A-4056-AE27-030BDE332C16}"/>
            </a:ext>
          </a:extLst>
        </xdr:cNvPr>
        <xdr:cNvSpPr/>
      </xdr:nvSpPr>
      <xdr:spPr>
        <a:xfrm>
          <a:off x="3401695" y="1393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C0A8CA76-DE4E-4522-B649-C93F9A92A4F3}"/>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0B73EA3D-B53E-45D4-BB0F-04E7E7384864}"/>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xmlns="" id="{8F8068ED-431B-4F01-83DE-941FDFD35B62}"/>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xmlns="" id="{9013FD92-EFF7-4C24-B7B3-174A3F89436F}"/>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xmlns="" id="{FCF31D6E-7245-488C-98C4-E642924F5AA7}"/>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12446</xdr:rowOff>
    </xdr:from>
    <xdr:to>
      <xdr:col>5</xdr:col>
      <xdr:colOff>409575</xdr:colOff>
      <xdr:row>79</xdr:row>
      <xdr:rowOff>114046</xdr:rowOff>
    </xdr:to>
    <xdr:sp macro="" textlink="">
      <xdr:nvSpPr>
        <xdr:cNvPr id="220" name="円/楕円 219">
          <a:extLst>
            <a:ext uri="{FF2B5EF4-FFF2-40B4-BE49-F238E27FC236}">
              <a16:creationId xmlns:a16="http://schemas.microsoft.com/office/drawing/2014/main" xmlns="" id="{61F41B78-7269-47EA-9986-8BA72254AB7B}"/>
            </a:ext>
          </a:extLst>
        </xdr:cNvPr>
        <xdr:cNvSpPr/>
      </xdr:nvSpPr>
      <xdr:spPr>
        <a:xfrm>
          <a:off x="3401695" y="132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112031</xdr:rowOff>
    </xdr:from>
    <xdr:ext cx="405111" cy="259045"/>
    <xdr:sp macro="" textlink="">
      <xdr:nvSpPr>
        <xdr:cNvPr id="221" name="n_1aveValue【公営住宅】&#10;有形固定資産減価償却率">
          <a:extLst>
            <a:ext uri="{FF2B5EF4-FFF2-40B4-BE49-F238E27FC236}">
              <a16:creationId xmlns:a16="http://schemas.microsoft.com/office/drawing/2014/main" xmlns="" id="{6270BA35-3960-43EB-ABA6-5364BEC4711C}"/>
            </a:ext>
          </a:extLst>
        </xdr:cNvPr>
        <xdr:cNvSpPr txBox="1"/>
      </xdr:nvSpPr>
      <xdr:spPr>
        <a:xfrm>
          <a:off x="3237238" y="1402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130573</xdr:rowOff>
    </xdr:from>
    <xdr:ext cx="405111" cy="259045"/>
    <xdr:sp macro="" textlink="">
      <xdr:nvSpPr>
        <xdr:cNvPr id="222" name="n_1mainValue【公営住宅】&#10;有形固定資産減価償却率">
          <a:extLst>
            <a:ext uri="{FF2B5EF4-FFF2-40B4-BE49-F238E27FC236}">
              <a16:creationId xmlns:a16="http://schemas.microsoft.com/office/drawing/2014/main" xmlns="" id="{8CCF6FB8-E2BC-4C3A-AA47-60DBC4B4A3B0}"/>
            </a:ext>
          </a:extLst>
        </xdr:cNvPr>
        <xdr:cNvSpPr txBox="1"/>
      </xdr:nvSpPr>
      <xdr:spPr>
        <a:xfrm>
          <a:off x="3237238" y="1303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a:extLst>
            <a:ext uri="{FF2B5EF4-FFF2-40B4-BE49-F238E27FC236}">
              <a16:creationId xmlns:a16="http://schemas.microsoft.com/office/drawing/2014/main" xmlns="" id="{1E4E9313-A66C-4BC8-9AB9-663F54946C1F}"/>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a:extLst>
            <a:ext uri="{FF2B5EF4-FFF2-40B4-BE49-F238E27FC236}">
              <a16:creationId xmlns:a16="http://schemas.microsoft.com/office/drawing/2014/main" xmlns="" id="{3E8DD839-951D-40ED-A319-2AA3ECE644A9}"/>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a:extLst>
            <a:ext uri="{FF2B5EF4-FFF2-40B4-BE49-F238E27FC236}">
              <a16:creationId xmlns:a16="http://schemas.microsoft.com/office/drawing/2014/main" xmlns="" id="{846A9662-1EA6-4D3E-9346-401D7261610D}"/>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a:extLst>
            <a:ext uri="{FF2B5EF4-FFF2-40B4-BE49-F238E27FC236}">
              <a16:creationId xmlns:a16="http://schemas.microsoft.com/office/drawing/2014/main" xmlns="" id="{B95A1171-A614-4788-B1C5-1B3103C637B4}"/>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a:extLst>
            <a:ext uri="{FF2B5EF4-FFF2-40B4-BE49-F238E27FC236}">
              <a16:creationId xmlns:a16="http://schemas.microsoft.com/office/drawing/2014/main" xmlns="" id="{7BEF37A8-2DE6-43F9-9A97-8CA68701CEBC}"/>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a:extLst>
            <a:ext uri="{FF2B5EF4-FFF2-40B4-BE49-F238E27FC236}">
              <a16:creationId xmlns:a16="http://schemas.microsoft.com/office/drawing/2014/main" xmlns="" id="{888E9F38-1658-40EB-8A2D-B5A8C16D34A8}"/>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a:extLst>
            <a:ext uri="{FF2B5EF4-FFF2-40B4-BE49-F238E27FC236}">
              <a16:creationId xmlns:a16="http://schemas.microsoft.com/office/drawing/2014/main" xmlns="" id="{94EC57BC-FD8B-4699-801B-209E341F5DD8}"/>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a:extLst>
            <a:ext uri="{FF2B5EF4-FFF2-40B4-BE49-F238E27FC236}">
              <a16:creationId xmlns:a16="http://schemas.microsoft.com/office/drawing/2014/main" xmlns="" id="{27AF327E-9B96-45A1-8810-CCC78CEA4892}"/>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a:extLst>
            <a:ext uri="{FF2B5EF4-FFF2-40B4-BE49-F238E27FC236}">
              <a16:creationId xmlns:a16="http://schemas.microsoft.com/office/drawing/2014/main" xmlns="" id="{1C11462C-8F54-4E28-A200-26C08FF7C8D5}"/>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a:extLst>
            <a:ext uri="{FF2B5EF4-FFF2-40B4-BE49-F238E27FC236}">
              <a16:creationId xmlns:a16="http://schemas.microsoft.com/office/drawing/2014/main" xmlns="" id="{48CACAAE-D091-454E-80D7-2A7E9747E4E1}"/>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a:extLst>
            <a:ext uri="{FF2B5EF4-FFF2-40B4-BE49-F238E27FC236}">
              <a16:creationId xmlns:a16="http://schemas.microsoft.com/office/drawing/2014/main" xmlns="" id="{02A7D9DA-3EA2-47DB-AB2F-F39D6A1D3173}"/>
            </a:ext>
          </a:extLst>
        </xdr:cNvPr>
        <xdr:cNvCxnSpPr/>
      </xdr:nvCxnSpPr>
      <xdr:spPr>
        <a:xfrm>
          <a:off x="598487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a:extLst>
            <a:ext uri="{FF2B5EF4-FFF2-40B4-BE49-F238E27FC236}">
              <a16:creationId xmlns:a16="http://schemas.microsoft.com/office/drawing/2014/main" xmlns="" id="{05333C53-40A1-49D5-929C-906A97FF8E95}"/>
            </a:ext>
          </a:extLst>
        </xdr:cNvPr>
        <xdr:cNvSpPr txBox="1"/>
      </xdr:nvSpPr>
      <xdr:spPr>
        <a:xfrm>
          <a:off x="556341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a:extLst>
            <a:ext uri="{FF2B5EF4-FFF2-40B4-BE49-F238E27FC236}">
              <a16:creationId xmlns:a16="http://schemas.microsoft.com/office/drawing/2014/main" xmlns="" id="{1D2FB8A2-4A0C-4A0A-8B27-3A9FF551B49A}"/>
            </a:ext>
          </a:extLst>
        </xdr:cNvPr>
        <xdr:cNvCxnSpPr/>
      </xdr:nvCxnSpPr>
      <xdr:spPr>
        <a:xfrm>
          <a:off x="598487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a:extLst>
            <a:ext uri="{FF2B5EF4-FFF2-40B4-BE49-F238E27FC236}">
              <a16:creationId xmlns:a16="http://schemas.microsoft.com/office/drawing/2014/main" xmlns="" id="{9DEA7D50-901C-4720-9476-76166C4F8BF1}"/>
            </a:ext>
          </a:extLst>
        </xdr:cNvPr>
        <xdr:cNvSpPr txBox="1"/>
      </xdr:nvSpPr>
      <xdr:spPr>
        <a:xfrm>
          <a:off x="556341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a:extLst>
            <a:ext uri="{FF2B5EF4-FFF2-40B4-BE49-F238E27FC236}">
              <a16:creationId xmlns:a16="http://schemas.microsoft.com/office/drawing/2014/main" xmlns="" id="{68A392B3-5E43-4B4C-86B8-29E5C61F3CB8}"/>
            </a:ext>
          </a:extLst>
        </xdr:cNvPr>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a:extLst>
            <a:ext uri="{FF2B5EF4-FFF2-40B4-BE49-F238E27FC236}">
              <a16:creationId xmlns:a16="http://schemas.microsoft.com/office/drawing/2014/main" xmlns="" id="{F177F257-CCF1-4F4A-A268-CF0D21477572}"/>
            </a:ext>
          </a:extLst>
        </xdr:cNvPr>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a:extLst>
            <a:ext uri="{FF2B5EF4-FFF2-40B4-BE49-F238E27FC236}">
              <a16:creationId xmlns:a16="http://schemas.microsoft.com/office/drawing/2014/main" xmlns="" id="{4139847A-C9D5-4AD2-AB29-F1510355E785}"/>
            </a:ext>
          </a:extLst>
        </xdr:cNvPr>
        <xdr:cNvCxnSpPr/>
      </xdr:nvCxnSpPr>
      <xdr:spPr>
        <a:xfrm>
          <a:off x="598487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a:extLst>
            <a:ext uri="{FF2B5EF4-FFF2-40B4-BE49-F238E27FC236}">
              <a16:creationId xmlns:a16="http://schemas.microsoft.com/office/drawing/2014/main" xmlns="" id="{16E4D1B0-442C-4DC8-AC46-932001B7DB1F}"/>
            </a:ext>
          </a:extLst>
        </xdr:cNvPr>
        <xdr:cNvSpPr txBox="1"/>
      </xdr:nvSpPr>
      <xdr:spPr>
        <a:xfrm>
          <a:off x="556341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a:extLst>
            <a:ext uri="{FF2B5EF4-FFF2-40B4-BE49-F238E27FC236}">
              <a16:creationId xmlns:a16="http://schemas.microsoft.com/office/drawing/2014/main" xmlns="" id="{BAB5DCFE-F38D-4708-93E9-874FBF5C87CC}"/>
            </a:ext>
          </a:extLst>
        </xdr:cNvPr>
        <xdr:cNvCxnSpPr/>
      </xdr:nvCxnSpPr>
      <xdr:spPr>
        <a:xfrm>
          <a:off x="598487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a:extLst>
            <a:ext uri="{FF2B5EF4-FFF2-40B4-BE49-F238E27FC236}">
              <a16:creationId xmlns:a16="http://schemas.microsoft.com/office/drawing/2014/main" xmlns="" id="{2920CCD7-252A-46F7-AA32-C27F0B4AD24C}"/>
            </a:ext>
          </a:extLst>
        </xdr:cNvPr>
        <xdr:cNvSpPr txBox="1"/>
      </xdr:nvSpPr>
      <xdr:spPr>
        <a:xfrm>
          <a:off x="556341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a:extLst>
            <a:ext uri="{FF2B5EF4-FFF2-40B4-BE49-F238E27FC236}">
              <a16:creationId xmlns:a16="http://schemas.microsoft.com/office/drawing/2014/main" xmlns="" id="{96CC4454-EDD9-43B4-905D-093ACC8E5919}"/>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a:extLst>
            <a:ext uri="{FF2B5EF4-FFF2-40B4-BE49-F238E27FC236}">
              <a16:creationId xmlns:a16="http://schemas.microsoft.com/office/drawing/2014/main" xmlns="" id="{457E8950-31E0-451E-87C4-4ECCF3DF98DB}"/>
            </a:ext>
          </a:extLst>
        </xdr:cNvPr>
        <xdr:cNvSpPr txBox="1"/>
      </xdr:nvSpPr>
      <xdr:spPr>
        <a:xfrm>
          <a:off x="5522156"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a:extLst>
            <a:ext uri="{FF2B5EF4-FFF2-40B4-BE49-F238E27FC236}">
              <a16:creationId xmlns:a16="http://schemas.microsoft.com/office/drawing/2014/main" xmlns="" id="{29E32103-E34C-493B-BF37-410F84FC3F1C}"/>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a:extLst>
            <a:ext uri="{FF2B5EF4-FFF2-40B4-BE49-F238E27FC236}">
              <a16:creationId xmlns:a16="http://schemas.microsoft.com/office/drawing/2014/main" xmlns="" id="{84FACDC5-EF49-48CE-B341-7182FA4E1FE3}"/>
            </a:ext>
          </a:extLst>
        </xdr:cNvPr>
        <xdr:cNvCxnSpPr/>
      </xdr:nvCxnSpPr>
      <xdr:spPr>
        <a:xfrm flipV="1">
          <a:off x="9446260" y="13119355"/>
          <a:ext cx="0" cy="1318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a:extLst>
            <a:ext uri="{FF2B5EF4-FFF2-40B4-BE49-F238E27FC236}">
              <a16:creationId xmlns:a16="http://schemas.microsoft.com/office/drawing/2014/main" xmlns="" id="{4EF4962A-5E03-42E8-B5FF-5FABD0AC891F}"/>
            </a:ext>
          </a:extLst>
        </xdr:cNvPr>
        <xdr:cNvSpPr txBox="1"/>
      </xdr:nvSpPr>
      <xdr:spPr>
        <a:xfrm>
          <a:off x="9535795" y="14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a:extLst>
            <a:ext uri="{FF2B5EF4-FFF2-40B4-BE49-F238E27FC236}">
              <a16:creationId xmlns:a16="http://schemas.microsoft.com/office/drawing/2014/main" xmlns="" id="{818DF6D3-6EBF-4F39-8E83-E9D6C84E6A8B}"/>
            </a:ext>
          </a:extLst>
        </xdr:cNvPr>
        <xdr:cNvCxnSpPr/>
      </xdr:nvCxnSpPr>
      <xdr:spPr>
        <a:xfrm>
          <a:off x="9357995" y="1443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a:extLst>
            <a:ext uri="{FF2B5EF4-FFF2-40B4-BE49-F238E27FC236}">
              <a16:creationId xmlns:a16="http://schemas.microsoft.com/office/drawing/2014/main" xmlns="" id="{3B153881-E545-425C-9FB3-E97A98D9F7DF}"/>
            </a:ext>
          </a:extLst>
        </xdr:cNvPr>
        <xdr:cNvSpPr txBox="1"/>
      </xdr:nvSpPr>
      <xdr:spPr>
        <a:xfrm>
          <a:off x="9535795" y="1290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a:extLst>
            <a:ext uri="{FF2B5EF4-FFF2-40B4-BE49-F238E27FC236}">
              <a16:creationId xmlns:a16="http://schemas.microsoft.com/office/drawing/2014/main" xmlns="" id="{909AEDDD-8ED5-49C9-AF25-B252C1DBDC00}"/>
            </a:ext>
          </a:extLst>
        </xdr:cNvPr>
        <xdr:cNvCxnSpPr/>
      </xdr:nvCxnSpPr>
      <xdr:spPr>
        <a:xfrm>
          <a:off x="9357995" y="1311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a:extLst>
            <a:ext uri="{FF2B5EF4-FFF2-40B4-BE49-F238E27FC236}">
              <a16:creationId xmlns:a16="http://schemas.microsoft.com/office/drawing/2014/main" xmlns="" id="{685FB91B-26AA-4DA4-85C7-56E105AE3FC6}"/>
            </a:ext>
          </a:extLst>
        </xdr:cNvPr>
        <xdr:cNvSpPr txBox="1"/>
      </xdr:nvSpPr>
      <xdr:spPr>
        <a:xfrm>
          <a:off x="9535795" y="1399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a:extLst>
            <a:ext uri="{FF2B5EF4-FFF2-40B4-BE49-F238E27FC236}">
              <a16:creationId xmlns:a16="http://schemas.microsoft.com/office/drawing/2014/main" xmlns="" id="{8D120AD1-780B-43AE-8BFF-7A662C5F10B2}"/>
            </a:ext>
          </a:extLst>
        </xdr:cNvPr>
        <xdr:cNvSpPr/>
      </xdr:nvSpPr>
      <xdr:spPr>
        <a:xfrm>
          <a:off x="9396095" y="14020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a:extLst>
            <a:ext uri="{FF2B5EF4-FFF2-40B4-BE49-F238E27FC236}">
              <a16:creationId xmlns:a16="http://schemas.microsoft.com/office/drawing/2014/main" xmlns="" id="{F36805AE-2682-428C-A78E-E521A1189A43}"/>
            </a:ext>
          </a:extLst>
        </xdr:cNvPr>
        <xdr:cNvSpPr/>
      </xdr:nvSpPr>
      <xdr:spPr>
        <a:xfrm>
          <a:off x="8649335" y="13784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AC73C0FB-97A3-43B5-B919-BED19CEA10DC}"/>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9B8E029D-BEDE-4612-B04C-B5D8B1A58BD1}"/>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2FA801B1-8AF6-4DB1-A0F4-8E7739FD07BE}"/>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224597D8-A0DA-4D73-9BFA-A2A3B248500B}"/>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5416B23C-6E93-4770-B6E8-B1CC935F0635}"/>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1588</xdr:rowOff>
    </xdr:from>
    <xdr:to>
      <xdr:col>14</xdr:col>
      <xdr:colOff>79375</xdr:colOff>
      <xdr:row>81</xdr:row>
      <xdr:rowOff>103188</xdr:rowOff>
    </xdr:to>
    <xdr:sp macro="" textlink="">
      <xdr:nvSpPr>
        <xdr:cNvPr id="259" name="円/楕円 258">
          <a:extLst>
            <a:ext uri="{FF2B5EF4-FFF2-40B4-BE49-F238E27FC236}">
              <a16:creationId xmlns:a16="http://schemas.microsoft.com/office/drawing/2014/main" xmlns="" id="{D7C5C283-EB34-4FFC-9FFD-A983A423132B}"/>
            </a:ext>
          </a:extLst>
        </xdr:cNvPr>
        <xdr:cNvSpPr/>
      </xdr:nvSpPr>
      <xdr:spPr>
        <a:xfrm>
          <a:off x="8649335" y="13580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0" name="n_1aveValue【公営住宅】&#10;一人当たり面積">
          <a:extLst>
            <a:ext uri="{FF2B5EF4-FFF2-40B4-BE49-F238E27FC236}">
              <a16:creationId xmlns:a16="http://schemas.microsoft.com/office/drawing/2014/main" xmlns="" id="{30E800AC-B421-4358-BBC7-6C3A092F8959}"/>
            </a:ext>
          </a:extLst>
        </xdr:cNvPr>
        <xdr:cNvSpPr txBox="1"/>
      </xdr:nvSpPr>
      <xdr:spPr>
        <a:xfrm>
          <a:off x="8498282"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119715</xdr:rowOff>
    </xdr:from>
    <xdr:ext cx="469744" cy="259045"/>
    <xdr:sp macro="" textlink="">
      <xdr:nvSpPr>
        <xdr:cNvPr id="261" name="n_1mainValue【公営住宅】&#10;一人当たり面積">
          <a:extLst>
            <a:ext uri="{FF2B5EF4-FFF2-40B4-BE49-F238E27FC236}">
              <a16:creationId xmlns:a16="http://schemas.microsoft.com/office/drawing/2014/main" xmlns="" id="{3C6BC37E-7E78-46CE-863D-C5CAF04A8EC6}"/>
            </a:ext>
          </a:extLst>
        </xdr:cNvPr>
        <xdr:cNvSpPr txBox="1"/>
      </xdr:nvSpPr>
      <xdr:spPr>
        <a:xfrm>
          <a:off x="8498282"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a:extLst>
            <a:ext uri="{FF2B5EF4-FFF2-40B4-BE49-F238E27FC236}">
              <a16:creationId xmlns:a16="http://schemas.microsoft.com/office/drawing/2014/main" xmlns="" id="{4536169B-BF13-46C6-B395-8855682AEAF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a:extLst>
            <a:ext uri="{FF2B5EF4-FFF2-40B4-BE49-F238E27FC236}">
              <a16:creationId xmlns:a16="http://schemas.microsoft.com/office/drawing/2014/main" xmlns="" id="{CB35EC92-9974-42E1-8001-A585416F1B18}"/>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a:extLst>
            <a:ext uri="{FF2B5EF4-FFF2-40B4-BE49-F238E27FC236}">
              <a16:creationId xmlns:a16="http://schemas.microsoft.com/office/drawing/2014/main" xmlns="" id="{D72CFD3E-E65C-44D3-A3C0-5F291F9A3717}"/>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a:extLst>
            <a:ext uri="{FF2B5EF4-FFF2-40B4-BE49-F238E27FC236}">
              <a16:creationId xmlns:a16="http://schemas.microsoft.com/office/drawing/2014/main" xmlns="" id="{FDDBD2E8-1F4C-4987-9F47-4FF5D2C33DA8}"/>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a:extLst>
            <a:ext uri="{FF2B5EF4-FFF2-40B4-BE49-F238E27FC236}">
              <a16:creationId xmlns:a16="http://schemas.microsoft.com/office/drawing/2014/main" xmlns="" id="{9A7262E3-4EB9-4C58-90E9-12869A54DCC5}"/>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a:extLst>
            <a:ext uri="{FF2B5EF4-FFF2-40B4-BE49-F238E27FC236}">
              <a16:creationId xmlns:a16="http://schemas.microsoft.com/office/drawing/2014/main" xmlns="" id="{ED7F2FD3-6FFC-4A78-A235-806C7ADAE031}"/>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a:extLst>
            <a:ext uri="{FF2B5EF4-FFF2-40B4-BE49-F238E27FC236}">
              <a16:creationId xmlns:a16="http://schemas.microsoft.com/office/drawing/2014/main" xmlns="" id="{E88C1B26-E958-4919-BE1A-2FB34CFA0991}"/>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a:extLst>
            <a:ext uri="{FF2B5EF4-FFF2-40B4-BE49-F238E27FC236}">
              <a16:creationId xmlns:a16="http://schemas.microsoft.com/office/drawing/2014/main" xmlns="" id="{A4444A19-F950-4542-A1B6-B72095F9F56D}"/>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a:extLst>
            <a:ext uri="{FF2B5EF4-FFF2-40B4-BE49-F238E27FC236}">
              <a16:creationId xmlns:a16="http://schemas.microsoft.com/office/drawing/2014/main" xmlns="" id="{55DE2F62-104F-4232-9345-B73927059D91}"/>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a:extLst>
            <a:ext uri="{FF2B5EF4-FFF2-40B4-BE49-F238E27FC236}">
              <a16:creationId xmlns:a16="http://schemas.microsoft.com/office/drawing/2014/main" xmlns="" id="{2352A240-EACB-4EDD-BA72-9006F0B1BE90}"/>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a:extLst>
            <a:ext uri="{FF2B5EF4-FFF2-40B4-BE49-F238E27FC236}">
              <a16:creationId xmlns:a16="http://schemas.microsoft.com/office/drawing/2014/main" xmlns="" id="{8CA60112-5425-41D8-9B1E-204ABECFDF8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a:extLst>
            <a:ext uri="{FF2B5EF4-FFF2-40B4-BE49-F238E27FC236}">
              <a16:creationId xmlns:a16="http://schemas.microsoft.com/office/drawing/2014/main" xmlns="" id="{A4FDB45B-5506-4C44-B6C5-505377F33B1B}"/>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a:extLst>
            <a:ext uri="{FF2B5EF4-FFF2-40B4-BE49-F238E27FC236}">
              <a16:creationId xmlns:a16="http://schemas.microsoft.com/office/drawing/2014/main" xmlns="" id="{FE8EBF28-DAB4-4D9A-A0E6-F247D961663D}"/>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a:extLst>
            <a:ext uri="{FF2B5EF4-FFF2-40B4-BE49-F238E27FC236}">
              <a16:creationId xmlns:a16="http://schemas.microsoft.com/office/drawing/2014/main" xmlns="" id="{9FCD9A85-17B1-43C3-A395-ACB451B76259}"/>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a:extLst>
            <a:ext uri="{FF2B5EF4-FFF2-40B4-BE49-F238E27FC236}">
              <a16:creationId xmlns:a16="http://schemas.microsoft.com/office/drawing/2014/main" xmlns="" id="{E1B8186F-2676-491F-84C1-66AEBE1926D6}"/>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a:extLst>
            <a:ext uri="{FF2B5EF4-FFF2-40B4-BE49-F238E27FC236}">
              <a16:creationId xmlns:a16="http://schemas.microsoft.com/office/drawing/2014/main" xmlns="" id="{268F66E0-E635-4C8A-835F-3712C767FFA4}"/>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a:extLst>
            <a:ext uri="{FF2B5EF4-FFF2-40B4-BE49-F238E27FC236}">
              <a16:creationId xmlns:a16="http://schemas.microsoft.com/office/drawing/2014/main" xmlns="" id="{7DE7B2F2-F52A-4388-AA48-FF2312CD0855}"/>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a:extLst>
            <a:ext uri="{FF2B5EF4-FFF2-40B4-BE49-F238E27FC236}">
              <a16:creationId xmlns:a16="http://schemas.microsoft.com/office/drawing/2014/main" xmlns="" id="{075D5A21-14FC-42F8-9084-67814551246C}"/>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a:extLst>
            <a:ext uri="{FF2B5EF4-FFF2-40B4-BE49-F238E27FC236}">
              <a16:creationId xmlns:a16="http://schemas.microsoft.com/office/drawing/2014/main" xmlns="" id="{DCE30CE6-6EB4-4DAF-9986-6BA87A7687E6}"/>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a:extLst>
            <a:ext uri="{FF2B5EF4-FFF2-40B4-BE49-F238E27FC236}">
              <a16:creationId xmlns:a16="http://schemas.microsoft.com/office/drawing/2014/main" xmlns="" id="{D0D0D92B-8D59-4434-9D13-8238F57B36C4}"/>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a:extLst>
            <a:ext uri="{FF2B5EF4-FFF2-40B4-BE49-F238E27FC236}">
              <a16:creationId xmlns:a16="http://schemas.microsoft.com/office/drawing/2014/main" xmlns="" id="{EA1D447D-5DD1-4721-ABE0-F237DDE0B035}"/>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a:extLst>
            <a:ext uri="{FF2B5EF4-FFF2-40B4-BE49-F238E27FC236}">
              <a16:creationId xmlns:a16="http://schemas.microsoft.com/office/drawing/2014/main" xmlns="" id="{34A3A475-0C20-4E52-9212-D55CAAAC84D7}"/>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a:extLst>
            <a:ext uri="{FF2B5EF4-FFF2-40B4-BE49-F238E27FC236}">
              <a16:creationId xmlns:a16="http://schemas.microsoft.com/office/drawing/2014/main" xmlns="" id="{FF5E2B8A-DE49-481F-8140-1AD3FB1524E3}"/>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a:extLst>
            <a:ext uri="{FF2B5EF4-FFF2-40B4-BE49-F238E27FC236}">
              <a16:creationId xmlns:a16="http://schemas.microsoft.com/office/drawing/2014/main" xmlns="" id="{7B674560-7FFA-41B2-8D91-B6C61EA05A57}"/>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a:extLst>
            <a:ext uri="{FF2B5EF4-FFF2-40B4-BE49-F238E27FC236}">
              <a16:creationId xmlns:a16="http://schemas.microsoft.com/office/drawing/2014/main" xmlns="" id="{54EA7B47-58EE-449B-A832-6A3227E8C691}"/>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a:extLst>
            <a:ext uri="{FF2B5EF4-FFF2-40B4-BE49-F238E27FC236}">
              <a16:creationId xmlns:a16="http://schemas.microsoft.com/office/drawing/2014/main" xmlns="" id="{719107A8-A6BF-492F-B3CD-704C9FC62762}"/>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a:extLst>
            <a:ext uri="{FF2B5EF4-FFF2-40B4-BE49-F238E27FC236}">
              <a16:creationId xmlns:a16="http://schemas.microsoft.com/office/drawing/2014/main" xmlns="" id="{214CDDCF-FE35-4A9F-BF75-7D4C897803FE}"/>
            </a:ext>
          </a:extLst>
        </xdr:cNvPr>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a:extLst>
            <a:ext uri="{FF2B5EF4-FFF2-40B4-BE49-F238E27FC236}">
              <a16:creationId xmlns:a16="http://schemas.microsoft.com/office/drawing/2014/main" xmlns="" id="{E6E09290-C71E-492B-90C8-6BB62A6AF9F3}"/>
            </a:ext>
          </a:extLst>
        </xdr:cNvPr>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a:extLst>
            <a:ext uri="{FF2B5EF4-FFF2-40B4-BE49-F238E27FC236}">
              <a16:creationId xmlns:a16="http://schemas.microsoft.com/office/drawing/2014/main" xmlns="" id="{A2E5B4DA-D473-498C-A76D-30FE839015E6}"/>
            </a:ext>
          </a:extLst>
        </xdr:cNvPr>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a:extLst>
            <a:ext uri="{FF2B5EF4-FFF2-40B4-BE49-F238E27FC236}">
              <a16:creationId xmlns:a16="http://schemas.microsoft.com/office/drawing/2014/main" xmlns="" id="{C9C6F410-0A3F-40A2-816F-1083DB2F74F7}"/>
            </a:ext>
          </a:extLst>
        </xdr:cNvPr>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a:extLst>
            <a:ext uri="{FF2B5EF4-FFF2-40B4-BE49-F238E27FC236}">
              <a16:creationId xmlns:a16="http://schemas.microsoft.com/office/drawing/2014/main" xmlns="" id="{C023941A-E10B-4793-8A3E-3A63F490CC6A}"/>
            </a:ext>
          </a:extLst>
        </xdr:cNvPr>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a:extLst>
            <a:ext uri="{FF2B5EF4-FFF2-40B4-BE49-F238E27FC236}">
              <a16:creationId xmlns:a16="http://schemas.microsoft.com/office/drawing/2014/main" xmlns="" id="{E18DF91E-BCFD-46D9-8873-4C55ACAE68AD}"/>
            </a:ext>
          </a:extLst>
        </xdr:cNvPr>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a:extLst>
            <a:ext uri="{FF2B5EF4-FFF2-40B4-BE49-F238E27FC236}">
              <a16:creationId xmlns:a16="http://schemas.microsoft.com/office/drawing/2014/main" xmlns="" id="{5C511CD3-9F4B-41DA-AC56-1C54A7AAA012}"/>
            </a:ext>
          </a:extLst>
        </xdr:cNvPr>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a:extLst>
            <a:ext uri="{FF2B5EF4-FFF2-40B4-BE49-F238E27FC236}">
              <a16:creationId xmlns:a16="http://schemas.microsoft.com/office/drawing/2014/main" xmlns="" id="{20DE22B8-0126-4F6A-A699-E2D0CDD95332}"/>
            </a:ext>
          </a:extLst>
        </xdr:cNvPr>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a:extLst>
            <a:ext uri="{FF2B5EF4-FFF2-40B4-BE49-F238E27FC236}">
              <a16:creationId xmlns:a16="http://schemas.microsoft.com/office/drawing/2014/main" xmlns="" id="{E1B13DA1-C0D6-42AF-ACC0-604AD29D84F8}"/>
            </a:ext>
          </a:extLst>
        </xdr:cNvPr>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a:extLst>
            <a:ext uri="{FF2B5EF4-FFF2-40B4-BE49-F238E27FC236}">
              <a16:creationId xmlns:a16="http://schemas.microsoft.com/office/drawing/2014/main" xmlns="" id="{331FFB0E-71CD-4EC8-83B2-0E40D62486E9}"/>
            </a:ext>
          </a:extLst>
        </xdr:cNvPr>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a:extLst>
            <a:ext uri="{FF2B5EF4-FFF2-40B4-BE49-F238E27FC236}">
              <a16:creationId xmlns:a16="http://schemas.microsoft.com/office/drawing/2014/main" xmlns="" id="{02386E3D-92F8-4753-ADF6-08E5AA8BD747}"/>
            </a:ext>
          </a:extLst>
        </xdr:cNvPr>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a:extLst>
            <a:ext uri="{FF2B5EF4-FFF2-40B4-BE49-F238E27FC236}">
              <a16:creationId xmlns:a16="http://schemas.microsoft.com/office/drawing/2014/main" xmlns="" id="{E6F3D2DB-2221-421C-AACA-12C284F74592}"/>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a:extLst>
            <a:ext uri="{FF2B5EF4-FFF2-40B4-BE49-F238E27FC236}">
              <a16:creationId xmlns:a16="http://schemas.microsoft.com/office/drawing/2014/main" xmlns="" id="{DE83E39F-8628-462C-BF21-7BE0122E64B5}"/>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a:extLst>
            <a:ext uri="{FF2B5EF4-FFF2-40B4-BE49-F238E27FC236}">
              <a16:creationId xmlns:a16="http://schemas.microsoft.com/office/drawing/2014/main" xmlns="" id="{C543B457-D9EA-478D-B604-D84A253C6851}"/>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2" name="直線コネクタ 301">
          <a:extLst>
            <a:ext uri="{FF2B5EF4-FFF2-40B4-BE49-F238E27FC236}">
              <a16:creationId xmlns:a16="http://schemas.microsoft.com/office/drawing/2014/main" xmlns="" id="{3A7EF0F5-E7AE-4B1F-8756-4534D9EBCED9}"/>
            </a:ext>
          </a:extLst>
        </xdr:cNvPr>
        <xdr:cNvCxnSpPr/>
      </xdr:nvCxnSpPr>
      <xdr:spPr>
        <a:xfrm flipV="1">
          <a:off x="14735809" y="559689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3" name="【認定こども園・幼稚園・保育所】&#10;有形固定資産減価償却率最小値テキスト">
          <a:extLst>
            <a:ext uri="{FF2B5EF4-FFF2-40B4-BE49-F238E27FC236}">
              <a16:creationId xmlns:a16="http://schemas.microsoft.com/office/drawing/2014/main" xmlns="" id="{80E51056-E489-4D5C-AE91-EB2B7F93DC16}"/>
            </a:ext>
          </a:extLst>
        </xdr:cNvPr>
        <xdr:cNvSpPr txBox="1"/>
      </xdr:nvSpPr>
      <xdr:spPr>
        <a:xfrm>
          <a:off x="14825345"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4" name="直線コネクタ 303">
          <a:extLst>
            <a:ext uri="{FF2B5EF4-FFF2-40B4-BE49-F238E27FC236}">
              <a16:creationId xmlns:a16="http://schemas.microsoft.com/office/drawing/2014/main" xmlns="" id="{47410879-F587-4F69-AA15-02F30F530B8D}"/>
            </a:ext>
          </a:extLst>
        </xdr:cNvPr>
        <xdr:cNvCxnSpPr/>
      </xdr:nvCxnSpPr>
      <xdr:spPr>
        <a:xfrm>
          <a:off x="14647545"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5" name="【認定こども園・幼稚園・保育所】&#10;有形固定資産減価償却率最大値テキスト">
          <a:extLst>
            <a:ext uri="{FF2B5EF4-FFF2-40B4-BE49-F238E27FC236}">
              <a16:creationId xmlns:a16="http://schemas.microsoft.com/office/drawing/2014/main" xmlns="" id="{A7EED6E1-B07E-40C6-9236-5BE1992EBF58}"/>
            </a:ext>
          </a:extLst>
        </xdr:cNvPr>
        <xdr:cNvSpPr txBox="1"/>
      </xdr:nvSpPr>
      <xdr:spPr>
        <a:xfrm>
          <a:off x="14825345"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06" name="直線コネクタ 305">
          <a:extLst>
            <a:ext uri="{FF2B5EF4-FFF2-40B4-BE49-F238E27FC236}">
              <a16:creationId xmlns:a16="http://schemas.microsoft.com/office/drawing/2014/main" xmlns="" id="{A80ECC10-9B46-4570-8BEA-EE7CDE1FA084}"/>
            </a:ext>
          </a:extLst>
        </xdr:cNvPr>
        <xdr:cNvCxnSpPr/>
      </xdr:nvCxnSpPr>
      <xdr:spPr>
        <a:xfrm>
          <a:off x="14647545" y="559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07" name="【認定こども園・幼稚園・保育所】&#10;有形固定資産減価償却率平均値テキスト">
          <a:extLst>
            <a:ext uri="{FF2B5EF4-FFF2-40B4-BE49-F238E27FC236}">
              <a16:creationId xmlns:a16="http://schemas.microsoft.com/office/drawing/2014/main" xmlns="" id="{D17F9AED-34A6-49CE-9C20-F9B88AD1626D}"/>
            </a:ext>
          </a:extLst>
        </xdr:cNvPr>
        <xdr:cNvSpPr txBox="1"/>
      </xdr:nvSpPr>
      <xdr:spPr>
        <a:xfrm>
          <a:off x="14825345"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08" name="フローチャート : 判断 307">
          <a:extLst>
            <a:ext uri="{FF2B5EF4-FFF2-40B4-BE49-F238E27FC236}">
              <a16:creationId xmlns:a16="http://schemas.microsoft.com/office/drawing/2014/main" xmlns="" id="{070DF5B1-FF00-4A5D-81DC-36DA5ADDE5FA}"/>
            </a:ext>
          </a:extLst>
        </xdr:cNvPr>
        <xdr:cNvSpPr/>
      </xdr:nvSpPr>
      <xdr:spPr>
        <a:xfrm>
          <a:off x="14685645"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09" name="フローチャート : 判断 308">
          <a:extLst>
            <a:ext uri="{FF2B5EF4-FFF2-40B4-BE49-F238E27FC236}">
              <a16:creationId xmlns:a16="http://schemas.microsoft.com/office/drawing/2014/main" xmlns="" id="{FA558A7E-9B41-4F79-B6B0-C55E41FF9B84}"/>
            </a:ext>
          </a:extLst>
        </xdr:cNvPr>
        <xdr:cNvSpPr/>
      </xdr:nvSpPr>
      <xdr:spPr>
        <a:xfrm>
          <a:off x="13916025"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a:extLst>
            <a:ext uri="{FF2B5EF4-FFF2-40B4-BE49-F238E27FC236}">
              <a16:creationId xmlns:a16="http://schemas.microsoft.com/office/drawing/2014/main" xmlns="" id="{2DEA57DA-6B53-4843-A2F7-B901BDD01A48}"/>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a:extLst>
            <a:ext uri="{FF2B5EF4-FFF2-40B4-BE49-F238E27FC236}">
              <a16:creationId xmlns:a16="http://schemas.microsoft.com/office/drawing/2014/main" xmlns="" id="{032B06AE-318A-46C1-8860-D479655C3571}"/>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xmlns="" id="{C941CA54-F416-425F-9FCD-20AEB0CA6F48}"/>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xmlns="" id="{8BFEDE10-79E5-4F2B-948A-3F894289C3A1}"/>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xmlns="" id="{4CC4D7F1-83E5-407C-89DB-240202D1E3E4}"/>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5" name="円/楕円 314">
          <a:extLst>
            <a:ext uri="{FF2B5EF4-FFF2-40B4-BE49-F238E27FC236}">
              <a16:creationId xmlns:a16="http://schemas.microsoft.com/office/drawing/2014/main" xmlns="" id="{88CE6B8C-C002-4B51-A46D-C1E7FA593435}"/>
            </a:ext>
          </a:extLst>
        </xdr:cNvPr>
        <xdr:cNvSpPr/>
      </xdr:nvSpPr>
      <xdr:spPr>
        <a:xfrm>
          <a:off x="13916025"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16" name="n_1aveValue【認定こども園・幼稚園・保育所】&#10;有形固定資産減価償却率">
          <a:extLst>
            <a:ext uri="{FF2B5EF4-FFF2-40B4-BE49-F238E27FC236}">
              <a16:creationId xmlns:a16="http://schemas.microsoft.com/office/drawing/2014/main" xmlns="" id="{539F2C6B-9CF6-4992-AB98-C32DAA4DED8B}"/>
            </a:ext>
          </a:extLst>
        </xdr:cNvPr>
        <xdr:cNvSpPr txBox="1"/>
      </xdr:nvSpPr>
      <xdr:spPr>
        <a:xfrm>
          <a:off x="13751568"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17" name="n_1mainValue【認定こども園・幼稚園・保育所】&#10;有形固定資産減価償却率">
          <a:extLst>
            <a:ext uri="{FF2B5EF4-FFF2-40B4-BE49-F238E27FC236}">
              <a16:creationId xmlns:a16="http://schemas.microsoft.com/office/drawing/2014/main" xmlns="" id="{4B226EAD-0A5C-4666-BFF1-FCA2F03B454C}"/>
            </a:ext>
          </a:extLst>
        </xdr:cNvPr>
        <xdr:cNvSpPr txBox="1"/>
      </xdr:nvSpPr>
      <xdr:spPr>
        <a:xfrm>
          <a:off x="13719252"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a:extLst>
            <a:ext uri="{FF2B5EF4-FFF2-40B4-BE49-F238E27FC236}">
              <a16:creationId xmlns:a16="http://schemas.microsoft.com/office/drawing/2014/main" xmlns="" id="{D7C73E98-E562-4413-8597-E4D6B2DD46C4}"/>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a:extLst>
            <a:ext uri="{FF2B5EF4-FFF2-40B4-BE49-F238E27FC236}">
              <a16:creationId xmlns:a16="http://schemas.microsoft.com/office/drawing/2014/main" xmlns="" id="{9ABC3F8F-D0BE-4897-9FB3-66CB77F4B334}"/>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a:extLst>
            <a:ext uri="{FF2B5EF4-FFF2-40B4-BE49-F238E27FC236}">
              <a16:creationId xmlns:a16="http://schemas.microsoft.com/office/drawing/2014/main" xmlns="" id="{47621FE1-BA12-4D4C-BFB4-9FFDAC7CE0AC}"/>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a:extLst>
            <a:ext uri="{FF2B5EF4-FFF2-40B4-BE49-F238E27FC236}">
              <a16:creationId xmlns:a16="http://schemas.microsoft.com/office/drawing/2014/main" xmlns="" id="{D10E773D-9992-432C-A7AD-E7B0C1276B16}"/>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a:extLst>
            <a:ext uri="{FF2B5EF4-FFF2-40B4-BE49-F238E27FC236}">
              <a16:creationId xmlns:a16="http://schemas.microsoft.com/office/drawing/2014/main" xmlns="" id="{1591D663-D448-487B-8002-C6BE763EE594}"/>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a:extLst>
            <a:ext uri="{FF2B5EF4-FFF2-40B4-BE49-F238E27FC236}">
              <a16:creationId xmlns:a16="http://schemas.microsoft.com/office/drawing/2014/main" xmlns="" id="{3E36AC61-1F68-4F42-834A-B49245241407}"/>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a:extLst>
            <a:ext uri="{FF2B5EF4-FFF2-40B4-BE49-F238E27FC236}">
              <a16:creationId xmlns:a16="http://schemas.microsoft.com/office/drawing/2014/main" xmlns="" id="{6A3E8515-F47A-497D-9A1C-B3E3E820D5CC}"/>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a:extLst>
            <a:ext uri="{FF2B5EF4-FFF2-40B4-BE49-F238E27FC236}">
              <a16:creationId xmlns:a16="http://schemas.microsoft.com/office/drawing/2014/main" xmlns="" id="{54FE2B35-D0EB-41A4-BD7E-AAFD114236EC}"/>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a:extLst>
            <a:ext uri="{FF2B5EF4-FFF2-40B4-BE49-F238E27FC236}">
              <a16:creationId xmlns:a16="http://schemas.microsoft.com/office/drawing/2014/main" xmlns="" id="{DBCD2B5E-274A-454A-AE32-711B1563ABFB}"/>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a:extLst>
            <a:ext uri="{FF2B5EF4-FFF2-40B4-BE49-F238E27FC236}">
              <a16:creationId xmlns:a16="http://schemas.microsoft.com/office/drawing/2014/main" xmlns="" id="{6C42C8B0-9799-4B78-A44D-D8E09D825262}"/>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a:extLst>
            <a:ext uri="{FF2B5EF4-FFF2-40B4-BE49-F238E27FC236}">
              <a16:creationId xmlns:a16="http://schemas.microsoft.com/office/drawing/2014/main" xmlns="" id="{7A8960CF-AACA-4301-AB12-1087DE470088}"/>
            </a:ext>
          </a:extLst>
        </xdr:cNvPr>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a:extLst>
            <a:ext uri="{FF2B5EF4-FFF2-40B4-BE49-F238E27FC236}">
              <a16:creationId xmlns:a16="http://schemas.microsoft.com/office/drawing/2014/main" xmlns="" id="{D84E88C7-7327-44F2-ACF1-1D2D70510A5B}"/>
            </a:ext>
          </a:extLst>
        </xdr:cNvPr>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a:extLst>
            <a:ext uri="{FF2B5EF4-FFF2-40B4-BE49-F238E27FC236}">
              <a16:creationId xmlns:a16="http://schemas.microsoft.com/office/drawing/2014/main" xmlns="" id="{E38A9C32-B08B-4EB9-8559-1EA3BA742898}"/>
            </a:ext>
          </a:extLst>
        </xdr:cNvPr>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a:extLst>
            <a:ext uri="{FF2B5EF4-FFF2-40B4-BE49-F238E27FC236}">
              <a16:creationId xmlns:a16="http://schemas.microsoft.com/office/drawing/2014/main" xmlns="" id="{D19BAE43-5C13-4E66-829A-F59CE79B432C}"/>
            </a:ext>
          </a:extLst>
        </xdr:cNvPr>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a:extLst>
            <a:ext uri="{FF2B5EF4-FFF2-40B4-BE49-F238E27FC236}">
              <a16:creationId xmlns:a16="http://schemas.microsoft.com/office/drawing/2014/main" xmlns="" id="{8921074F-6E6E-42E7-ADD0-AA55303B73D9}"/>
            </a:ext>
          </a:extLst>
        </xdr:cNvPr>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a:extLst>
            <a:ext uri="{FF2B5EF4-FFF2-40B4-BE49-F238E27FC236}">
              <a16:creationId xmlns:a16="http://schemas.microsoft.com/office/drawing/2014/main" xmlns="" id="{3EA03424-3455-4B67-A5D7-7B3A828B79DF}"/>
            </a:ext>
          </a:extLst>
        </xdr:cNvPr>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a:extLst>
            <a:ext uri="{FF2B5EF4-FFF2-40B4-BE49-F238E27FC236}">
              <a16:creationId xmlns:a16="http://schemas.microsoft.com/office/drawing/2014/main" xmlns="" id="{E070F4B1-5305-4149-98AA-35EFBAFF615D}"/>
            </a:ext>
          </a:extLst>
        </xdr:cNvPr>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a:extLst>
            <a:ext uri="{FF2B5EF4-FFF2-40B4-BE49-F238E27FC236}">
              <a16:creationId xmlns:a16="http://schemas.microsoft.com/office/drawing/2014/main" xmlns="" id="{45355699-B8E1-411E-BF1E-C9EEC2F89C88}"/>
            </a:ext>
          </a:extLst>
        </xdr:cNvPr>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a:extLst>
            <a:ext uri="{FF2B5EF4-FFF2-40B4-BE49-F238E27FC236}">
              <a16:creationId xmlns:a16="http://schemas.microsoft.com/office/drawing/2014/main" xmlns="" id="{6E9AB681-4D67-4FD5-92F0-0EDA792C3157}"/>
            </a:ext>
          </a:extLst>
        </xdr:cNvPr>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a:extLst>
            <a:ext uri="{FF2B5EF4-FFF2-40B4-BE49-F238E27FC236}">
              <a16:creationId xmlns:a16="http://schemas.microsoft.com/office/drawing/2014/main" xmlns="" id="{EF4DD033-193B-4A93-815C-4B5AC7D4E76F}"/>
            </a:ext>
          </a:extLst>
        </xdr:cNvPr>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a:extLst>
            <a:ext uri="{FF2B5EF4-FFF2-40B4-BE49-F238E27FC236}">
              <a16:creationId xmlns:a16="http://schemas.microsoft.com/office/drawing/2014/main" xmlns="" id="{58C57641-4772-4F88-95B3-26A3A3542969}"/>
            </a:ext>
          </a:extLst>
        </xdr:cNvPr>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a:extLst>
            <a:ext uri="{FF2B5EF4-FFF2-40B4-BE49-F238E27FC236}">
              <a16:creationId xmlns:a16="http://schemas.microsoft.com/office/drawing/2014/main" xmlns="" id="{2D77436E-39A6-45C4-905B-9428E63704F4}"/>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a:extLst>
            <a:ext uri="{FF2B5EF4-FFF2-40B4-BE49-F238E27FC236}">
              <a16:creationId xmlns:a16="http://schemas.microsoft.com/office/drawing/2014/main" xmlns="" id="{DCCCC2B2-6685-4EE7-80AD-1DE4D302F2E5}"/>
            </a:ext>
          </a:extLst>
        </xdr:cNvPr>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xmlns="" id="{5FD9F3FC-A7CB-49E7-8898-7E3B11A9181F}"/>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139065</xdr:rowOff>
    </xdr:from>
    <xdr:to>
      <xdr:col>32</xdr:col>
      <xdr:colOff>186689</xdr:colOff>
      <xdr:row>41</xdr:row>
      <xdr:rowOff>83820</xdr:rowOff>
    </xdr:to>
    <xdr:cxnSp macro="">
      <xdr:nvCxnSpPr>
        <xdr:cNvPr id="342" name="直線コネクタ 341">
          <a:extLst>
            <a:ext uri="{FF2B5EF4-FFF2-40B4-BE49-F238E27FC236}">
              <a16:creationId xmlns:a16="http://schemas.microsoft.com/office/drawing/2014/main" xmlns="" id="{BD096BC4-F474-4F3F-AC94-A1C19DFC8E51}"/>
            </a:ext>
          </a:extLst>
        </xdr:cNvPr>
        <xdr:cNvCxnSpPr/>
      </xdr:nvCxnSpPr>
      <xdr:spPr>
        <a:xfrm flipV="1">
          <a:off x="19960589" y="6509385"/>
          <a:ext cx="0" cy="44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87647</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xmlns="" id="{2276E322-7B54-4BC5-BB04-BBAF16E11E7B}"/>
            </a:ext>
          </a:extLst>
        </xdr:cNvPr>
        <xdr:cNvSpPr txBox="1"/>
      </xdr:nvSpPr>
      <xdr:spPr>
        <a:xfrm>
          <a:off x="20050125"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41</xdr:row>
      <xdr:rowOff>83820</xdr:rowOff>
    </xdr:from>
    <xdr:to>
      <xdr:col>32</xdr:col>
      <xdr:colOff>276225</xdr:colOff>
      <xdr:row>41</xdr:row>
      <xdr:rowOff>83820</xdr:rowOff>
    </xdr:to>
    <xdr:cxnSp macro="">
      <xdr:nvCxnSpPr>
        <xdr:cNvPr id="344" name="直線コネクタ 343">
          <a:extLst>
            <a:ext uri="{FF2B5EF4-FFF2-40B4-BE49-F238E27FC236}">
              <a16:creationId xmlns:a16="http://schemas.microsoft.com/office/drawing/2014/main" xmlns="" id="{9092BB55-D3B1-4B3C-A7DE-AFD475A82058}"/>
            </a:ext>
          </a:extLst>
        </xdr:cNvPr>
        <xdr:cNvCxnSpPr/>
      </xdr:nvCxnSpPr>
      <xdr:spPr>
        <a:xfrm>
          <a:off x="19872325"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85742</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xmlns="" id="{93603883-28E9-45F1-B451-F3E14836A95B}"/>
            </a:ext>
          </a:extLst>
        </xdr:cNvPr>
        <xdr:cNvSpPr txBox="1"/>
      </xdr:nvSpPr>
      <xdr:spPr>
        <a:xfrm>
          <a:off x="20050125" y="628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38</xdr:row>
      <xdr:rowOff>139065</xdr:rowOff>
    </xdr:from>
    <xdr:to>
      <xdr:col>32</xdr:col>
      <xdr:colOff>276225</xdr:colOff>
      <xdr:row>38</xdr:row>
      <xdr:rowOff>139065</xdr:rowOff>
    </xdr:to>
    <xdr:cxnSp macro="">
      <xdr:nvCxnSpPr>
        <xdr:cNvPr id="346" name="直線コネクタ 345">
          <a:extLst>
            <a:ext uri="{FF2B5EF4-FFF2-40B4-BE49-F238E27FC236}">
              <a16:creationId xmlns:a16="http://schemas.microsoft.com/office/drawing/2014/main" xmlns="" id="{395D7299-99CC-4447-8991-0E718FE02038}"/>
            </a:ext>
          </a:extLst>
        </xdr:cNvPr>
        <xdr:cNvCxnSpPr/>
      </xdr:nvCxnSpPr>
      <xdr:spPr>
        <a:xfrm>
          <a:off x="19872325" y="650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62882</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xmlns="" id="{86FC098A-CAE4-4031-B698-4FD04C48AA09}"/>
            </a:ext>
          </a:extLst>
        </xdr:cNvPr>
        <xdr:cNvSpPr txBox="1"/>
      </xdr:nvSpPr>
      <xdr:spPr>
        <a:xfrm>
          <a:off x="20050125" y="676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84455</xdr:rowOff>
    </xdr:from>
    <xdr:to>
      <xdr:col>32</xdr:col>
      <xdr:colOff>238125</xdr:colOff>
      <xdr:row>41</xdr:row>
      <xdr:rowOff>14605</xdr:rowOff>
    </xdr:to>
    <xdr:sp macro="" textlink="">
      <xdr:nvSpPr>
        <xdr:cNvPr id="348" name="フローチャート : 判断 347">
          <a:extLst>
            <a:ext uri="{FF2B5EF4-FFF2-40B4-BE49-F238E27FC236}">
              <a16:creationId xmlns:a16="http://schemas.microsoft.com/office/drawing/2014/main" xmlns="" id="{DDC068DD-A27A-427C-8FDB-4256F3015DA0}"/>
            </a:ext>
          </a:extLst>
        </xdr:cNvPr>
        <xdr:cNvSpPr/>
      </xdr:nvSpPr>
      <xdr:spPr>
        <a:xfrm>
          <a:off x="19910425" y="6790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49" name="フローチャート : 判断 348">
          <a:extLst>
            <a:ext uri="{FF2B5EF4-FFF2-40B4-BE49-F238E27FC236}">
              <a16:creationId xmlns:a16="http://schemas.microsoft.com/office/drawing/2014/main" xmlns="" id="{B9B0C61B-7402-4AAF-BED8-28FB884D1026}"/>
            </a:ext>
          </a:extLst>
        </xdr:cNvPr>
        <xdr:cNvSpPr/>
      </xdr:nvSpPr>
      <xdr:spPr>
        <a:xfrm>
          <a:off x="19156045" y="647192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F0E88C92-0D49-4195-BD82-4ABD4BA54851}"/>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300FF983-3B7F-4252-9FD2-510B5ABF880A}"/>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4E1E3180-EB49-4E06-B23D-81540BCDB297}"/>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80C1C9BC-AD46-4722-A067-390AE6B6040D}"/>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38D23CA0-5D1C-4A5A-BE17-499150238A62}"/>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162560</xdr:rowOff>
    </xdr:from>
    <xdr:to>
      <xdr:col>31</xdr:col>
      <xdr:colOff>85725</xdr:colOff>
      <xdr:row>33</xdr:row>
      <xdr:rowOff>92710</xdr:rowOff>
    </xdr:to>
    <xdr:sp macro="" textlink="">
      <xdr:nvSpPr>
        <xdr:cNvPr id="355" name="円/楕円 354">
          <a:extLst>
            <a:ext uri="{FF2B5EF4-FFF2-40B4-BE49-F238E27FC236}">
              <a16:creationId xmlns:a16="http://schemas.microsoft.com/office/drawing/2014/main" xmlns="" id="{019C5D8B-BAC1-486E-BBD9-D1A82BFA27CC}"/>
            </a:ext>
          </a:extLst>
        </xdr:cNvPr>
        <xdr:cNvSpPr/>
      </xdr:nvSpPr>
      <xdr:spPr>
        <a:xfrm>
          <a:off x="19156045" y="55270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xmlns="" id="{820A042C-5293-4F30-8A7B-972EFA49E8BB}"/>
            </a:ext>
          </a:extLst>
        </xdr:cNvPr>
        <xdr:cNvSpPr txBox="1"/>
      </xdr:nvSpPr>
      <xdr:spPr>
        <a:xfrm>
          <a:off x="19012612"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109237</xdr:rowOff>
    </xdr:from>
    <xdr:ext cx="469744" cy="259045"/>
    <xdr:sp macro="" textlink="">
      <xdr:nvSpPr>
        <xdr:cNvPr id="357" name="n_1mainValue【認定こども園・幼稚園・保育所】&#10;一人当たり面積">
          <a:extLst>
            <a:ext uri="{FF2B5EF4-FFF2-40B4-BE49-F238E27FC236}">
              <a16:creationId xmlns:a16="http://schemas.microsoft.com/office/drawing/2014/main" xmlns="" id="{779693CE-C399-4F6D-8387-BCF32C959029}"/>
            </a:ext>
          </a:extLst>
        </xdr:cNvPr>
        <xdr:cNvSpPr txBox="1"/>
      </xdr:nvSpPr>
      <xdr:spPr>
        <a:xfrm>
          <a:off x="19012612" y="53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a:extLst>
            <a:ext uri="{FF2B5EF4-FFF2-40B4-BE49-F238E27FC236}">
              <a16:creationId xmlns:a16="http://schemas.microsoft.com/office/drawing/2014/main" xmlns="" id="{E4AEE024-B501-48D4-ACF9-249532B60C9E}"/>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a:extLst>
            <a:ext uri="{FF2B5EF4-FFF2-40B4-BE49-F238E27FC236}">
              <a16:creationId xmlns:a16="http://schemas.microsoft.com/office/drawing/2014/main" xmlns="" id="{7C12EFD7-562A-4530-A9B9-B8119059CD13}"/>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a:extLst>
            <a:ext uri="{FF2B5EF4-FFF2-40B4-BE49-F238E27FC236}">
              <a16:creationId xmlns:a16="http://schemas.microsoft.com/office/drawing/2014/main" xmlns="" id="{CD771B19-4DE8-4E29-877C-EC58EF2509FC}"/>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a:extLst>
            <a:ext uri="{FF2B5EF4-FFF2-40B4-BE49-F238E27FC236}">
              <a16:creationId xmlns:a16="http://schemas.microsoft.com/office/drawing/2014/main" xmlns="" id="{D2BD1656-CEBE-4383-AE27-4ED1AB5C4B17}"/>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a:extLst>
            <a:ext uri="{FF2B5EF4-FFF2-40B4-BE49-F238E27FC236}">
              <a16:creationId xmlns:a16="http://schemas.microsoft.com/office/drawing/2014/main" xmlns="" id="{105F046B-4717-411C-AD5B-C264B3336AD7}"/>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a:extLst>
            <a:ext uri="{FF2B5EF4-FFF2-40B4-BE49-F238E27FC236}">
              <a16:creationId xmlns:a16="http://schemas.microsoft.com/office/drawing/2014/main" xmlns="" id="{9F771515-34B6-4481-B4DB-4C0D6BD6EEE1}"/>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a:extLst>
            <a:ext uri="{FF2B5EF4-FFF2-40B4-BE49-F238E27FC236}">
              <a16:creationId xmlns:a16="http://schemas.microsoft.com/office/drawing/2014/main" xmlns="" id="{45A25314-68C7-4471-B084-788B1B46057D}"/>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a:extLst>
            <a:ext uri="{FF2B5EF4-FFF2-40B4-BE49-F238E27FC236}">
              <a16:creationId xmlns:a16="http://schemas.microsoft.com/office/drawing/2014/main" xmlns="" id="{ABE6ACE8-4999-4E47-AB78-01D9D4F24B21}"/>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a:extLst>
            <a:ext uri="{FF2B5EF4-FFF2-40B4-BE49-F238E27FC236}">
              <a16:creationId xmlns:a16="http://schemas.microsoft.com/office/drawing/2014/main" xmlns="" id="{6FDBBD2D-DA34-4779-9B1A-1D46ECC233E8}"/>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a:extLst>
            <a:ext uri="{FF2B5EF4-FFF2-40B4-BE49-F238E27FC236}">
              <a16:creationId xmlns:a16="http://schemas.microsoft.com/office/drawing/2014/main" xmlns="" id="{636E6408-501B-486D-8678-B9A816776A9B}"/>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a:extLst>
            <a:ext uri="{FF2B5EF4-FFF2-40B4-BE49-F238E27FC236}">
              <a16:creationId xmlns:a16="http://schemas.microsoft.com/office/drawing/2014/main" xmlns="" id="{0AC53E81-EB41-450E-B368-98EAA61CAEC2}"/>
            </a:ext>
          </a:extLst>
        </xdr:cNvPr>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a:extLst>
            <a:ext uri="{FF2B5EF4-FFF2-40B4-BE49-F238E27FC236}">
              <a16:creationId xmlns:a16="http://schemas.microsoft.com/office/drawing/2014/main" xmlns="" id="{48517C35-C44E-4D37-B97B-9FB74ED6C002}"/>
            </a:ext>
          </a:extLst>
        </xdr:cNvPr>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0" name="テキスト ボックス 369">
          <a:extLst>
            <a:ext uri="{FF2B5EF4-FFF2-40B4-BE49-F238E27FC236}">
              <a16:creationId xmlns:a16="http://schemas.microsoft.com/office/drawing/2014/main" xmlns="" id="{DF2F769F-5F00-461A-A152-EB7D451821D9}"/>
            </a:ext>
          </a:extLst>
        </xdr:cNvPr>
        <xdr:cNvSpPr txBox="1"/>
      </xdr:nvSpPr>
      <xdr:spPr>
        <a:xfrm>
          <a:off x="1087327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a:extLst>
            <a:ext uri="{FF2B5EF4-FFF2-40B4-BE49-F238E27FC236}">
              <a16:creationId xmlns:a16="http://schemas.microsoft.com/office/drawing/2014/main" xmlns="" id="{EED1671C-D169-4684-AF84-A039A36EC997}"/>
            </a:ext>
          </a:extLst>
        </xdr:cNvPr>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a:extLst>
            <a:ext uri="{FF2B5EF4-FFF2-40B4-BE49-F238E27FC236}">
              <a16:creationId xmlns:a16="http://schemas.microsoft.com/office/drawing/2014/main" xmlns="" id="{3349042B-220C-4861-A297-F0DE4352092E}"/>
            </a:ext>
          </a:extLst>
        </xdr:cNvPr>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a:extLst>
            <a:ext uri="{FF2B5EF4-FFF2-40B4-BE49-F238E27FC236}">
              <a16:creationId xmlns:a16="http://schemas.microsoft.com/office/drawing/2014/main" xmlns="" id="{5DFFCC13-D65D-4262-AB6A-3FB7AD0173B3}"/>
            </a:ext>
          </a:extLst>
        </xdr:cNvPr>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a:extLst>
            <a:ext uri="{FF2B5EF4-FFF2-40B4-BE49-F238E27FC236}">
              <a16:creationId xmlns:a16="http://schemas.microsoft.com/office/drawing/2014/main" xmlns="" id="{00D75533-C298-481F-A77E-5982716C33C7}"/>
            </a:ext>
          </a:extLst>
        </xdr:cNvPr>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a:extLst>
            <a:ext uri="{FF2B5EF4-FFF2-40B4-BE49-F238E27FC236}">
              <a16:creationId xmlns:a16="http://schemas.microsoft.com/office/drawing/2014/main" xmlns="" id="{DBB86C32-B39E-4C7B-98E2-647DA401BD42}"/>
            </a:ext>
          </a:extLst>
        </xdr:cNvPr>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a:extLst>
            <a:ext uri="{FF2B5EF4-FFF2-40B4-BE49-F238E27FC236}">
              <a16:creationId xmlns:a16="http://schemas.microsoft.com/office/drawing/2014/main" xmlns="" id="{981B1E70-0A0B-419B-980C-116B49FE4D13}"/>
            </a:ext>
          </a:extLst>
        </xdr:cNvPr>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a:extLst>
            <a:ext uri="{FF2B5EF4-FFF2-40B4-BE49-F238E27FC236}">
              <a16:creationId xmlns:a16="http://schemas.microsoft.com/office/drawing/2014/main" xmlns="" id="{1E1FF56F-242C-46B1-8B90-21A994AAC949}"/>
            </a:ext>
          </a:extLst>
        </xdr:cNvPr>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a:extLst>
            <a:ext uri="{FF2B5EF4-FFF2-40B4-BE49-F238E27FC236}">
              <a16:creationId xmlns:a16="http://schemas.microsoft.com/office/drawing/2014/main" xmlns="" id="{320C2B61-38AD-41D3-9132-64F4FA9AAB2A}"/>
            </a:ext>
          </a:extLst>
        </xdr:cNvPr>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a:extLst>
            <a:ext uri="{FF2B5EF4-FFF2-40B4-BE49-F238E27FC236}">
              <a16:creationId xmlns:a16="http://schemas.microsoft.com/office/drawing/2014/main" xmlns="" id="{DF70505B-14C9-4D2D-BD8F-3F64A2542FA4}"/>
            </a:ext>
          </a:extLst>
        </xdr:cNvPr>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0" name="テキスト ボックス 379">
          <a:extLst>
            <a:ext uri="{FF2B5EF4-FFF2-40B4-BE49-F238E27FC236}">
              <a16:creationId xmlns:a16="http://schemas.microsoft.com/office/drawing/2014/main" xmlns="" id="{37843B72-DCD7-46C8-A43A-70EDA4EB8112}"/>
            </a:ext>
          </a:extLst>
        </xdr:cNvPr>
        <xdr:cNvSpPr txBox="1"/>
      </xdr:nvSpPr>
      <xdr:spPr>
        <a:xfrm>
          <a:off x="1087327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xmlns="" id="{D7F8036A-2F1B-40C1-ABDD-62B321B1CFF6}"/>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xmlns="" id="{07299B02-D2E7-4396-B8F8-7DAB408D176B}"/>
            </a:ext>
          </a:extLst>
        </xdr:cNvPr>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a:extLst>
            <a:ext uri="{FF2B5EF4-FFF2-40B4-BE49-F238E27FC236}">
              <a16:creationId xmlns:a16="http://schemas.microsoft.com/office/drawing/2014/main" xmlns="" id="{3ADE96A9-2F4C-43C2-90B0-03EE356DBA5E}"/>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4" name="直線コネクタ 383">
          <a:extLst>
            <a:ext uri="{FF2B5EF4-FFF2-40B4-BE49-F238E27FC236}">
              <a16:creationId xmlns:a16="http://schemas.microsoft.com/office/drawing/2014/main" xmlns="" id="{0D6C4781-51E2-4338-8E18-47CBFDFC43CA}"/>
            </a:ext>
          </a:extLst>
        </xdr:cNvPr>
        <xdr:cNvCxnSpPr/>
      </xdr:nvCxnSpPr>
      <xdr:spPr>
        <a:xfrm flipV="1">
          <a:off x="14735809" y="9222377"/>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5" name="【学校施設】&#10;有形固定資産減価償却率最小値テキスト">
          <a:extLst>
            <a:ext uri="{FF2B5EF4-FFF2-40B4-BE49-F238E27FC236}">
              <a16:creationId xmlns:a16="http://schemas.microsoft.com/office/drawing/2014/main" xmlns="" id="{33E8A5D2-64DB-4F09-829A-83B24057D9D8}"/>
            </a:ext>
          </a:extLst>
        </xdr:cNvPr>
        <xdr:cNvSpPr txBox="1"/>
      </xdr:nvSpPr>
      <xdr:spPr>
        <a:xfrm>
          <a:off x="14825345" y="1069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6" name="直線コネクタ 385">
          <a:extLst>
            <a:ext uri="{FF2B5EF4-FFF2-40B4-BE49-F238E27FC236}">
              <a16:creationId xmlns:a16="http://schemas.microsoft.com/office/drawing/2014/main" xmlns="" id="{7A3E17B2-10BF-42A3-982E-FC670BF27911}"/>
            </a:ext>
          </a:extLst>
        </xdr:cNvPr>
        <xdr:cNvCxnSpPr/>
      </xdr:nvCxnSpPr>
      <xdr:spPr>
        <a:xfrm>
          <a:off x="14647545" y="10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7" name="【学校施設】&#10;有形固定資産減価償却率最大値テキスト">
          <a:extLst>
            <a:ext uri="{FF2B5EF4-FFF2-40B4-BE49-F238E27FC236}">
              <a16:creationId xmlns:a16="http://schemas.microsoft.com/office/drawing/2014/main" xmlns="" id="{5ADBB02B-F7F2-45A6-BD60-8FA4EC0BAF02}"/>
            </a:ext>
          </a:extLst>
        </xdr:cNvPr>
        <xdr:cNvSpPr txBox="1"/>
      </xdr:nvSpPr>
      <xdr:spPr>
        <a:xfrm>
          <a:off x="14825345" y="900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88" name="直線コネクタ 387">
          <a:extLst>
            <a:ext uri="{FF2B5EF4-FFF2-40B4-BE49-F238E27FC236}">
              <a16:creationId xmlns:a16="http://schemas.microsoft.com/office/drawing/2014/main" xmlns="" id="{7D14B53C-935A-4DEA-95E6-4BAC578E63FF}"/>
            </a:ext>
          </a:extLst>
        </xdr:cNvPr>
        <xdr:cNvCxnSpPr/>
      </xdr:nvCxnSpPr>
      <xdr:spPr>
        <a:xfrm>
          <a:off x="14647545" y="922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89" name="【学校施設】&#10;有形固定資産減価償却率平均値テキスト">
          <a:extLst>
            <a:ext uri="{FF2B5EF4-FFF2-40B4-BE49-F238E27FC236}">
              <a16:creationId xmlns:a16="http://schemas.microsoft.com/office/drawing/2014/main" xmlns="" id="{9F3DBB99-FF67-4E2D-98ED-8ED443170D43}"/>
            </a:ext>
          </a:extLst>
        </xdr:cNvPr>
        <xdr:cNvSpPr txBox="1"/>
      </xdr:nvSpPr>
      <xdr:spPr>
        <a:xfrm>
          <a:off x="14825345"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0" name="フローチャート : 判断 389">
          <a:extLst>
            <a:ext uri="{FF2B5EF4-FFF2-40B4-BE49-F238E27FC236}">
              <a16:creationId xmlns:a16="http://schemas.microsoft.com/office/drawing/2014/main" xmlns="" id="{CCD2F8B2-7F82-4290-975F-FD2264E69771}"/>
            </a:ext>
          </a:extLst>
        </xdr:cNvPr>
        <xdr:cNvSpPr/>
      </xdr:nvSpPr>
      <xdr:spPr>
        <a:xfrm>
          <a:off x="14685645"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1" name="フローチャート : 判断 390">
          <a:extLst>
            <a:ext uri="{FF2B5EF4-FFF2-40B4-BE49-F238E27FC236}">
              <a16:creationId xmlns:a16="http://schemas.microsoft.com/office/drawing/2014/main" xmlns="" id="{7E54A207-0E2D-4E61-B963-AA60C7AAB78C}"/>
            </a:ext>
          </a:extLst>
        </xdr:cNvPr>
        <xdr:cNvSpPr/>
      </xdr:nvSpPr>
      <xdr:spPr>
        <a:xfrm>
          <a:off x="13916025"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xmlns="" id="{7ADDA911-FEAF-4EFF-92E7-89DAFBE7ED6C}"/>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xmlns="" id="{30B3FACD-D746-4FF9-80E0-FE240258C626}"/>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xmlns="" id="{57BA84EF-B083-4F9C-B7ED-68AD3176A5BB}"/>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xmlns="" id="{7B84BB17-AE0C-4E0B-AEB5-CB85BC132972}"/>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xmlns="" id="{3D816BD3-218F-4652-8C76-8386B5B13450}"/>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145143</xdr:rowOff>
    </xdr:from>
    <xdr:to>
      <xdr:col>22</xdr:col>
      <xdr:colOff>415925</xdr:colOff>
      <xdr:row>55</xdr:row>
      <xdr:rowOff>75293</xdr:rowOff>
    </xdr:to>
    <xdr:sp macro="" textlink="">
      <xdr:nvSpPr>
        <xdr:cNvPr id="397" name="円/楕円 396">
          <a:extLst>
            <a:ext uri="{FF2B5EF4-FFF2-40B4-BE49-F238E27FC236}">
              <a16:creationId xmlns:a16="http://schemas.microsoft.com/office/drawing/2014/main" xmlns="" id="{D115B49A-841F-43F5-ABBE-336C954B693F}"/>
            </a:ext>
          </a:extLst>
        </xdr:cNvPr>
        <xdr:cNvSpPr/>
      </xdr:nvSpPr>
      <xdr:spPr>
        <a:xfrm>
          <a:off x="13916025" y="9197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398" name="n_1aveValue【学校施設】&#10;有形固定資産減価償却率">
          <a:extLst>
            <a:ext uri="{FF2B5EF4-FFF2-40B4-BE49-F238E27FC236}">
              <a16:creationId xmlns:a16="http://schemas.microsoft.com/office/drawing/2014/main" xmlns="" id="{903DF6BB-C285-4C00-A6F3-A74657329D5C}"/>
            </a:ext>
          </a:extLst>
        </xdr:cNvPr>
        <xdr:cNvSpPr txBox="1"/>
      </xdr:nvSpPr>
      <xdr:spPr>
        <a:xfrm>
          <a:off x="13751568"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91820</xdr:rowOff>
    </xdr:from>
    <xdr:ext cx="405111" cy="259045"/>
    <xdr:sp macro="" textlink="">
      <xdr:nvSpPr>
        <xdr:cNvPr id="399" name="n_1mainValue【学校施設】&#10;有形固定資産減価償却率">
          <a:extLst>
            <a:ext uri="{FF2B5EF4-FFF2-40B4-BE49-F238E27FC236}">
              <a16:creationId xmlns:a16="http://schemas.microsoft.com/office/drawing/2014/main" xmlns="" id="{70BD2002-E4B2-4A97-AF18-8F9CF1745A1C}"/>
            </a:ext>
          </a:extLst>
        </xdr:cNvPr>
        <xdr:cNvSpPr txBox="1"/>
      </xdr:nvSpPr>
      <xdr:spPr>
        <a:xfrm>
          <a:off x="13751568" y="897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xmlns="" id="{BE7267DB-984A-41E8-849F-3CAEE73E4B07}"/>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xmlns="" id="{073CDA5A-34C9-41D0-AA36-24A206EC6FF6}"/>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xmlns="" id="{EE29CAB3-E753-4EA0-9C7B-6C04A725EAFF}"/>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xmlns="" id="{04852A45-C01D-4E40-A4A2-F30370DDC786}"/>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xmlns="" id="{BF12ED20-5105-4E99-BD96-0B94926C2E80}"/>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xmlns="" id="{AFBB7582-F7EB-4377-BD1D-53779363BD44}"/>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xmlns="" id="{E2D482C5-F896-4025-B911-518DBD3A91AB}"/>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xmlns="" id="{98C99CC0-71B5-44F2-80F0-F5307FA51E41}"/>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xmlns="" id="{A4D75E03-0468-4B48-B235-D2945C7131B2}"/>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xmlns="" id="{612F8DDC-A053-4D8F-B154-9D165E9438A2}"/>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a:extLst>
            <a:ext uri="{FF2B5EF4-FFF2-40B4-BE49-F238E27FC236}">
              <a16:creationId xmlns:a16="http://schemas.microsoft.com/office/drawing/2014/main" xmlns="" id="{E9C72C4C-D068-4D4A-9915-EF809A4EF452}"/>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a:extLst>
            <a:ext uri="{FF2B5EF4-FFF2-40B4-BE49-F238E27FC236}">
              <a16:creationId xmlns:a16="http://schemas.microsoft.com/office/drawing/2014/main" xmlns="" id="{EAF953F8-9FEA-4B8A-83E0-6B50986ECDAF}"/>
            </a:ext>
          </a:extLst>
        </xdr:cNvPr>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a:extLst>
            <a:ext uri="{FF2B5EF4-FFF2-40B4-BE49-F238E27FC236}">
              <a16:creationId xmlns:a16="http://schemas.microsoft.com/office/drawing/2014/main" xmlns="" id="{8B5C357F-F80B-4689-A19E-8298C7CFB94F}"/>
            </a:ext>
          </a:extLst>
        </xdr:cNvPr>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a:extLst>
            <a:ext uri="{FF2B5EF4-FFF2-40B4-BE49-F238E27FC236}">
              <a16:creationId xmlns:a16="http://schemas.microsoft.com/office/drawing/2014/main" xmlns="" id="{A02C8457-A4A2-479F-AB21-AF4946119A16}"/>
            </a:ext>
          </a:extLst>
        </xdr:cNvPr>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a:extLst>
            <a:ext uri="{FF2B5EF4-FFF2-40B4-BE49-F238E27FC236}">
              <a16:creationId xmlns:a16="http://schemas.microsoft.com/office/drawing/2014/main" xmlns="" id="{1248CA83-F7BA-4059-BC55-2BDF48D16E7A}"/>
            </a:ext>
          </a:extLst>
        </xdr:cNvPr>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a:extLst>
            <a:ext uri="{FF2B5EF4-FFF2-40B4-BE49-F238E27FC236}">
              <a16:creationId xmlns:a16="http://schemas.microsoft.com/office/drawing/2014/main" xmlns="" id="{0DF5081E-1080-4AF2-87E9-C69377D2A6D2}"/>
            </a:ext>
          </a:extLst>
        </xdr:cNvPr>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a:extLst>
            <a:ext uri="{FF2B5EF4-FFF2-40B4-BE49-F238E27FC236}">
              <a16:creationId xmlns:a16="http://schemas.microsoft.com/office/drawing/2014/main" xmlns="" id="{E75D0590-0079-4372-9287-0F9A63DE8DB0}"/>
            </a:ext>
          </a:extLst>
        </xdr:cNvPr>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a:extLst>
            <a:ext uri="{FF2B5EF4-FFF2-40B4-BE49-F238E27FC236}">
              <a16:creationId xmlns:a16="http://schemas.microsoft.com/office/drawing/2014/main" xmlns="" id="{61CB67FC-B16C-4A8D-9D5F-3CAFF23A889F}"/>
            </a:ext>
          </a:extLst>
        </xdr:cNvPr>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a:extLst>
            <a:ext uri="{FF2B5EF4-FFF2-40B4-BE49-F238E27FC236}">
              <a16:creationId xmlns:a16="http://schemas.microsoft.com/office/drawing/2014/main" xmlns="" id="{1A9C5F5C-B71A-4516-92FA-65F7BD60832C}"/>
            </a:ext>
          </a:extLst>
        </xdr:cNvPr>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a:extLst>
            <a:ext uri="{FF2B5EF4-FFF2-40B4-BE49-F238E27FC236}">
              <a16:creationId xmlns:a16="http://schemas.microsoft.com/office/drawing/2014/main" xmlns="" id="{A6521CD1-9450-427C-A391-F79CF6E24665}"/>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0" name="テキスト ボックス 419">
          <a:extLst>
            <a:ext uri="{FF2B5EF4-FFF2-40B4-BE49-F238E27FC236}">
              <a16:creationId xmlns:a16="http://schemas.microsoft.com/office/drawing/2014/main" xmlns="" id="{E980C69D-8E83-4732-8A96-BF2F98AC0B05}"/>
            </a:ext>
          </a:extLst>
        </xdr:cNvPr>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a:extLst>
            <a:ext uri="{FF2B5EF4-FFF2-40B4-BE49-F238E27FC236}">
              <a16:creationId xmlns:a16="http://schemas.microsoft.com/office/drawing/2014/main" xmlns="" id="{D13E613B-D11C-4C1E-9C5A-4874AAB1F889}"/>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2" name="直線コネクタ 421">
          <a:extLst>
            <a:ext uri="{FF2B5EF4-FFF2-40B4-BE49-F238E27FC236}">
              <a16:creationId xmlns:a16="http://schemas.microsoft.com/office/drawing/2014/main" xmlns="" id="{4E6E2F5F-AB82-494D-B984-C806390D5902}"/>
            </a:ext>
          </a:extLst>
        </xdr:cNvPr>
        <xdr:cNvCxnSpPr/>
      </xdr:nvCxnSpPr>
      <xdr:spPr>
        <a:xfrm flipV="1">
          <a:off x="19960589" y="9451848"/>
          <a:ext cx="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3" name="【学校施設】&#10;一人当たり面積最小値テキスト">
          <a:extLst>
            <a:ext uri="{FF2B5EF4-FFF2-40B4-BE49-F238E27FC236}">
              <a16:creationId xmlns:a16="http://schemas.microsoft.com/office/drawing/2014/main" xmlns="" id="{1A18205E-B8BF-4B50-8C39-5D7C510D376B}"/>
            </a:ext>
          </a:extLst>
        </xdr:cNvPr>
        <xdr:cNvSpPr txBox="1"/>
      </xdr:nvSpPr>
      <xdr:spPr>
        <a:xfrm>
          <a:off x="20050125" y="1083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4" name="直線コネクタ 423">
          <a:extLst>
            <a:ext uri="{FF2B5EF4-FFF2-40B4-BE49-F238E27FC236}">
              <a16:creationId xmlns:a16="http://schemas.microsoft.com/office/drawing/2014/main" xmlns="" id="{2FDF42F0-D0DB-4E57-A338-E8874C6FF011}"/>
            </a:ext>
          </a:extLst>
        </xdr:cNvPr>
        <xdr:cNvCxnSpPr/>
      </xdr:nvCxnSpPr>
      <xdr:spPr>
        <a:xfrm>
          <a:off x="19872325" y="108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5" name="【学校施設】&#10;一人当たり面積最大値テキスト">
          <a:extLst>
            <a:ext uri="{FF2B5EF4-FFF2-40B4-BE49-F238E27FC236}">
              <a16:creationId xmlns:a16="http://schemas.microsoft.com/office/drawing/2014/main" xmlns="" id="{8A7A27C0-D347-4DE5-8E3E-7BAE819963E0}"/>
            </a:ext>
          </a:extLst>
        </xdr:cNvPr>
        <xdr:cNvSpPr txBox="1"/>
      </xdr:nvSpPr>
      <xdr:spPr>
        <a:xfrm>
          <a:off x="20050125"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6" name="直線コネクタ 425">
          <a:extLst>
            <a:ext uri="{FF2B5EF4-FFF2-40B4-BE49-F238E27FC236}">
              <a16:creationId xmlns:a16="http://schemas.microsoft.com/office/drawing/2014/main" xmlns="" id="{79737B8E-C86B-48D6-B740-7D88DDE23B01}"/>
            </a:ext>
          </a:extLst>
        </xdr:cNvPr>
        <xdr:cNvCxnSpPr/>
      </xdr:nvCxnSpPr>
      <xdr:spPr>
        <a:xfrm>
          <a:off x="19872325" y="945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7" name="【学校施設】&#10;一人当たり面積平均値テキスト">
          <a:extLst>
            <a:ext uri="{FF2B5EF4-FFF2-40B4-BE49-F238E27FC236}">
              <a16:creationId xmlns:a16="http://schemas.microsoft.com/office/drawing/2014/main" xmlns="" id="{0CFD283F-60B2-40CE-BF68-8546A1824E0F}"/>
            </a:ext>
          </a:extLst>
        </xdr:cNvPr>
        <xdr:cNvSpPr txBox="1"/>
      </xdr:nvSpPr>
      <xdr:spPr>
        <a:xfrm>
          <a:off x="20050125" y="1040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28" name="フローチャート : 判断 427">
          <a:extLst>
            <a:ext uri="{FF2B5EF4-FFF2-40B4-BE49-F238E27FC236}">
              <a16:creationId xmlns:a16="http://schemas.microsoft.com/office/drawing/2014/main" xmlns="" id="{930236CC-9A51-42AD-B4AF-9ECBBFF344F4}"/>
            </a:ext>
          </a:extLst>
        </xdr:cNvPr>
        <xdr:cNvSpPr/>
      </xdr:nvSpPr>
      <xdr:spPr>
        <a:xfrm>
          <a:off x="19910425" y="104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29" name="フローチャート : 判断 428">
          <a:extLst>
            <a:ext uri="{FF2B5EF4-FFF2-40B4-BE49-F238E27FC236}">
              <a16:creationId xmlns:a16="http://schemas.microsoft.com/office/drawing/2014/main" xmlns="" id="{B4DB1BD1-166C-49C2-9922-F82AB3449E12}"/>
            </a:ext>
          </a:extLst>
        </xdr:cNvPr>
        <xdr:cNvSpPr/>
      </xdr:nvSpPr>
      <xdr:spPr>
        <a:xfrm>
          <a:off x="19156045" y="1028108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xmlns="" id="{61A8A8EF-B3B1-45F1-81AD-3CD7FE102EC6}"/>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E47236D0-B483-451B-856A-1961E0EDFA8D}"/>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xmlns="" id="{804E226B-9D77-47C7-BB2E-854748578120}"/>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xmlns="" id="{62A08FF1-1B21-4969-BFA7-2938A267270B}"/>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CA08379B-25C7-45EC-BFB6-DBDAA867F84A}"/>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46127</xdr:rowOff>
    </xdr:from>
    <xdr:to>
      <xdr:col>31</xdr:col>
      <xdr:colOff>85725</xdr:colOff>
      <xdr:row>56</xdr:row>
      <xdr:rowOff>147727</xdr:rowOff>
    </xdr:to>
    <xdr:sp macro="" textlink="">
      <xdr:nvSpPr>
        <xdr:cNvPr id="435" name="円/楕円 434">
          <a:extLst>
            <a:ext uri="{FF2B5EF4-FFF2-40B4-BE49-F238E27FC236}">
              <a16:creationId xmlns:a16="http://schemas.microsoft.com/office/drawing/2014/main" xmlns="" id="{910D0303-4189-4EBC-8690-2F26C7D0A40E}"/>
            </a:ext>
          </a:extLst>
        </xdr:cNvPr>
        <xdr:cNvSpPr/>
      </xdr:nvSpPr>
      <xdr:spPr>
        <a:xfrm>
          <a:off x="19156045" y="943396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36" name="n_1aveValue【学校施設】&#10;一人当たり面積">
          <a:extLst>
            <a:ext uri="{FF2B5EF4-FFF2-40B4-BE49-F238E27FC236}">
              <a16:creationId xmlns:a16="http://schemas.microsoft.com/office/drawing/2014/main" xmlns="" id="{FF1D816A-50AF-4703-8EC0-F4202620232D}"/>
            </a:ext>
          </a:extLst>
        </xdr:cNvPr>
        <xdr:cNvSpPr txBox="1"/>
      </xdr:nvSpPr>
      <xdr:spPr>
        <a:xfrm>
          <a:off x="19012612" y="1037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164254</xdr:rowOff>
    </xdr:from>
    <xdr:ext cx="469744" cy="259045"/>
    <xdr:sp macro="" textlink="">
      <xdr:nvSpPr>
        <xdr:cNvPr id="437" name="n_1mainValue【学校施設】&#10;一人当たり面積">
          <a:extLst>
            <a:ext uri="{FF2B5EF4-FFF2-40B4-BE49-F238E27FC236}">
              <a16:creationId xmlns:a16="http://schemas.microsoft.com/office/drawing/2014/main" xmlns="" id="{CC0B84D8-D8F7-4615-B970-DC385B861DBF}"/>
            </a:ext>
          </a:extLst>
        </xdr:cNvPr>
        <xdr:cNvSpPr txBox="1"/>
      </xdr:nvSpPr>
      <xdr:spPr>
        <a:xfrm>
          <a:off x="19012612" y="921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a:extLst>
            <a:ext uri="{FF2B5EF4-FFF2-40B4-BE49-F238E27FC236}">
              <a16:creationId xmlns:a16="http://schemas.microsoft.com/office/drawing/2014/main" xmlns="" id="{E6A8CE57-6C23-4C90-BA73-C087F45BECE9}"/>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a:extLst>
            <a:ext uri="{FF2B5EF4-FFF2-40B4-BE49-F238E27FC236}">
              <a16:creationId xmlns:a16="http://schemas.microsoft.com/office/drawing/2014/main" xmlns="" id="{396B3457-E7CA-4249-B831-29BD6F19B585}"/>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a:extLst>
            <a:ext uri="{FF2B5EF4-FFF2-40B4-BE49-F238E27FC236}">
              <a16:creationId xmlns:a16="http://schemas.microsoft.com/office/drawing/2014/main" xmlns="" id="{6BDDED66-DE26-4E8D-9707-0E39FBF4DD39}"/>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a:extLst>
            <a:ext uri="{FF2B5EF4-FFF2-40B4-BE49-F238E27FC236}">
              <a16:creationId xmlns:a16="http://schemas.microsoft.com/office/drawing/2014/main" xmlns="" id="{0A628E4E-681B-4DE0-86C0-A1C8CF5E5BAF}"/>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a:extLst>
            <a:ext uri="{FF2B5EF4-FFF2-40B4-BE49-F238E27FC236}">
              <a16:creationId xmlns:a16="http://schemas.microsoft.com/office/drawing/2014/main" xmlns="" id="{D42FB01C-829F-479C-A066-D45BB5EE4643}"/>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a:extLst>
            <a:ext uri="{FF2B5EF4-FFF2-40B4-BE49-F238E27FC236}">
              <a16:creationId xmlns:a16="http://schemas.microsoft.com/office/drawing/2014/main" xmlns="" id="{81A625EB-08E6-4944-AF18-19612485D413}"/>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a:extLst>
            <a:ext uri="{FF2B5EF4-FFF2-40B4-BE49-F238E27FC236}">
              <a16:creationId xmlns:a16="http://schemas.microsoft.com/office/drawing/2014/main" xmlns="" id="{EB47134F-65B6-4B71-8BE7-D2ED4FEF3141}"/>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a:extLst>
            <a:ext uri="{FF2B5EF4-FFF2-40B4-BE49-F238E27FC236}">
              <a16:creationId xmlns:a16="http://schemas.microsoft.com/office/drawing/2014/main" xmlns="" id="{919CD80F-10AA-4F24-9579-5E3C04C83230}"/>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a:extLst>
            <a:ext uri="{FF2B5EF4-FFF2-40B4-BE49-F238E27FC236}">
              <a16:creationId xmlns:a16="http://schemas.microsoft.com/office/drawing/2014/main" xmlns="" id="{F4E3F75A-3A47-46EB-8369-244B7C04FE13}"/>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a:extLst>
            <a:ext uri="{FF2B5EF4-FFF2-40B4-BE49-F238E27FC236}">
              <a16:creationId xmlns:a16="http://schemas.microsoft.com/office/drawing/2014/main" xmlns="" id="{03C02683-4383-470F-80A4-FACBDCC8AEF7}"/>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a:extLst>
            <a:ext uri="{FF2B5EF4-FFF2-40B4-BE49-F238E27FC236}">
              <a16:creationId xmlns:a16="http://schemas.microsoft.com/office/drawing/2014/main" xmlns="" id="{F245640F-4A21-4E19-9FBA-0AAAB7D4CE8A}"/>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a:extLst>
            <a:ext uri="{FF2B5EF4-FFF2-40B4-BE49-F238E27FC236}">
              <a16:creationId xmlns:a16="http://schemas.microsoft.com/office/drawing/2014/main" xmlns="" id="{442E5914-BB1D-4D63-9CF2-8D61AD77957F}"/>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a:extLst>
            <a:ext uri="{FF2B5EF4-FFF2-40B4-BE49-F238E27FC236}">
              <a16:creationId xmlns:a16="http://schemas.microsoft.com/office/drawing/2014/main" xmlns="" id="{99E2DE23-7D2E-4927-A312-A90272D87B71}"/>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a:extLst>
            <a:ext uri="{FF2B5EF4-FFF2-40B4-BE49-F238E27FC236}">
              <a16:creationId xmlns:a16="http://schemas.microsoft.com/office/drawing/2014/main" xmlns="" id="{F1E4692B-3855-4EAE-BAD5-7D24FE3F6C41}"/>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a:extLst>
            <a:ext uri="{FF2B5EF4-FFF2-40B4-BE49-F238E27FC236}">
              <a16:creationId xmlns:a16="http://schemas.microsoft.com/office/drawing/2014/main" xmlns="" id="{D3E0BBEB-9E2A-4320-B1A1-71B7541342A7}"/>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a:extLst>
            <a:ext uri="{FF2B5EF4-FFF2-40B4-BE49-F238E27FC236}">
              <a16:creationId xmlns:a16="http://schemas.microsoft.com/office/drawing/2014/main" xmlns="" id="{1F06B234-37FD-4500-BF24-F1BAB266BF70}"/>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a:extLst>
            <a:ext uri="{FF2B5EF4-FFF2-40B4-BE49-F238E27FC236}">
              <a16:creationId xmlns:a16="http://schemas.microsoft.com/office/drawing/2014/main" xmlns="" id="{5E2F6EA6-0652-43C1-A75C-0BAB334C17E7}"/>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a:extLst>
            <a:ext uri="{FF2B5EF4-FFF2-40B4-BE49-F238E27FC236}">
              <a16:creationId xmlns:a16="http://schemas.microsoft.com/office/drawing/2014/main" xmlns="" id="{6ED77019-C1BB-4B04-88C9-454D64F4450E}"/>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a:extLst>
            <a:ext uri="{FF2B5EF4-FFF2-40B4-BE49-F238E27FC236}">
              <a16:creationId xmlns:a16="http://schemas.microsoft.com/office/drawing/2014/main" xmlns="" id="{5515E376-1E95-4078-A0A8-AEC1CA46437C}"/>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a:extLst>
            <a:ext uri="{FF2B5EF4-FFF2-40B4-BE49-F238E27FC236}">
              <a16:creationId xmlns:a16="http://schemas.microsoft.com/office/drawing/2014/main" xmlns="" id="{DB54DE3F-DEF6-46D5-98D8-3012DFD3FE5C}"/>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a:extLst>
            <a:ext uri="{FF2B5EF4-FFF2-40B4-BE49-F238E27FC236}">
              <a16:creationId xmlns:a16="http://schemas.microsoft.com/office/drawing/2014/main" xmlns="" id="{44FEB787-53A5-4FE2-AEA7-FDBB6234A264}"/>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a:extLst>
            <a:ext uri="{FF2B5EF4-FFF2-40B4-BE49-F238E27FC236}">
              <a16:creationId xmlns:a16="http://schemas.microsoft.com/office/drawing/2014/main" xmlns="" id="{F698DA6A-779E-4081-AF0A-8FF187BE2979}"/>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a:extLst>
            <a:ext uri="{FF2B5EF4-FFF2-40B4-BE49-F238E27FC236}">
              <a16:creationId xmlns:a16="http://schemas.microsoft.com/office/drawing/2014/main" xmlns="" id="{C9E03139-4101-4898-BE90-DA686FB57159}"/>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a:extLst>
            <a:ext uri="{FF2B5EF4-FFF2-40B4-BE49-F238E27FC236}">
              <a16:creationId xmlns:a16="http://schemas.microsoft.com/office/drawing/2014/main" xmlns="" id="{70DDB013-13EB-488D-8B5B-10201E9DEBBB}"/>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a:extLst>
            <a:ext uri="{FF2B5EF4-FFF2-40B4-BE49-F238E27FC236}">
              <a16:creationId xmlns:a16="http://schemas.microsoft.com/office/drawing/2014/main" xmlns="" id="{0265A04E-AC6C-4700-8FD6-737EFC79D3E5}"/>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a:extLst>
            <a:ext uri="{FF2B5EF4-FFF2-40B4-BE49-F238E27FC236}">
              <a16:creationId xmlns:a16="http://schemas.microsoft.com/office/drawing/2014/main" xmlns="" id="{C478E417-22D4-43DB-B262-1CE5123E1F43}"/>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a:extLst>
            <a:ext uri="{FF2B5EF4-FFF2-40B4-BE49-F238E27FC236}">
              <a16:creationId xmlns:a16="http://schemas.microsoft.com/office/drawing/2014/main" xmlns="" id="{C4C6D11E-5855-4D52-B532-F54A072121F1}"/>
            </a:ext>
          </a:extLst>
        </xdr:cNvPr>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a:extLst>
            <a:ext uri="{FF2B5EF4-FFF2-40B4-BE49-F238E27FC236}">
              <a16:creationId xmlns:a16="http://schemas.microsoft.com/office/drawing/2014/main" xmlns="" id="{F241BBC3-FE78-4F10-8F3C-B2AA1C137087}"/>
            </a:ext>
          </a:extLst>
        </xdr:cNvPr>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a:extLst>
            <a:ext uri="{FF2B5EF4-FFF2-40B4-BE49-F238E27FC236}">
              <a16:creationId xmlns:a16="http://schemas.microsoft.com/office/drawing/2014/main" xmlns="" id="{F0CC7031-A0DD-4DE7-B427-7375BBC8AC5A}"/>
            </a:ext>
          </a:extLst>
        </xdr:cNvPr>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a:extLst>
            <a:ext uri="{FF2B5EF4-FFF2-40B4-BE49-F238E27FC236}">
              <a16:creationId xmlns:a16="http://schemas.microsoft.com/office/drawing/2014/main" xmlns="" id="{5371C49B-7E4D-42C7-BFC2-CA2BBA540D01}"/>
            </a:ext>
          </a:extLst>
        </xdr:cNvPr>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a:extLst>
            <a:ext uri="{FF2B5EF4-FFF2-40B4-BE49-F238E27FC236}">
              <a16:creationId xmlns:a16="http://schemas.microsoft.com/office/drawing/2014/main" xmlns="" id="{AA5D5719-FE8A-4A01-909C-050F058C2B15}"/>
            </a:ext>
          </a:extLst>
        </xdr:cNvPr>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a:extLst>
            <a:ext uri="{FF2B5EF4-FFF2-40B4-BE49-F238E27FC236}">
              <a16:creationId xmlns:a16="http://schemas.microsoft.com/office/drawing/2014/main" xmlns="" id="{6E8DA334-FDBF-48B0-9E0F-727FC70D44BD}"/>
            </a:ext>
          </a:extLst>
        </xdr:cNvPr>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a:extLst>
            <a:ext uri="{FF2B5EF4-FFF2-40B4-BE49-F238E27FC236}">
              <a16:creationId xmlns:a16="http://schemas.microsoft.com/office/drawing/2014/main" xmlns="" id="{FB512A03-A321-44CB-846C-9AE35E1820A2}"/>
            </a:ext>
          </a:extLst>
        </xdr:cNvPr>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a:extLst>
            <a:ext uri="{FF2B5EF4-FFF2-40B4-BE49-F238E27FC236}">
              <a16:creationId xmlns:a16="http://schemas.microsoft.com/office/drawing/2014/main" xmlns="" id="{66B829FC-8565-4515-8BB0-CEF0FDD6BE56}"/>
            </a:ext>
          </a:extLst>
        </xdr:cNvPr>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a:extLst>
            <a:ext uri="{FF2B5EF4-FFF2-40B4-BE49-F238E27FC236}">
              <a16:creationId xmlns:a16="http://schemas.microsoft.com/office/drawing/2014/main" xmlns="" id="{6CC07C4F-5B8B-4C4D-8D95-C77CF68AED88}"/>
            </a:ext>
          </a:extLst>
        </xdr:cNvPr>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a:extLst>
            <a:ext uri="{FF2B5EF4-FFF2-40B4-BE49-F238E27FC236}">
              <a16:creationId xmlns:a16="http://schemas.microsoft.com/office/drawing/2014/main" xmlns="" id="{08307E84-3342-4712-81D9-F2D5DE6030A2}"/>
            </a:ext>
          </a:extLst>
        </xdr:cNvPr>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a:extLst>
            <a:ext uri="{FF2B5EF4-FFF2-40B4-BE49-F238E27FC236}">
              <a16:creationId xmlns:a16="http://schemas.microsoft.com/office/drawing/2014/main" xmlns="" id="{7FF2B54A-1982-40E6-9A9B-67A6099D12BF}"/>
            </a:ext>
          </a:extLst>
        </xdr:cNvPr>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a:extLst>
            <a:ext uri="{FF2B5EF4-FFF2-40B4-BE49-F238E27FC236}">
              <a16:creationId xmlns:a16="http://schemas.microsoft.com/office/drawing/2014/main" xmlns="" id="{129D4997-AD32-4120-B101-7E0A2E4D0E54}"/>
            </a:ext>
          </a:extLst>
        </xdr:cNvPr>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a:extLst>
            <a:ext uri="{FF2B5EF4-FFF2-40B4-BE49-F238E27FC236}">
              <a16:creationId xmlns:a16="http://schemas.microsoft.com/office/drawing/2014/main" xmlns="" id="{702838C1-67FE-4DA6-A2A7-364128339035}"/>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xmlns="" id="{1CE0959A-873F-42FB-A999-C021BCE02C44}"/>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a:extLst>
            <a:ext uri="{FF2B5EF4-FFF2-40B4-BE49-F238E27FC236}">
              <a16:creationId xmlns:a16="http://schemas.microsoft.com/office/drawing/2014/main" xmlns="" id="{929EA275-1900-45A5-9F28-B237BAFC6275}"/>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79" name="直線コネクタ 478">
          <a:extLst>
            <a:ext uri="{FF2B5EF4-FFF2-40B4-BE49-F238E27FC236}">
              <a16:creationId xmlns:a16="http://schemas.microsoft.com/office/drawing/2014/main" xmlns="" id="{658EC5D0-9B6E-4923-954C-A8249537B200}"/>
            </a:ext>
          </a:extLst>
        </xdr:cNvPr>
        <xdr:cNvCxnSpPr/>
      </xdr:nvCxnSpPr>
      <xdr:spPr>
        <a:xfrm flipV="1">
          <a:off x="14735809" y="1691531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0" name="【公民館】&#10;有形固定資産減価償却率最小値テキスト">
          <a:extLst>
            <a:ext uri="{FF2B5EF4-FFF2-40B4-BE49-F238E27FC236}">
              <a16:creationId xmlns:a16="http://schemas.microsoft.com/office/drawing/2014/main" xmlns="" id="{2ED75247-F7E9-43A8-B895-3F8961CD5C29}"/>
            </a:ext>
          </a:extLst>
        </xdr:cNvPr>
        <xdr:cNvSpPr txBox="1"/>
      </xdr:nvSpPr>
      <xdr:spPr>
        <a:xfrm>
          <a:off x="14825345" y="18311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1" name="直線コネクタ 480">
          <a:extLst>
            <a:ext uri="{FF2B5EF4-FFF2-40B4-BE49-F238E27FC236}">
              <a16:creationId xmlns:a16="http://schemas.microsoft.com/office/drawing/2014/main" xmlns="" id="{9992CBF9-6A43-44A6-8140-1EAE8AB927C7}"/>
            </a:ext>
          </a:extLst>
        </xdr:cNvPr>
        <xdr:cNvCxnSpPr/>
      </xdr:nvCxnSpPr>
      <xdr:spPr>
        <a:xfrm>
          <a:off x="14647545" y="1830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2" name="【公民館】&#10;有形固定資産減価償却率最大値テキスト">
          <a:extLst>
            <a:ext uri="{FF2B5EF4-FFF2-40B4-BE49-F238E27FC236}">
              <a16:creationId xmlns:a16="http://schemas.microsoft.com/office/drawing/2014/main" xmlns="" id="{4FA7A608-6294-447F-84FA-6AE7B088E3CE}"/>
            </a:ext>
          </a:extLst>
        </xdr:cNvPr>
        <xdr:cNvSpPr txBox="1"/>
      </xdr:nvSpPr>
      <xdr:spPr>
        <a:xfrm>
          <a:off x="14825345" y="1669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3" name="直線コネクタ 482">
          <a:extLst>
            <a:ext uri="{FF2B5EF4-FFF2-40B4-BE49-F238E27FC236}">
              <a16:creationId xmlns:a16="http://schemas.microsoft.com/office/drawing/2014/main" xmlns="" id="{8E63F520-F50B-44B2-826B-C82636C4A55A}"/>
            </a:ext>
          </a:extLst>
        </xdr:cNvPr>
        <xdr:cNvCxnSpPr/>
      </xdr:nvCxnSpPr>
      <xdr:spPr>
        <a:xfrm>
          <a:off x="14647545" y="1691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4" name="【公民館】&#10;有形固定資産減価償却率平均値テキスト">
          <a:extLst>
            <a:ext uri="{FF2B5EF4-FFF2-40B4-BE49-F238E27FC236}">
              <a16:creationId xmlns:a16="http://schemas.microsoft.com/office/drawing/2014/main" xmlns="" id="{361CA456-5E12-4808-AB6F-2A3C94AB935C}"/>
            </a:ext>
          </a:extLst>
        </xdr:cNvPr>
        <xdr:cNvSpPr txBox="1"/>
      </xdr:nvSpPr>
      <xdr:spPr>
        <a:xfrm>
          <a:off x="14825345" y="17586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5" name="フローチャート : 判断 484">
          <a:extLst>
            <a:ext uri="{FF2B5EF4-FFF2-40B4-BE49-F238E27FC236}">
              <a16:creationId xmlns:a16="http://schemas.microsoft.com/office/drawing/2014/main" xmlns="" id="{ABA86768-92C7-4B83-999D-FB35C45AFDD6}"/>
            </a:ext>
          </a:extLst>
        </xdr:cNvPr>
        <xdr:cNvSpPr/>
      </xdr:nvSpPr>
      <xdr:spPr>
        <a:xfrm>
          <a:off x="14685645"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86" name="フローチャート : 判断 485">
          <a:extLst>
            <a:ext uri="{FF2B5EF4-FFF2-40B4-BE49-F238E27FC236}">
              <a16:creationId xmlns:a16="http://schemas.microsoft.com/office/drawing/2014/main" xmlns="" id="{15D497B9-527B-48DD-818F-D249FDBFD8CA}"/>
            </a:ext>
          </a:extLst>
        </xdr:cNvPr>
        <xdr:cNvSpPr/>
      </xdr:nvSpPr>
      <xdr:spPr>
        <a:xfrm>
          <a:off x="13916025" y="17217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xmlns="" id="{332F5816-B9DB-4C18-B981-0723BDB7DA30}"/>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xmlns="" id="{830A12A6-B990-456C-99C4-6BC7E2CEC664}"/>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xmlns="" id="{10AE137B-CE37-413E-8906-689BB1476ECC}"/>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xmlns="" id="{F1DD44EA-6E40-4294-ABB2-2B05606659E3}"/>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xmlns="" id="{3D5DF4E4-1AD7-4A2E-9253-F66B8C71F2C3}"/>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103777</xdr:rowOff>
    </xdr:from>
    <xdr:to>
      <xdr:col>22</xdr:col>
      <xdr:colOff>415925</xdr:colOff>
      <xdr:row>105</xdr:row>
      <xdr:rowOff>33927</xdr:rowOff>
    </xdr:to>
    <xdr:sp macro="" textlink="">
      <xdr:nvSpPr>
        <xdr:cNvPr id="492" name="円/楕円 491">
          <a:extLst>
            <a:ext uri="{FF2B5EF4-FFF2-40B4-BE49-F238E27FC236}">
              <a16:creationId xmlns:a16="http://schemas.microsoft.com/office/drawing/2014/main" xmlns="" id="{D50C3E2D-9920-4FCE-B587-B387C1BD6DD6}"/>
            </a:ext>
          </a:extLst>
        </xdr:cNvPr>
        <xdr:cNvSpPr/>
      </xdr:nvSpPr>
      <xdr:spPr>
        <a:xfrm>
          <a:off x="13916025" y="1753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65150</xdr:rowOff>
    </xdr:from>
    <xdr:ext cx="405111" cy="259045"/>
    <xdr:sp macro="" textlink="">
      <xdr:nvSpPr>
        <xdr:cNvPr id="493" name="n_1aveValue【公民館】&#10;有形固定資産減価償却率">
          <a:extLst>
            <a:ext uri="{FF2B5EF4-FFF2-40B4-BE49-F238E27FC236}">
              <a16:creationId xmlns:a16="http://schemas.microsoft.com/office/drawing/2014/main" xmlns="" id="{978A62FB-79C6-4CD2-885B-A5E508BA9168}"/>
            </a:ext>
          </a:extLst>
        </xdr:cNvPr>
        <xdr:cNvSpPr txBox="1"/>
      </xdr:nvSpPr>
      <xdr:spPr>
        <a:xfrm>
          <a:off x="13751568"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25054</xdr:rowOff>
    </xdr:from>
    <xdr:ext cx="405111" cy="259045"/>
    <xdr:sp macro="" textlink="">
      <xdr:nvSpPr>
        <xdr:cNvPr id="494" name="n_1mainValue【公民館】&#10;有形固定資産減価償却率">
          <a:extLst>
            <a:ext uri="{FF2B5EF4-FFF2-40B4-BE49-F238E27FC236}">
              <a16:creationId xmlns:a16="http://schemas.microsoft.com/office/drawing/2014/main" xmlns="" id="{9BB3107E-3222-44EA-AF38-A293DC7BA6F6}"/>
            </a:ext>
          </a:extLst>
        </xdr:cNvPr>
        <xdr:cNvSpPr txBox="1"/>
      </xdr:nvSpPr>
      <xdr:spPr>
        <a:xfrm>
          <a:off x="13751568"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a:extLst>
            <a:ext uri="{FF2B5EF4-FFF2-40B4-BE49-F238E27FC236}">
              <a16:creationId xmlns:a16="http://schemas.microsoft.com/office/drawing/2014/main" xmlns="" id="{7E0C7755-09F0-4282-9475-04870497067E}"/>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a:extLst>
            <a:ext uri="{FF2B5EF4-FFF2-40B4-BE49-F238E27FC236}">
              <a16:creationId xmlns:a16="http://schemas.microsoft.com/office/drawing/2014/main" xmlns="" id="{6459E748-9312-47D7-9C8B-D397E12E65C7}"/>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a:extLst>
            <a:ext uri="{FF2B5EF4-FFF2-40B4-BE49-F238E27FC236}">
              <a16:creationId xmlns:a16="http://schemas.microsoft.com/office/drawing/2014/main" xmlns="" id="{3009A8E0-C52D-4E41-9AC5-CAE45BF7DE45}"/>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a:extLst>
            <a:ext uri="{FF2B5EF4-FFF2-40B4-BE49-F238E27FC236}">
              <a16:creationId xmlns:a16="http://schemas.microsoft.com/office/drawing/2014/main" xmlns="" id="{56F7544E-6747-4192-9998-5B63FCA7D864}"/>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a:extLst>
            <a:ext uri="{FF2B5EF4-FFF2-40B4-BE49-F238E27FC236}">
              <a16:creationId xmlns:a16="http://schemas.microsoft.com/office/drawing/2014/main" xmlns="" id="{49745809-A352-408C-B62B-36A21226F570}"/>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a:extLst>
            <a:ext uri="{FF2B5EF4-FFF2-40B4-BE49-F238E27FC236}">
              <a16:creationId xmlns:a16="http://schemas.microsoft.com/office/drawing/2014/main" xmlns="" id="{E7664A2C-E0AF-4228-8FDB-EBB582489445}"/>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a:extLst>
            <a:ext uri="{FF2B5EF4-FFF2-40B4-BE49-F238E27FC236}">
              <a16:creationId xmlns:a16="http://schemas.microsoft.com/office/drawing/2014/main" xmlns="" id="{54D739E5-8D8A-4984-8A04-372898FFA37B}"/>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a:extLst>
            <a:ext uri="{FF2B5EF4-FFF2-40B4-BE49-F238E27FC236}">
              <a16:creationId xmlns:a16="http://schemas.microsoft.com/office/drawing/2014/main" xmlns="" id="{9FEC7160-1B58-4C87-8EE5-E930CE2DE601}"/>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a:extLst>
            <a:ext uri="{FF2B5EF4-FFF2-40B4-BE49-F238E27FC236}">
              <a16:creationId xmlns:a16="http://schemas.microsoft.com/office/drawing/2014/main" xmlns="" id="{B6E15C33-EC71-49B9-8D27-92014B07D277}"/>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a:extLst>
            <a:ext uri="{FF2B5EF4-FFF2-40B4-BE49-F238E27FC236}">
              <a16:creationId xmlns:a16="http://schemas.microsoft.com/office/drawing/2014/main" xmlns="" id="{36C7B6E6-3723-4E60-8C10-83E673CC5C56}"/>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5" name="直線コネクタ 504">
          <a:extLst>
            <a:ext uri="{FF2B5EF4-FFF2-40B4-BE49-F238E27FC236}">
              <a16:creationId xmlns:a16="http://schemas.microsoft.com/office/drawing/2014/main" xmlns="" id="{9BC1A13E-DDB5-49FC-92B5-039EE92A3AFA}"/>
            </a:ext>
          </a:extLst>
        </xdr:cNvPr>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6" name="テキスト ボックス 505">
          <a:extLst>
            <a:ext uri="{FF2B5EF4-FFF2-40B4-BE49-F238E27FC236}">
              <a16:creationId xmlns:a16="http://schemas.microsoft.com/office/drawing/2014/main" xmlns="" id="{7CACD25A-1ECF-4619-BAE9-73F8DB060FD5}"/>
            </a:ext>
          </a:extLst>
        </xdr:cNvPr>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7" name="直線コネクタ 506">
          <a:extLst>
            <a:ext uri="{FF2B5EF4-FFF2-40B4-BE49-F238E27FC236}">
              <a16:creationId xmlns:a16="http://schemas.microsoft.com/office/drawing/2014/main" xmlns="" id="{87AC5579-7392-44EB-B423-ABF04F7EEB75}"/>
            </a:ext>
          </a:extLst>
        </xdr:cNvPr>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8" name="テキスト ボックス 507">
          <a:extLst>
            <a:ext uri="{FF2B5EF4-FFF2-40B4-BE49-F238E27FC236}">
              <a16:creationId xmlns:a16="http://schemas.microsoft.com/office/drawing/2014/main" xmlns="" id="{30EB52A4-EA0C-4799-9ADA-6D73564158F9}"/>
            </a:ext>
          </a:extLst>
        </xdr:cNvPr>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9" name="直線コネクタ 508">
          <a:extLst>
            <a:ext uri="{FF2B5EF4-FFF2-40B4-BE49-F238E27FC236}">
              <a16:creationId xmlns:a16="http://schemas.microsoft.com/office/drawing/2014/main" xmlns="" id="{D10FEAB5-903F-4F5C-8B0D-ABE964CA2C35}"/>
            </a:ext>
          </a:extLst>
        </xdr:cNvPr>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0" name="テキスト ボックス 509">
          <a:extLst>
            <a:ext uri="{FF2B5EF4-FFF2-40B4-BE49-F238E27FC236}">
              <a16:creationId xmlns:a16="http://schemas.microsoft.com/office/drawing/2014/main" xmlns="" id="{5312DDC8-FEDA-4C51-952E-FAC2F072D6C3}"/>
            </a:ext>
          </a:extLst>
        </xdr:cNvPr>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1" name="直線コネクタ 510">
          <a:extLst>
            <a:ext uri="{FF2B5EF4-FFF2-40B4-BE49-F238E27FC236}">
              <a16:creationId xmlns:a16="http://schemas.microsoft.com/office/drawing/2014/main" xmlns="" id="{78C4C8C3-01A9-4FE7-A1B4-649C5F60C25E}"/>
            </a:ext>
          </a:extLst>
        </xdr:cNvPr>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2" name="テキスト ボックス 511">
          <a:extLst>
            <a:ext uri="{FF2B5EF4-FFF2-40B4-BE49-F238E27FC236}">
              <a16:creationId xmlns:a16="http://schemas.microsoft.com/office/drawing/2014/main" xmlns="" id="{86D2BB72-3BD7-487C-B6D2-89F7E08377AA}"/>
            </a:ext>
          </a:extLst>
        </xdr:cNvPr>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a:extLst>
            <a:ext uri="{FF2B5EF4-FFF2-40B4-BE49-F238E27FC236}">
              <a16:creationId xmlns:a16="http://schemas.microsoft.com/office/drawing/2014/main" xmlns="" id="{1A6A543B-29C6-4739-A8D3-982D1387C488}"/>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a:extLst>
            <a:ext uri="{FF2B5EF4-FFF2-40B4-BE49-F238E27FC236}">
              <a16:creationId xmlns:a16="http://schemas.microsoft.com/office/drawing/2014/main" xmlns="" id="{076FFBFF-99B5-41CA-A3E4-5CCB977B1429}"/>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a:extLst>
            <a:ext uri="{FF2B5EF4-FFF2-40B4-BE49-F238E27FC236}">
              <a16:creationId xmlns:a16="http://schemas.microsoft.com/office/drawing/2014/main" xmlns="" id="{4D2633FF-4B62-44C5-90A2-800BC356251A}"/>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16" name="直線コネクタ 515">
          <a:extLst>
            <a:ext uri="{FF2B5EF4-FFF2-40B4-BE49-F238E27FC236}">
              <a16:creationId xmlns:a16="http://schemas.microsoft.com/office/drawing/2014/main" xmlns="" id="{1535AC5F-0299-4685-B45A-3FC280C1355E}"/>
            </a:ext>
          </a:extLst>
        </xdr:cNvPr>
        <xdr:cNvCxnSpPr/>
      </xdr:nvCxnSpPr>
      <xdr:spPr>
        <a:xfrm flipV="1">
          <a:off x="19960589" y="16764305"/>
          <a:ext cx="0" cy="1340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17" name="【公民館】&#10;一人当たり面積最小値テキスト">
          <a:extLst>
            <a:ext uri="{FF2B5EF4-FFF2-40B4-BE49-F238E27FC236}">
              <a16:creationId xmlns:a16="http://schemas.microsoft.com/office/drawing/2014/main" xmlns="" id="{603DF229-AC49-42E9-AC10-B275841AAA7C}"/>
            </a:ext>
          </a:extLst>
        </xdr:cNvPr>
        <xdr:cNvSpPr txBox="1"/>
      </xdr:nvSpPr>
      <xdr:spPr>
        <a:xfrm>
          <a:off x="20050125"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18" name="直線コネクタ 517">
          <a:extLst>
            <a:ext uri="{FF2B5EF4-FFF2-40B4-BE49-F238E27FC236}">
              <a16:creationId xmlns:a16="http://schemas.microsoft.com/office/drawing/2014/main" xmlns="" id="{27F519DB-4AFE-4756-B86D-6EA86BBCA6D6}"/>
            </a:ext>
          </a:extLst>
        </xdr:cNvPr>
        <xdr:cNvCxnSpPr/>
      </xdr:nvCxnSpPr>
      <xdr:spPr>
        <a:xfrm>
          <a:off x="19872325" y="1810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19" name="【公民館】&#10;一人当たり面積最大値テキスト">
          <a:extLst>
            <a:ext uri="{FF2B5EF4-FFF2-40B4-BE49-F238E27FC236}">
              <a16:creationId xmlns:a16="http://schemas.microsoft.com/office/drawing/2014/main" xmlns="" id="{AB42A736-B9FA-4C83-924F-F4E978E066BF}"/>
            </a:ext>
          </a:extLst>
        </xdr:cNvPr>
        <xdr:cNvSpPr txBox="1"/>
      </xdr:nvSpPr>
      <xdr:spPr>
        <a:xfrm>
          <a:off x="20050125" y="165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0" name="直線コネクタ 519">
          <a:extLst>
            <a:ext uri="{FF2B5EF4-FFF2-40B4-BE49-F238E27FC236}">
              <a16:creationId xmlns:a16="http://schemas.microsoft.com/office/drawing/2014/main" xmlns="" id="{7F9FBD74-754E-496B-BC19-E3D2B6EEA328}"/>
            </a:ext>
          </a:extLst>
        </xdr:cNvPr>
        <xdr:cNvCxnSpPr/>
      </xdr:nvCxnSpPr>
      <xdr:spPr>
        <a:xfrm>
          <a:off x="19872325" y="1676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21" name="【公民館】&#10;一人当たり面積平均値テキスト">
          <a:extLst>
            <a:ext uri="{FF2B5EF4-FFF2-40B4-BE49-F238E27FC236}">
              <a16:creationId xmlns:a16="http://schemas.microsoft.com/office/drawing/2014/main" xmlns="" id="{A153BC3D-9262-45FD-82FA-1E5AB0753C3D}"/>
            </a:ext>
          </a:extLst>
        </xdr:cNvPr>
        <xdr:cNvSpPr txBox="1"/>
      </xdr:nvSpPr>
      <xdr:spPr>
        <a:xfrm>
          <a:off x="20050125" y="17641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2" name="フローチャート : 判断 521">
          <a:extLst>
            <a:ext uri="{FF2B5EF4-FFF2-40B4-BE49-F238E27FC236}">
              <a16:creationId xmlns:a16="http://schemas.microsoft.com/office/drawing/2014/main" xmlns="" id="{0083FA19-72D5-4CED-9316-20D67D19B899}"/>
            </a:ext>
          </a:extLst>
        </xdr:cNvPr>
        <xdr:cNvSpPr/>
      </xdr:nvSpPr>
      <xdr:spPr>
        <a:xfrm>
          <a:off x="19910425" y="176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23" name="フローチャート : 判断 522">
          <a:extLst>
            <a:ext uri="{FF2B5EF4-FFF2-40B4-BE49-F238E27FC236}">
              <a16:creationId xmlns:a16="http://schemas.microsoft.com/office/drawing/2014/main" xmlns="" id="{81AA5E17-48F0-4B50-A38B-E8C2FE780062}"/>
            </a:ext>
          </a:extLst>
        </xdr:cNvPr>
        <xdr:cNvSpPr/>
      </xdr:nvSpPr>
      <xdr:spPr>
        <a:xfrm>
          <a:off x="19156045" y="17843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xmlns="" id="{89A42B9B-4F42-47DF-BC35-4D8FA45D6CDC}"/>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xmlns="" id="{EFECC6DA-C38B-4A0B-9162-561D08BB7E73}"/>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xmlns="" id="{0058D03C-0428-4DB2-AD03-9626AF232765}"/>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xmlns="" id="{BD043075-6AC2-4205-B635-D91D74245C3C}"/>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xmlns="" id="{2B7BE1F6-1466-408D-BB52-971E8A38A762}"/>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130556</xdr:rowOff>
    </xdr:from>
    <xdr:to>
      <xdr:col>31</xdr:col>
      <xdr:colOff>85725</xdr:colOff>
      <xdr:row>105</xdr:row>
      <xdr:rowOff>60706</xdr:rowOff>
    </xdr:to>
    <xdr:sp macro="" textlink="">
      <xdr:nvSpPr>
        <xdr:cNvPr id="529" name="円/楕円 528">
          <a:extLst>
            <a:ext uri="{FF2B5EF4-FFF2-40B4-BE49-F238E27FC236}">
              <a16:creationId xmlns:a16="http://schemas.microsoft.com/office/drawing/2014/main" xmlns="" id="{FE7C4BAD-79A5-4F2B-B52A-8B8568CBFA07}"/>
            </a:ext>
          </a:extLst>
        </xdr:cNvPr>
        <xdr:cNvSpPr/>
      </xdr:nvSpPr>
      <xdr:spPr>
        <a:xfrm>
          <a:off x="19156045" y="175651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530" name="n_1aveValue【公民館】&#10;一人当たり面積">
          <a:extLst>
            <a:ext uri="{FF2B5EF4-FFF2-40B4-BE49-F238E27FC236}">
              <a16:creationId xmlns:a16="http://schemas.microsoft.com/office/drawing/2014/main" xmlns="" id="{C9671666-C7C1-425C-987B-30DF7C582434}"/>
            </a:ext>
          </a:extLst>
        </xdr:cNvPr>
        <xdr:cNvSpPr txBox="1"/>
      </xdr:nvSpPr>
      <xdr:spPr>
        <a:xfrm>
          <a:off x="19012612" y="1793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77233</xdr:rowOff>
    </xdr:from>
    <xdr:ext cx="469744" cy="259045"/>
    <xdr:sp macro="" textlink="">
      <xdr:nvSpPr>
        <xdr:cNvPr id="531" name="n_1mainValue【公民館】&#10;一人当たり面積">
          <a:extLst>
            <a:ext uri="{FF2B5EF4-FFF2-40B4-BE49-F238E27FC236}">
              <a16:creationId xmlns:a16="http://schemas.microsoft.com/office/drawing/2014/main" xmlns="" id="{C539B48E-375D-438D-8998-8DF3A5378101}"/>
            </a:ext>
          </a:extLst>
        </xdr:cNvPr>
        <xdr:cNvSpPr txBox="1"/>
      </xdr:nvSpPr>
      <xdr:spPr>
        <a:xfrm>
          <a:off x="19012612"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a:extLst>
            <a:ext uri="{FF2B5EF4-FFF2-40B4-BE49-F238E27FC236}">
              <a16:creationId xmlns:a16="http://schemas.microsoft.com/office/drawing/2014/main" xmlns="" id="{DD2C04B8-586F-46BF-9AB4-0A9F6CCF032D}"/>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a:extLst>
            <a:ext uri="{FF2B5EF4-FFF2-40B4-BE49-F238E27FC236}">
              <a16:creationId xmlns:a16="http://schemas.microsoft.com/office/drawing/2014/main" xmlns="" id="{00FAFE41-CA66-4FB5-87A4-7440617A5828}"/>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a:extLst>
            <a:ext uri="{FF2B5EF4-FFF2-40B4-BE49-F238E27FC236}">
              <a16:creationId xmlns:a16="http://schemas.microsoft.com/office/drawing/2014/main" xmlns="" id="{1EB0622E-3D14-4236-B906-40F6D0A116AC}"/>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有形固定資産減価償却率を類似団体と比較すると、保育所・学校施設・公営住宅等が大きく平均を上回っております。</a:t>
          </a:r>
          <a:endParaRPr lang="ja-JP" altLang="ja-JP" sz="1400">
            <a:effectLst/>
          </a:endParaRPr>
        </a:p>
        <a:p>
          <a:r>
            <a:rPr kumimoji="1" lang="ja-JP" altLang="ja-JP" sz="1100">
              <a:solidFill>
                <a:schemeClr val="dk1"/>
              </a:solidFill>
              <a:effectLst/>
              <a:latin typeface="+mn-lt"/>
              <a:ea typeface="+mn-ea"/>
              <a:cs typeface="+mn-cs"/>
            </a:rPr>
            <a:t>学校施設・保育所については平成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年度を完成予定として小・中学校・保育所を集約化・複合化する施設を建設するため、改善する見込みであります。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公営住宅については既に減価償却を終えているものもあり、維持管理に要する費用が今後も増加することが考えられるます。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村全体でみても公共施設等に係る有形固定資産減価償却率は類似団体の平均を上回っております。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今後は老朽化している施設の更新に多額の費用を要するので、事業を実施するにあたり、計画的且つ効率的に施設の整備を進めて行く必要があります。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A4D14693-C4CD-4317-A56C-35314344DB4B}"/>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C8A067EC-E92B-4792-9B6B-0C7747812D96}"/>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9125766D-45B4-4B1F-974E-C19AC640D6A6}"/>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E7CE5528-0256-409C-9677-E91B79361FA2}"/>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3FA97F6A-BABF-4BAE-8F63-4612D261B860}"/>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D67E5901-F41D-4FD6-8A97-DE5307EC7313}"/>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3E122B88-C970-4C59-9930-E5FB5813935B}"/>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F4BFEBBF-A2BD-4E4A-82FF-FF64EB253C6B}"/>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AC39983-83F7-4663-86DC-9685DC2120CA}"/>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85CCD43C-DDB4-4DD2-BA57-3B458AEF2AE9}"/>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FF2E8B57-D192-40EF-89FE-917FBC68D820}"/>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84F466D4-31E6-46E7-8D7F-CFD438F90F48}"/>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5B665C42-9832-447B-BF35-63FDD4E00C9A}"/>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E3BC6E18-1A3D-46EF-B17C-A173C637005D}"/>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EEE3F1AF-A395-4E91-A4B0-896779CAB012}"/>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52C80003-D1EC-4FE0-9A68-2C4FE1F02AFF}"/>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5D669B87-7FD0-442D-A81D-7E2485B8C7D7}"/>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DAB904D2-772F-435A-80B6-68EDE99FC393}"/>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AE15C18D-0F46-45B6-A7B7-94B8697644A5}"/>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F01C6249-2E67-4114-8B75-CD05BEB7205C}"/>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5DB41989-8511-46AF-BCCA-D62ED6C49E6A}"/>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3908D9F6-B9EA-4D6E-8323-24488E43469B}"/>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736EB9A0-B01E-465D-BFE6-15C831BACC64}"/>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DE0370BD-FE5B-443D-AE56-50E7B0FD1B0C}"/>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C6A474D8-882A-47A7-BD17-CD28DB03AA4F}"/>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F1C51ECF-8BA7-44BF-8BFF-40FD6CF46B2A}"/>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47A1A5BF-CE68-46E9-95E2-5553E420EC51}"/>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2FB58DC2-FF56-4DC5-BF16-ED713F7C1ED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4BC35D3B-7451-49F2-A35C-6B20F3F904DF}"/>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67291B79-21CF-4A03-8F04-40BE074D2E76}"/>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DB777C3A-5D8F-488F-AB14-126E8696EFE9}"/>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5438EDA2-7C65-4032-826A-F27B81B5BBDE}"/>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6CBACA71-92D5-447C-A02F-1357EC4B8A9D}"/>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FC80D8AC-7EF9-4B86-9EEC-6DFE328E9995}"/>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3EED3203-B149-4E54-B78F-0D258076F5ED}"/>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E91B2C3E-4551-4F71-A5A5-9B9CF8B33AE9}"/>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2CE5626E-8CCD-4C31-A497-4B2656E767CC}"/>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EF92F7EF-B755-4FBD-9048-D23845DB7EAF}"/>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FA6A2D5B-4F38-4C8B-8F31-262D71CD968E}"/>
            </a:ext>
          </a:extLst>
        </xdr:cNvPr>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xmlns="" id="{A8D1517F-CCEE-4BA1-9C38-C20258F90668}"/>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xmlns="" id="{560776EB-70E7-455D-A45D-74EA3CF1159C}"/>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xmlns="" id="{4F327F68-DFBA-4E3B-A1D6-2E881B98E5E9}"/>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xmlns="" id="{F4C78081-01F6-4EB5-A11A-65626E8155FF}"/>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xmlns="" id="{9D9EC5C2-C623-403C-B0B7-103FE2D685A0}"/>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xmlns="" id="{F752AF29-DF89-4658-A15D-40DA774CEA38}"/>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xmlns="" id="{4506D52F-590D-4201-B2B8-35D89B239860}"/>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xmlns="" id="{D2A0A0EB-8EF4-4BA9-A948-1DC5D065EBDB}"/>
            </a:ext>
          </a:extLst>
        </xdr:cNvPr>
        <xdr:cNvSpPr/>
      </xdr:nvSpPr>
      <xdr:spPr>
        <a:xfrm>
          <a:off x="598487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xmlns="" id="{93F8A26B-5CBF-4DB7-B596-BD7AEF075922}"/>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xmlns="" id="{EDE1D33F-7C66-4199-8BAA-C37069A616A7}"/>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xmlns="" id="{6ED126D7-3842-4B08-A063-D06D0CFFF979}"/>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xmlns="" id="{BAE707DF-4249-48CE-91E0-3DFD62E32156}"/>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xmlns="" id="{5B29E47F-DCFE-49D2-8620-CB8D711A670F}"/>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xmlns="" id="{82BFA47E-4D10-4002-A5C6-D7D3E4F3D2F8}"/>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xmlns="" id="{543425BC-6F8F-4167-9887-8DEC991F62BE}"/>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xmlns="" id="{E92AA244-9C46-482B-B07B-DA789BC41848}"/>
            </a:ext>
          </a:extLst>
        </xdr:cNvPr>
        <xdr:cNvSpPr/>
      </xdr:nvSpPr>
      <xdr:spPr>
        <a:xfrm>
          <a:off x="691515" y="894207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a:extLst>
            <a:ext uri="{FF2B5EF4-FFF2-40B4-BE49-F238E27FC236}">
              <a16:creationId xmlns:a16="http://schemas.microsoft.com/office/drawing/2014/main" xmlns="" id="{0D23911D-834E-4419-B4A7-15EEB8F6AF82}"/>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a:extLst>
            <a:ext uri="{FF2B5EF4-FFF2-40B4-BE49-F238E27FC236}">
              <a16:creationId xmlns:a16="http://schemas.microsoft.com/office/drawing/2014/main" xmlns="" id="{FB29EE0E-8B32-408F-B23E-29E2DF4ABF95}"/>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a:extLst>
            <a:ext uri="{FF2B5EF4-FFF2-40B4-BE49-F238E27FC236}">
              <a16:creationId xmlns:a16="http://schemas.microsoft.com/office/drawing/2014/main" xmlns="" id="{7A74F8A8-2C79-4731-8D8E-3C3A64D5D592}"/>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a:extLst>
            <a:ext uri="{FF2B5EF4-FFF2-40B4-BE49-F238E27FC236}">
              <a16:creationId xmlns:a16="http://schemas.microsoft.com/office/drawing/2014/main" xmlns="" id="{65B5C34C-D698-4C83-A5C3-F3DA03DFC05E}"/>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a:extLst>
            <a:ext uri="{FF2B5EF4-FFF2-40B4-BE49-F238E27FC236}">
              <a16:creationId xmlns:a16="http://schemas.microsoft.com/office/drawing/2014/main" xmlns="" id="{54F12D20-105D-4CCA-A949-D109EA3C4764}"/>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a:extLst>
            <a:ext uri="{FF2B5EF4-FFF2-40B4-BE49-F238E27FC236}">
              <a16:creationId xmlns:a16="http://schemas.microsoft.com/office/drawing/2014/main" xmlns="" id="{FED61FE6-B89A-4C94-A02E-29480BC5F02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a:extLst>
            <a:ext uri="{FF2B5EF4-FFF2-40B4-BE49-F238E27FC236}">
              <a16:creationId xmlns:a16="http://schemas.microsoft.com/office/drawing/2014/main" xmlns="" id="{A4FDE556-7EBE-4BEF-8C88-3130DB440372}"/>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a:extLst>
            <a:ext uri="{FF2B5EF4-FFF2-40B4-BE49-F238E27FC236}">
              <a16:creationId xmlns:a16="http://schemas.microsoft.com/office/drawing/2014/main" xmlns="" id="{7B7803DA-15BB-4902-B832-119984C2C305}"/>
            </a:ext>
          </a:extLst>
        </xdr:cNvPr>
        <xdr:cNvSpPr/>
      </xdr:nvSpPr>
      <xdr:spPr>
        <a:xfrm>
          <a:off x="598487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a:extLst>
            <a:ext uri="{FF2B5EF4-FFF2-40B4-BE49-F238E27FC236}">
              <a16:creationId xmlns:a16="http://schemas.microsoft.com/office/drawing/2014/main" xmlns="" id="{4A11C80B-E36F-467D-8203-71AA13B77519}"/>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a:extLst>
            <a:ext uri="{FF2B5EF4-FFF2-40B4-BE49-F238E27FC236}">
              <a16:creationId xmlns:a16="http://schemas.microsoft.com/office/drawing/2014/main" xmlns="" id="{B6394731-98AB-4556-B648-271FB6872A64}"/>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a:extLst>
            <a:ext uri="{FF2B5EF4-FFF2-40B4-BE49-F238E27FC236}">
              <a16:creationId xmlns:a16="http://schemas.microsoft.com/office/drawing/2014/main" xmlns="" id="{6AE5C735-AD44-43BD-A841-BD2DA9C3DC97}"/>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a:extLst>
            <a:ext uri="{FF2B5EF4-FFF2-40B4-BE49-F238E27FC236}">
              <a16:creationId xmlns:a16="http://schemas.microsoft.com/office/drawing/2014/main" xmlns="" id="{B25C6F48-8ED4-4696-8984-31BE2A4152C7}"/>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a:extLst>
            <a:ext uri="{FF2B5EF4-FFF2-40B4-BE49-F238E27FC236}">
              <a16:creationId xmlns:a16="http://schemas.microsoft.com/office/drawing/2014/main" xmlns="" id="{A179C0E3-7649-457C-907B-8DFBEA64AF1E}"/>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a:extLst>
            <a:ext uri="{FF2B5EF4-FFF2-40B4-BE49-F238E27FC236}">
              <a16:creationId xmlns:a16="http://schemas.microsoft.com/office/drawing/2014/main" xmlns="" id="{58702771-6674-439E-9EB1-C76F1FE51986}"/>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a:extLst>
            <a:ext uri="{FF2B5EF4-FFF2-40B4-BE49-F238E27FC236}">
              <a16:creationId xmlns:a16="http://schemas.microsoft.com/office/drawing/2014/main" xmlns="" id="{C8388C8F-29D6-4759-93D2-79BD1D02BA33}"/>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a:extLst>
            <a:ext uri="{FF2B5EF4-FFF2-40B4-BE49-F238E27FC236}">
              <a16:creationId xmlns:a16="http://schemas.microsoft.com/office/drawing/2014/main" xmlns="" id="{164D444D-977E-451F-AA72-B2A3893B2B4B}"/>
            </a:ext>
          </a:extLst>
        </xdr:cNvPr>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a:extLst>
            <a:ext uri="{FF2B5EF4-FFF2-40B4-BE49-F238E27FC236}">
              <a16:creationId xmlns:a16="http://schemas.microsoft.com/office/drawing/2014/main" xmlns="" id="{C3410372-743A-4282-AAEF-21E074C6F3D4}"/>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a:extLst>
            <a:ext uri="{FF2B5EF4-FFF2-40B4-BE49-F238E27FC236}">
              <a16:creationId xmlns:a16="http://schemas.microsoft.com/office/drawing/2014/main" xmlns="" id="{ABB036AB-A6C4-4FA1-88D6-61DFA656654A}"/>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a:extLst>
            <a:ext uri="{FF2B5EF4-FFF2-40B4-BE49-F238E27FC236}">
              <a16:creationId xmlns:a16="http://schemas.microsoft.com/office/drawing/2014/main" xmlns="" id="{7D03290F-F7F2-4012-897C-7E3BE3424A7E}"/>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a:extLst>
            <a:ext uri="{FF2B5EF4-FFF2-40B4-BE49-F238E27FC236}">
              <a16:creationId xmlns:a16="http://schemas.microsoft.com/office/drawing/2014/main" xmlns="" id="{09B850B9-D3B6-4439-ACBD-C8A4F9C374CA}"/>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a:extLst>
            <a:ext uri="{FF2B5EF4-FFF2-40B4-BE49-F238E27FC236}">
              <a16:creationId xmlns:a16="http://schemas.microsoft.com/office/drawing/2014/main" xmlns="" id="{8AF23D2C-46FE-478C-BECF-203995098853}"/>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a:extLst>
            <a:ext uri="{FF2B5EF4-FFF2-40B4-BE49-F238E27FC236}">
              <a16:creationId xmlns:a16="http://schemas.microsoft.com/office/drawing/2014/main" xmlns="" id="{D63098E5-C5DB-4E3C-AF90-6A670103C085}"/>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a:extLst>
            <a:ext uri="{FF2B5EF4-FFF2-40B4-BE49-F238E27FC236}">
              <a16:creationId xmlns:a16="http://schemas.microsoft.com/office/drawing/2014/main" xmlns="" id="{7D2FE480-965E-4516-B920-7FC86913DC2D}"/>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a:extLst>
            <a:ext uri="{FF2B5EF4-FFF2-40B4-BE49-F238E27FC236}">
              <a16:creationId xmlns:a16="http://schemas.microsoft.com/office/drawing/2014/main" xmlns="" id="{2329F12A-4BBE-4424-94A0-DE218A61DFDB}"/>
            </a:ext>
          </a:extLst>
        </xdr:cNvPr>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a:extLst>
            <a:ext uri="{FF2B5EF4-FFF2-40B4-BE49-F238E27FC236}">
              <a16:creationId xmlns:a16="http://schemas.microsoft.com/office/drawing/2014/main" xmlns="" id="{64F2E98E-AE89-4EE5-BB7B-E16E8FC5558B}"/>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a:extLst>
            <a:ext uri="{FF2B5EF4-FFF2-40B4-BE49-F238E27FC236}">
              <a16:creationId xmlns:a16="http://schemas.microsoft.com/office/drawing/2014/main" xmlns="" id="{21B88781-56B5-4271-9990-5D0F139765AB}"/>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a:extLst>
            <a:ext uri="{FF2B5EF4-FFF2-40B4-BE49-F238E27FC236}">
              <a16:creationId xmlns:a16="http://schemas.microsoft.com/office/drawing/2014/main" xmlns="" id="{EB0ECCB8-088F-4731-B158-111BE8A44496}"/>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a:extLst>
            <a:ext uri="{FF2B5EF4-FFF2-40B4-BE49-F238E27FC236}">
              <a16:creationId xmlns:a16="http://schemas.microsoft.com/office/drawing/2014/main" xmlns="" id="{ADDDAE73-C024-4C3C-81F9-FB719D0C5B86}"/>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a:extLst>
            <a:ext uri="{FF2B5EF4-FFF2-40B4-BE49-F238E27FC236}">
              <a16:creationId xmlns:a16="http://schemas.microsoft.com/office/drawing/2014/main" xmlns="" id="{AADCDCC4-D957-4042-94C7-AE478CD25C04}"/>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a:extLst>
            <a:ext uri="{FF2B5EF4-FFF2-40B4-BE49-F238E27FC236}">
              <a16:creationId xmlns:a16="http://schemas.microsoft.com/office/drawing/2014/main" xmlns="" id="{77BF9EF7-3E47-425B-9638-48B9007F61C9}"/>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a:extLst>
            <a:ext uri="{FF2B5EF4-FFF2-40B4-BE49-F238E27FC236}">
              <a16:creationId xmlns:a16="http://schemas.microsoft.com/office/drawing/2014/main" xmlns="" id="{45850529-7112-4119-9E1B-EA01AE251550}"/>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a:extLst>
            <a:ext uri="{FF2B5EF4-FFF2-40B4-BE49-F238E27FC236}">
              <a16:creationId xmlns:a16="http://schemas.microsoft.com/office/drawing/2014/main" xmlns="" id="{C418A6B8-2E60-4876-8832-957CA39F89C0}"/>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a:extLst>
            <a:ext uri="{FF2B5EF4-FFF2-40B4-BE49-F238E27FC236}">
              <a16:creationId xmlns:a16="http://schemas.microsoft.com/office/drawing/2014/main" xmlns="" id="{7FCC96DF-5F4E-4900-BFBB-075836C9201F}"/>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a:extLst>
            <a:ext uri="{FF2B5EF4-FFF2-40B4-BE49-F238E27FC236}">
              <a16:creationId xmlns:a16="http://schemas.microsoft.com/office/drawing/2014/main" xmlns="" id="{F3C01EF4-ADFC-4250-B038-9BEDD9A8C413}"/>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a:extLst>
            <a:ext uri="{FF2B5EF4-FFF2-40B4-BE49-F238E27FC236}">
              <a16:creationId xmlns:a16="http://schemas.microsoft.com/office/drawing/2014/main" xmlns="" id="{DDD21B7A-2288-427A-9BBB-8C74CCA6E3A5}"/>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a:extLst>
            <a:ext uri="{FF2B5EF4-FFF2-40B4-BE49-F238E27FC236}">
              <a16:creationId xmlns:a16="http://schemas.microsoft.com/office/drawing/2014/main" xmlns="" id="{33585F7B-AED1-4A9E-9D55-78D82CFEE8DD}"/>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a:extLst>
            <a:ext uri="{FF2B5EF4-FFF2-40B4-BE49-F238E27FC236}">
              <a16:creationId xmlns:a16="http://schemas.microsoft.com/office/drawing/2014/main" xmlns="" id="{6E3AB7F7-5A8A-4E5B-A09E-06EDA7ECA01A}"/>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a:extLst>
            <a:ext uri="{FF2B5EF4-FFF2-40B4-BE49-F238E27FC236}">
              <a16:creationId xmlns:a16="http://schemas.microsoft.com/office/drawing/2014/main" xmlns="" id="{CC146761-345E-4298-B88D-88C191EDEBFA}"/>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a:extLst>
            <a:ext uri="{FF2B5EF4-FFF2-40B4-BE49-F238E27FC236}">
              <a16:creationId xmlns:a16="http://schemas.microsoft.com/office/drawing/2014/main" xmlns="" id="{FCD9D2D2-0469-4798-B0B8-D462F2B7C6C0}"/>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a:extLst>
            <a:ext uri="{FF2B5EF4-FFF2-40B4-BE49-F238E27FC236}">
              <a16:creationId xmlns:a16="http://schemas.microsoft.com/office/drawing/2014/main" xmlns="" id="{6390F753-8A8A-4BA5-95CD-6AD06B1FDDCF}"/>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a:extLst>
            <a:ext uri="{FF2B5EF4-FFF2-40B4-BE49-F238E27FC236}">
              <a16:creationId xmlns:a16="http://schemas.microsoft.com/office/drawing/2014/main" xmlns="" id="{F04E9476-A4B7-4D29-AED2-91472DAAF958}"/>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a:extLst>
            <a:ext uri="{FF2B5EF4-FFF2-40B4-BE49-F238E27FC236}">
              <a16:creationId xmlns:a16="http://schemas.microsoft.com/office/drawing/2014/main" xmlns="" id="{AD66D1FD-9F1F-4465-A163-FB04384EC6AB}"/>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a:extLst>
            <a:ext uri="{FF2B5EF4-FFF2-40B4-BE49-F238E27FC236}">
              <a16:creationId xmlns:a16="http://schemas.microsoft.com/office/drawing/2014/main" xmlns="" id="{EAB00E42-0CB0-4788-BF2B-96610E76DE5F}"/>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a:extLst>
            <a:ext uri="{FF2B5EF4-FFF2-40B4-BE49-F238E27FC236}">
              <a16:creationId xmlns:a16="http://schemas.microsoft.com/office/drawing/2014/main" xmlns="" id="{5062388F-4881-4B75-AACA-4E0BE69B7DAD}"/>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a:extLst>
            <a:ext uri="{FF2B5EF4-FFF2-40B4-BE49-F238E27FC236}">
              <a16:creationId xmlns:a16="http://schemas.microsoft.com/office/drawing/2014/main" xmlns="" id="{B62B488F-7D03-40BE-90C6-A4D133A8F25F}"/>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a:extLst>
            <a:ext uri="{FF2B5EF4-FFF2-40B4-BE49-F238E27FC236}">
              <a16:creationId xmlns:a16="http://schemas.microsoft.com/office/drawing/2014/main" xmlns="" id="{F6BD2B54-BEA4-4322-8A41-FB80A498DFB1}"/>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a:extLst>
            <a:ext uri="{FF2B5EF4-FFF2-40B4-BE49-F238E27FC236}">
              <a16:creationId xmlns:a16="http://schemas.microsoft.com/office/drawing/2014/main" xmlns="" id="{D9AF0DD9-5C5E-4525-A03E-1096AF8EF22D}"/>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a:extLst>
            <a:ext uri="{FF2B5EF4-FFF2-40B4-BE49-F238E27FC236}">
              <a16:creationId xmlns:a16="http://schemas.microsoft.com/office/drawing/2014/main" xmlns="" id="{28C9569E-4F11-468C-B8EA-365145105788}"/>
            </a:ext>
          </a:extLst>
        </xdr:cNvPr>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05" name="正方形/長方形 104">
          <a:extLst>
            <a:ext uri="{FF2B5EF4-FFF2-40B4-BE49-F238E27FC236}">
              <a16:creationId xmlns:a16="http://schemas.microsoft.com/office/drawing/2014/main" xmlns="" id="{25CA783F-848D-4A8A-B228-2EF82D206070}"/>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06" name="正方形/長方形 105">
          <a:extLst>
            <a:ext uri="{FF2B5EF4-FFF2-40B4-BE49-F238E27FC236}">
              <a16:creationId xmlns:a16="http://schemas.microsoft.com/office/drawing/2014/main" xmlns="" id="{16F46FDC-B0BE-49AE-83DC-E89A0361723F}"/>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07" name="正方形/長方形 106">
          <a:extLst>
            <a:ext uri="{FF2B5EF4-FFF2-40B4-BE49-F238E27FC236}">
              <a16:creationId xmlns:a16="http://schemas.microsoft.com/office/drawing/2014/main" xmlns="" id="{8D1B4ED7-2BA8-4BDB-817E-43F456DBAF46}"/>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08" name="正方形/長方形 107">
          <a:extLst>
            <a:ext uri="{FF2B5EF4-FFF2-40B4-BE49-F238E27FC236}">
              <a16:creationId xmlns:a16="http://schemas.microsoft.com/office/drawing/2014/main" xmlns="" id="{64BFE057-F861-4650-B85B-8D38005F5C8B}"/>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09" name="正方形/長方形 108">
          <a:extLst>
            <a:ext uri="{FF2B5EF4-FFF2-40B4-BE49-F238E27FC236}">
              <a16:creationId xmlns:a16="http://schemas.microsoft.com/office/drawing/2014/main" xmlns="" id="{B55AFF7B-21E0-4A0C-8BD6-067D71097420}"/>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10" name="正方形/長方形 109">
          <a:extLst>
            <a:ext uri="{FF2B5EF4-FFF2-40B4-BE49-F238E27FC236}">
              <a16:creationId xmlns:a16="http://schemas.microsoft.com/office/drawing/2014/main" xmlns="" id="{20BB4541-E938-4440-8B2E-6AD57147AA2C}"/>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11" name="正方形/長方形 110">
          <a:extLst>
            <a:ext uri="{FF2B5EF4-FFF2-40B4-BE49-F238E27FC236}">
              <a16:creationId xmlns:a16="http://schemas.microsoft.com/office/drawing/2014/main" xmlns="" id="{738A8C88-5C79-48D7-9FE6-D6C789118151}"/>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12" name="正方形/長方形 111">
          <a:extLst>
            <a:ext uri="{FF2B5EF4-FFF2-40B4-BE49-F238E27FC236}">
              <a16:creationId xmlns:a16="http://schemas.microsoft.com/office/drawing/2014/main" xmlns="" id="{3EDD7D6D-FD4E-45FF-9B2E-FDFA9E6D586A}"/>
            </a:ext>
          </a:extLst>
        </xdr:cNvPr>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13" name="正方形/長方形 112">
          <a:extLst>
            <a:ext uri="{FF2B5EF4-FFF2-40B4-BE49-F238E27FC236}">
              <a16:creationId xmlns:a16="http://schemas.microsoft.com/office/drawing/2014/main" xmlns="" id="{A8A8AEB4-EA3C-4E3A-89E3-3F7D826D33A9}"/>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14" name="正方形/長方形 113">
          <a:extLst>
            <a:ext uri="{FF2B5EF4-FFF2-40B4-BE49-F238E27FC236}">
              <a16:creationId xmlns:a16="http://schemas.microsoft.com/office/drawing/2014/main" xmlns="" id="{D400E0DF-703A-41BD-A377-8A4DAA015C4F}"/>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15" name="正方形/長方形 114">
          <a:extLst>
            <a:ext uri="{FF2B5EF4-FFF2-40B4-BE49-F238E27FC236}">
              <a16:creationId xmlns:a16="http://schemas.microsoft.com/office/drawing/2014/main" xmlns="" id="{D3EED9D7-D466-413E-89AF-8168F3C9A2BD}"/>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16" name="正方形/長方形 115">
          <a:extLst>
            <a:ext uri="{FF2B5EF4-FFF2-40B4-BE49-F238E27FC236}">
              <a16:creationId xmlns:a16="http://schemas.microsoft.com/office/drawing/2014/main" xmlns="" id="{3D2FAADF-C354-48B5-A821-84153BC5D906}"/>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17" name="正方形/長方形 116">
          <a:extLst>
            <a:ext uri="{FF2B5EF4-FFF2-40B4-BE49-F238E27FC236}">
              <a16:creationId xmlns:a16="http://schemas.microsoft.com/office/drawing/2014/main" xmlns="" id="{073639BB-07BD-40A8-8BD1-AFED4611A611}"/>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18" name="正方形/長方形 117">
          <a:extLst>
            <a:ext uri="{FF2B5EF4-FFF2-40B4-BE49-F238E27FC236}">
              <a16:creationId xmlns:a16="http://schemas.microsoft.com/office/drawing/2014/main" xmlns="" id="{F625F97B-B7ED-4495-BF88-759E9029EC22}"/>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19" name="正方形/長方形 118">
          <a:extLst>
            <a:ext uri="{FF2B5EF4-FFF2-40B4-BE49-F238E27FC236}">
              <a16:creationId xmlns:a16="http://schemas.microsoft.com/office/drawing/2014/main" xmlns="" id="{4E8D61BC-57CC-45E0-94BE-B199A32CF9F7}"/>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20" name="正方形/長方形 119">
          <a:extLst>
            <a:ext uri="{FF2B5EF4-FFF2-40B4-BE49-F238E27FC236}">
              <a16:creationId xmlns:a16="http://schemas.microsoft.com/office/drawing/2014/main" xmlns="" id="{40C9378C-2586-43D9-98F7-A7001DA8B51B}"/>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21" name="テキスト ボックス 120">
          <a:extLst>
            <a:ext uri="{FF2B5EF4-FFF2-40B4-BE49-F238E27FC236}">
              <a16:creationId xmlns:a16="http://schemas.microsoft.com/office/drawing/2014/main" xmlns="" id="{B0CFD68C-5AE7-4514-A7F2-C43DC8A9A858}"/>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22" name="直線コネクタ 121">
          <a:extLst>
            <a:ext uri="{FF2B5EF4-FFF2-40B4-BE49-F238E27FC236}">
              <a16:creationId xmlns:a16="http://schemas.microsoft.com/office/drawing/2014/main" xmlns="" id="{91C6B3FA-ACD2-42E2-95D0-E30E2166D8B1}"/>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23" name="直線コネクタ 122">
          <a:extLst>
            <a:ext uri="{FF2B5EF4-FFF2-40B4-BE49-F238E27FC236}">
              <a16:creationId xmlns:a16="http://schemas.microsoft.com/office/drawing/2014/main" xmlns="" id="{4CA24CB6-D47C-4B51-BB38-DB5D1E2B8277}"/>
            </a:ext>
          </a:extLst>
        </xdr:cNvPr>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24" name="テキスト ボックス 123">
          <a:extLst>
            <a:ext uri="{FF2B5EF4-FFF2-40B4-BE49-F238E27FC236}">
              <a16:creationId xmlns:a16="http://schemas.microsoft.com/office/drawing/2014/main" xmlns="" id="{7768BB4D-B2F9-4634-8C44-442537664312}"/>
            </a:ext>
          </a:extLst>
        </xdr:cNvPr>
        <xdr:cNvSpPr txBox="1"/>
      </xdr:nvSpPr>
      <xdr:spPr>
        <a:xfrm>
          <a:off x="1093739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25" name="直線コネクタ 124">
          <a:extLst>
            <a:ext uri="{FF2B5EF4-FFF2-40B4-BE49-F238E27FC236}">
              <a16:creationId xmlns:a16="http://schemas.microsoft.com/office/drawing/2014/main" xmlns="" id="{11F18094-EEC4-43A0-9B00-5D200FA78905}"/>
            </a:ext>
          </a:extLst>
        </xdr:cNvPr>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26" name="テキスト ボックス 125">
          <a:extLst>
            <a:ext uri="{FF2B5EF4-FFF2-40B4-BE49-F238E27FC236}">
              <a16:creationId xmlns:a16="http://schemas.microsoft.com/office/drawing/2014/main" xmlns="" id="{83CE5B9E-1F2D-42C5-93AC-3B1D388189CC}"/>
            </a:ext>
          </a:extLst>
        </xdr:cNvPr>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27" name="直線コネクタ 126">
          <a:extLst>
            <a:ext uri="{FF2B5EF4-FFF2-40B4-BE49-F238E27FC236}">
              <a16:creationId xmlns:a16="http://schemas.microsoft.com/office/drawing/2014/main" xmlns="" id="{CFB2AE6E-7E90-4960-BFCC-05BEC923361F}"/>
            </a:ext>
          </a:extLst>
        </xdr:cNvPr>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28" name="テキスト ボックス 127">
          <a:extLst>
            <a:ext uri="{FF2B5EF4-FFF2-40B4-BE49-F238E27FC236}">
              <a16:creationId xmlns:a16="http://schemas.microsoft.com/office/drawing/2014/main" xmlns="" id="{B79795B3-F2D0-47EC-A01F-92E046190A4D}"/>
            </a:ext>
          </a:extLst>
        </xdr:cNvPr>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29" name="直線コネクタ 128">
          <a:extLst>
            <a:ext uri="{FF2B5EF4-FFF2-40B4-BE49-F238E27FC236}">
              <a16:creationId xmlns:a16="http://schemas.microsoft.com/office/drawing/2014/main" xmlns="" id="{121E2EC5-3B0C-4AA6-B826-9AA8F37F839D}"/>
            </a:ext>
          </a:extLst>
        </xdr:cNvPr>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xmlns="" id="{043688A0-7049-4743-9CFA-240035F10C60}"/>
            </a:ext>
          </a:extLst>
        </xdr:cNvPr>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31" name="直線コネクタ 130">
          <a:extLst>
            <a:ext uri="{FF2B5EF4-FFF2-40B4-BE49-F238E27FC236}">
              <a16:creationId xmlns:a16="http://schemas.microsoft.com/office/drawing/2014/main" xmlns="" id="{CFEDE112-F76B-4BE9-9E3C-836EB94AA1D9}"/>
            </a:ext>
          </a:extLst>
        </xdr:cNvPr>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32" name="テキスト ボックス 131">
          <a:extLst>
            <a:ext uri="{FF2B5EF4-FFF2-40B4-BE49-F238E27FC236}">
              <a16:creationId xmlns:a16="http://schemas.microsoft.com/office/drawing/2014/main" xmlns="" id="{543B35C5-5E4B-4A3E-B856-3F1F895A14D8}"/>
            </a:ext>
          </a:extLst>
        </xdr:cNvPr>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33" name="直線コネクタ 132">
          <a:extLst>
            <a:ext uri="{FF2B5EF4-FFF2-40B4-BE49-F238E27FC236}">
              <a16:creationId xmlns:a16="http://schemas.microsoft.com/office/drawing/2014/main" xmlns="" id="{76C71D62-54F0-49DB-8442-0C91BFA12787}"/>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34" name="テキスト ボックス 133">
          <a:extLst>
            <a:ext uri="{FF2B5EF4-FFF2-40B4-BE49-F238E27FC236}">
              <a16:creationId xmlns:a16="http://schemas.microsoft.com/office/drawing/2014/main" xmlns="" id="{13C2FEF9-AA1D-4A68-BE04-8B1F507FD923}"/>
            </a:ext>
          </a:extLst>
        </xdr:cNvPr>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35" name="【保健センター・保健所】&#10;有形固定資産減価償却率グラフ枠">
          <a:extLst>
            <a:ext uri="{FF2B5EF4-FFF2-40B4-BE49-F238E27FC236}">
              <a16:creationId xmlns:a16="http://schemas.microsoft.com/office/drawing/2014/main" xmlns="" id="{68F62E40-3D8B-4F79-8923-D8C04A8EC8C6}"/>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136" name="直線コネクタ 135">
          <a:extLst>
            <a:ext uri="{FF2B5EF4-FFF2-40B4-BE49-F238E27FC236}">
              <a16:creationId xmlns:a16="http://schemas.microsoft.com/office/drawing/2014/main" xmlns="" id="{35F93BF0-854A-45ED-B7A2-BE3846DCDCC0}"/>
            </a:ext>
          </a:extLst>
        </xdr:cNvPr>
        <xdr:cNvCxnSpPr/>
      </xdr:nvCxnSpPr>
      <xdr:spPr>
        <a:xfrm flipV="1">
          <a:off x="14735809" y="935355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137" name="【保健センター・保健所】&#10;有形固定資産減価償却率最小値テキスト">
          <a:extLst>
            <a:ext uri="{FF2B5EF4-FFF2-40B4-BE49-F238E27FC236}">
              <a16:creationId xmlns:a16="http://schemas.microsoft.com/office/drawing/2014/main" xmlns="" id="{3479C20C-9C70-4C82-A828-8612C4EA641E}"/>
            </a:ext>
          </a:extLst>
        </xdr:cNvPr>
        <xdr:cNvSpPr txBox="1"/>
      </xdr:nvSpPr>
      <xdr:spPr>
        <a:xfrm>
          <a:off x="14825345" y="10728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138" name="直線コネクタ 137">
          <a:extLst>
            <a:ext uri="{FF2B5EF4-FFF2-40B4-BE49-F238E27FC236}">
              <a16:creationId xmlns:a16="http://schemas.microsoft.com/office/drawing/2014/main" xmlns="" id="{CF671CA5-B0D7-4C78-AE23-E0A007DE7273}"/>
            </a:ext>
          </a:extLst>
        </xdr:cNvPr>
        <xdr:cNvCxnSpPr/>
      </xdr:nvCxnSpPr>
      <xdr:spPr>
        <a:xfrm>
          <a:off x="14647545"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139" name="【保健センター・保健所】&#10;有形固定資産減価償却率最大値テキスト">
          <a:extLst>
            <a:ext uri="{FF2B5EF4-FFF2-40B4-BE49-F238E27FC236}">
              <a16:creationId xmlns:a16="http://schemas.microsoft.com/office/drawing/2014/main" xmlns="" id="{5EE97716-1C39-424E-97E1-340EDE67C912}"/>
            </a:ext>
          </a:extLst>
        </xdr:cNvPr>
        <xdr:cNvSpPr txBox="1"/>
      </xdr:nvSpPr>
      <xdr:spPr>
        <a:xfrm>
          <a:off x="14825345" y="913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140" name="直線コネクタ 139">
          <a:extLst>
            <a:ext uri="{FF2B5EF4-FFF2-40B4-BE49-F238E27FC236}">
              <a16:creationId xmlns:a16="http://schemas.microsoft.com/office/drawing/2014/main" xmlns="" id="{E24E7041-B4C0-4615-A6B0-9321981876A8}"/>
            </a:ext>
          </a:extLst>
        </xdr:cNvPr>
        <xdr:cNvCxnSpPr/>
      </xdr:nvCxnSpPr>
      <xdr:spPr>
        <a:xfrm>
          <a:off x="14647545" y="93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141" name="【保健センター・保健所】&#10;有形固定資産減価償却率平均値テキスト">
          <a:extLst>
            <a:ext uri="{FF2B5EF4-FFF2-40B4-BE49-F238E27FC236}">
              <a16:creationId xmlns:a16="http://schemas.microsoft.com/office/drawing/2014/main" xmlns="" id="{F1B6E24A-B41B-4CF9-A513-D9C9DDD71EBD}"/>
            </a:ext>
          </a:extLst>
        </xdr:cNvPr>
        <xdr:cNvSpPr txBox="1"/>
      </xdr:nvSpPr>
      <xdr:spPr>
        <a:xfrm>
          <a:off x="14825345"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142" name="フローチャート : 判断 141">
          <a:extLst>
            <a:ext uri="{FF2B5EF4-FFF2-40B4-BE49-F238E27FC236}">
              <a16:creationId xmlns:a16="http://schemas.microsoft.com/office/drawing/2014/main" xmlns="" id="{9E9FC557-BDAF-4621-8F6C-D35662FCC21E}"/>
            </a:ext>
          </a:extLst>
        </xdr:cNvPr>
        <xdr:cNvSpPr/>
      </xdr:nvSpPr>
      <xdr:spPr>
        <a:xfrm>
          <a:off x="14685645" y="1017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143" name="フローチャート : 判断 142">
          <a:extLst>
            <a:ext uri="{FF2B5EF4-FFF2-40B4-BE49-F238E27FC236}">
              <a16:creationId xmlns:a16="http://schemas.microsoft.com/office/drawing/2014/main" xmlns="" id="{7BEAADAC-3338-4958-9A54-49C961B308F8}"/>
            </a:ext>
          </a:extLst>
        </xdr:cNvPr>
        <xdr:cNvSpPr/>
      </xdr:nvSpPr>
      <xdr:spPr>
        <a:xfrm>
          <a:off x="13916025"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116222</xdr:rowOff>
    </xdr:from>
    <xdr:ext cx="405111" cy="259045"/>
    <xdr:sp macro="" textlink="">
      <xdr:nvSpPr>
        <xdr:cNvPr id="144" name="n_1aveValue【保健センター・保健所】&#10;有形固定資産減価償却率">
          <a:extLst>
            <a:ext uri="{FF2B5EF4-FFF2-40B4-BE49-F238E27FC236}">
              <a16:creationId xmlns:a16="http://schemas.microsoft.com/office/drawing/2014/main" xmlns="" id="{9E02F7F6-25C3-4F3C-BC56-66E39C2C1FFD}"/>
            </a:ext>
          </a:extLst>
        </xdr:cNvPr>
        <xdr:cNvSpPr txBox="1"/>
      </xdr:nvSpPr>
      <xdr:spPr>
        <a:xfrm>
          <a:off x="13751568" y="1000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446645F6-207B-4EF1-9971-FAC3B61AFB23}"/>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A1F0512C-9134-4391-A9ED-E143779B1E00}"/>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1D898ED9-3B6B-492C-B3B9-D8CE9AD86C34}"/>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7B6C50AF-57A8-423B-BA63-6A2DF7918142}"/>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189B9B2B-6941-4319-BA72-CC5D72E80E82}"/>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128270</xdr:rowOff>
    </xdr:from>
    <xdr:to>
      <xdr:col>22</xdr:col>
      <xdr:colOff>415925</xdr:colOff>
      <xdr:row>56</xdr:row>
      <xdr:rowOff>58420</xdr:rowOff>
    </xdr:to>
    <xdr:sp macro="" textlink="">
      <xdr:nvSpPr>
        <xdr:cNvPr id="150" name="円/楕円 149">
          <a:extLst>
            <a:ext uri="{FF2B5EF4-FFF2-40B4-BE49-F238E27FC236}">
              <a16:creationId xmlns:a16="http://schemas.microsoft.com/office/drawing/2014/main" xmlns="" id="{17E105FB-CA1C-47B8-A8CC-89A47CD24F53}"/>
            </a:ext>
          </a:extLst>
        </xdr:cNvPr>
        <xdr:cNvSpPr/>
      </xdr:nvSpPr>
      <xdr:spPr>
        <a:xfrm>
          <a:off x="13916025" y="9348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74947</xdr:rowOff>
    </xdr:from>
    <xdr:ext cx="405111" cy="259045"/>
    <xdr:sp macro="" textlink="">
      <xdr:nvSpPr>
        <xdr:cNvPr id="151" name="n_1mainValue【保健センター・保健所】&#10;有形固定資産減価償却率">
          <a:extLst>
            <a:ext uri="{FF2B5EF4-FFF2-40B4-BE49-F238E27FC236}">
              <a16:creationId xmlns:a16="http://schemas.microsoft.com/office/drawing/2014/main" xmlns="" id="{14AA7E3C-2565-4975-B928-2B8DCB87B68D}"/>
            </a:ext>
          </a:extLst>
        </xdr:cNvPr>
        <xdr:cNvSpPr txBox="1"/>
      </xdr:nvSpPr>
      <xdr:spPr>
        <a:xfrm>
          <a:off x="13751568" y="912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152" name="正方形/長方形 151">
          <a:extLst>
            <a:ext uri="{FF2B5EF4-FFF2-40B4-BE49-F238E27FC236}">
              <a16:creationId xmlns:a16="http://schemas.microsoft.com/office/drawing/2014/main" xmlns="" id="{3FF2C6D5-1A54-4D49-8504-661A038010BE}"/>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53" name="正方形/長方形 152">
          <a:extLst>
            <a:ext uri="{FF2B5EF4-FFF2-40B4-BE49-F238E27FC236}">
              <a16:creationId xmlns:a16="http://schemas.microsoft.com/office/drawing/2014/main" xmlns="" id="{BD8DEC8B-654E-4FB8-9AFF-2DC6A35E38E5}"/>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54" name="正方形/長方形 153">
          <a:extLst>
            <a:ext uri="{FF2B5EF4-FFF2-40B4-BE49-F238E27FC236}">
              <a16:creationId xmlns:a16="http://schemas.microsoft.com/office/drawing/2014/main" xmlns="" id="{AFC96ECB-CE32-4E59-A442-A5F8E1B50C04}"/>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55" name="正方形/長方形 154">
          <a:extLst>
            <a:ext uri="{FF2B5EF4-FFF2-40B4-BE49-F238E27FC236}">
              <a16:creationId xmlns:a16="http://schemas.microsoft.com/office/drawing/2014/main" xmlns="" id="{C349F078-6B39-449F-B9D6-F1455134B80B}"/>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56" name="正方形/長方形 155">
          <a:extLst>
            <a:ext uri="{FF2B5EF4-FFF2-40B4-BE49-F238E27FC236}">
              <a16:creationId xmlns:a16="http://schemas.microsoft.com/office/drawing/2014/main" xmlns="" id="{99664F9E-CD01-4D34-B931-4966396F702D}"/>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57" name="正方形/長方形 156">
          <a:extLst>
            <a:ext uri="{FF2B5EF4-FFF2-40B4-BE49-F238E27FC236}">
              <a16:creationId xmlns:a16="http://schemas.microsoft.com/office/drawing/2014/main" xmlns="" id="{B89F0DA0-CD60-4A0F-A21A-21056D23D876}"/>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58" name="正方形/長方形 157">
          <a:extLst>
            <a:ext uri="{FF2B5EF4-FFF2-40B4-BE49-F238E27FC236}">
              <a16:creationId xmlns:a16="http://schemas.microsoft.com/office/drawing/2014/main" xmlns="" id="{9740972D-C11B-4F35-AAA1-E00310E5C1F6}"/>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59" name="正方形/長方形 158">
          <a:extLst>
            <a:ext uri="{FF2B5EF4-FFF2-40B4-BE49-F238E27FC236}">
              <a16:creationId xmlns:a16="http://schemas.microsoft.com/office/drawing/2014/main" xmlns="" id="{39272025-7D95-4E0D-8265-5031642CCD19}"/>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160" name="テキスト ボックス 159">
          <a:extLst>
            <a:ext uri="{FF2B5EF4-FFF2-40B4-BE49-F238E27FC236}">
              <a16:creationId xmlns:a16="http://schemas.microsoft.com/office/drawing/2014/main" xmlns="" id="{572CC03C-B2CD-4FDB-A173-6EABB8DDE820}"/>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161" name="直線コネクタ 160">
          <a:extLst>
            <a:ext uri="{FF2B5EF4-FFF2-40B4-BE49-F238E27FC236}">
              <a16:creationId xmlns:a16="http://schemas.microsoft.com/office/drawing/2014/main" xmlns="" id="{0342E6B1-37B8-457C-A180-720B9970480F}"/>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162" name="テキスト ボックス 161">
          <a:extLst>
            <a:ext uri="{FF2B5EF4-FFF2-40B4-BE49-F238E27FC236}">
              <a16:creationId xmlns:a16="http://schemas.microsoft.com/office/drawing/2014/main" xmlns="" id="{6EB0ADD1-D3AA-4F37-9CE0-89D299EF10A6}"/>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163" name="直線コネクタ 162">
          <a:extLst>
            <a:ext uri="{FF2B5EF4-FFF2-40B4-BE49-F238E27FC236}">
              <a16:creationId xmlns:a16="http://schemas.microsoft.com/office/drawing/2014/main" xmlns="" id="{EEEDDA6A-9C96-469C-981B-22CC5C119901}"/>
            </a:ext>
          </a:extLst>
        </xdr:cNvPr>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164" name="テキスト ボックス 163">
          <a:extLst>
            <a:ext uri="{FF2B5EF4-FFF2-40B4-BE49-F238E27FC236}">
              <a16:creationId xmlns:a16="http://schemas.microsoft.com/office/drawing/2014/main" xmlns="" id="{DB69CDBD-29CD-46AC-8EB3-42796CACEB01}"/>
            </a:ext>
          </a:extLst>
        </xdr:cNvPr>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165" name="直線コネクタ 164">
          <a:extLst>
            <a:ext uri="{FF2B5EF4-FFF2-40B4-BE49-F238E27FC236}">
              <a16:creationId xmlns:a16="http://schemas.microsoft.com/office/drawing/2014/main" xmlns="" id="{923289D4-3501-49C4-9222-15FB0F73BCAE}"/>
            </a:ext>
          </a:extLst>
        </xdr:cNvPr>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166" name="テキスト ボックス 165">
          <a:extLst>
            <a:ext uri="{FF2B5EF4-FFF2-40B4-BE49-F238E27FC236}">
              <a16:creationId xmlns:a16="http://schemas.microsoft.com/office/drawing/2014/main" xmlns="" id="{E83C1192-C935-4B69-BBF3-57D2911D9785}"/>
            </a:ext>
          </a:extLst>
        </xdr:cNvPr>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167" name="直線コネクタ 166">
          <a:extLst>
            <a:ext uri="{FF2B5EF4-FFF2-40B4-BE49-F238E27FC236}">
              <a16:creationId xmlns:a16="http://schemas.microsoft.com/office/drawing/2014/main" xmlns="" id="{392E6A9C-63AD-4120-BA6D-5AD9585A1C4D}"/>
            </a:ext>
          </a:extLst>
        </xdr:cNvPr>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168" name="テキスト ボックス 167">
          <a:extLst>
            <a:ext uri="{FF2B5EF4-FFF2-40B4-BE49-F238E27FC236}">
              <a16:creationId xmlns:a16="http://schemas.microsoft.com/office/drawing/2014/main" xmlns="" id="{30E44EDD-91FB-43D7-8470-4ED83B1EAA28}"/>
            </a:ext>
          </a:extLst>
        </xdr:cNvPr>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169" name="直線コネクタ 168">
          <a:extLst>
            <a:ext uri="{FF2B5EF4-FFF2-40B4-BE49-F238E27FC236}">
              <a16:creationId xmlns:a16="http://schemas.microsoft.com/office/drawing/2014/main" xmlns="" id="{A2BB1A27-CB6B-4724-8B08-F3D038296BBA}"/>
            </a:ext>
          </a:extLst>
        </xdr:cNvPr>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170" name="テキスト ボックス 169">
          <a:extLst>
            <a:ext uri="{FF2B5EF4-FFF2-40B4-BE49-F238E27FC236}">
              <a16:creationId xmlns:a16="http://schemas.microsoft.com/office/drawing/2014/main" xmlns="" id="{FC020D17-AC08-49A0-85EB-694EBBF91552}"/>
            </a:ext>
          </a:extLst>
        </xdr:cNvPr>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171" name="直線コネクタ 170">
          <a:extLst>
            <a:ext uri="{FF2B5EF4-FFF2-40B4-BE49-F238E27FC236}">
              <a16:creationId xmlns:a16="http://schemas.microsoft.com/office/drawing/2014/main" xmlns="" id="{6B489971-C362-4FD2-AF51-009845C6FB10}"/>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172" name="テキスト ボックス 171">
          <a:extLst>
            <a:ext uri="{FF2B5EF4-FFF2-40B4-BE49-F238E27FC236}">
              <a16:creationId xmlns:a16="http://schemas.microsoft.com/office/drawing/2014/main" xmlns="" id="{996A4FC9-731D-4746-A491-5102F2F26C2E}"/>
            </a:ext>
          </a:extLst>
        </xdr:cNvPr>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173" name="【保健センター・保健所】&#10;一人当たり面積グラフ枠">
          <a:extLst>
            <a:ext uri="{FF2B5EF4-FFF2-40B4-BE49-F238E27FC236}">
              <a16:creationId xmlns:a16="http://schemas.microsoft.com/office/drawing/2014/main" xmlns="" id="{77F873A4-BA6C-4CA0-BCDD-72975DF5D8AD}"/>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174" name="直線コネクタ 173">
          <a:extLst>
            <a:ext uri="{FF2B5EF4-FFF2-40B4-BE49-F238E27FC236}">
              <a16:creationId xmlns:a16="http://schemas.microsoft.com/office/drawing/2014/main" xmlns="" id="{DBD1C0B1-C848-432C-9194-D2BB8F34844F}"/>
            </a:ext>
          </a:extLst>
        </xdr:cNvPr>
        <xdr:cNvCxnSpPr/>
      </xdr:nvCxnSpPr>
      <xdr:spPr>
        <a:xfrm flipV="1">
          <a:off x="19960589" y="9467850"/>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175" name="【保健センター・保健所】&#10;一人当たり面積最小値テキスト">
          <a:extLst>
            <a:ext uri="{FF2B5EF4-FFF2-40B4-BE49-F238E27FC236}">
              <a16:creationId xmlns:a16="http://schemas.microsoft.com/office/drawing/2014/main" xmlns="" id="{AF9330BA-9A25-4566-8AD6-878D0C774027}"/>
            </a:ext>
          </a:extLst>
        </xdr:cNvPr>
        <xdr:cNvSpPr txBox="1"/>
      </xdr:nvSpPr>
      <xdr:spPr>
        <a:xfrm>
          <a:off x="20050125" y="1081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176" name="直線コネクタ 175">
          <a:extLst>
            <a:ext uri="{FF2B5EF4-FFF2-40B4-BE49-F238E27FC236}">
              <a16:creationId xmlns:a16="http://schemas.microsoft.com/office/drawing/2014/main" xmlns="" id="{4D97C9BC-719E-4FED-90B0-A54B8E5300CF}"/>
            </a:ext>
          </a:extLst>
        </xdr:cNvPr>
        <xdr:cNvCxnSpPr/>
      </xdr:nvCxnSpPr>
      <xdr:spPr>
        <a:xfrm>
          <a:off x="19872325" y="108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177" name="【保健センター・保健所】&#10;一人当たり面積最大値テキスト">
          <a:extLst>
            <a:ext uri="{FF2B5EF4-FFF2-40B4-BE49-F238E27FC236}">
              <a16:creationId xmlns:a16="http://schemas.microsoft.com/office/drawing/2014/main" xmlns="" id="{675F6670-0FD4-40F7-9973-9C6855008805}"/>
            </a:ext>
          </a:extLst>
        </xdr:cNvPr>
        <xdr:cNvSpPr txBox="1"/>
      </xdr:nvSpPr>
      <xdr:spPr>
        <a:xfrm>
          <a:off x="20050125" y="924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178" name="直線コネクタ 177">
          <a:extLst>
            <a:ext uri="{FF2B5EF4-FFF2-40B4-BE49-F238E27FC236}">
              <a16:creationId xmlns:a16="http://schemas.microsoft.com/office/drawing/2014/main" xmlns="" id="{D5223B9E-9731-44D5-95D2-D21CA1828493}"/>
            </a:ext>
          </a:extLst>
        </xdr:cNvPr>
        <xdr:cNvCxnSpPr/>
      </xdr:nvCxnSpPr>
      <xdr:spPr>
        <a:xfrm>
          <a:off x="19872325"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179" name="【保健センター・保健所】&#10;一人当たり面積平均値テキスト">
          <a:extLst>
            <a:ext uri="{FF2B5EF4-FFF2-40B4-BE49-F238E27FC236}">
              <a16:creationId xmlns:a16="http://schemas.microsoft.com/office/drawing/2014/main" xmlns="" id="{73F08438-89B5-487B-883A-A45010E36569}"/>
            </a:ext>
          </a:extLst>
        </xdr:cNvPr>
        <xdr:cNvSpPr txBox="1"/>
      </xdr:nvSpPr>
      <xdr:spPr>
        <a:xfrm>
          <a:off x="20050125" y="103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180" name="フローチャート : 判断 179">
          <a:extLst>
            <a:ext uri="{FF2B5EF4-FFF2-40B4-BE49-F238E27FC236}">
              <a16:creationId xmlns:a16="http://schemas.microsoft.com/office/drawing/2014/main" xmlns="" id="{F0C19B6C-12CB-4E0D-A64D-637F096F8DE0}"/>
            </a:ext>
          </a:extLst>
        </xdr:cNvPr>
        <xdr:cNvSpPr/>
      </xdr:nvSpPr>
      <xdr:spPr>
        <a:xfrm>
          <a:off x="19910425" y="104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181" name="フローチャート : 判断 180">
          <a:extLst>
            <a:ext uri="{FF2B5EF4-FFF2-40B4-BE49-F238E27FC236}">
              <a16:creationId xmlns:a16="http://schemas.microsoft.com/office/drawing/2014/main" xmlns="" id="{C9DC4A3B-11FB-43FF-A201-D07D59E3E1EF}"/>
            </a:ext>
          </a:extLst>
        </xdr:cNvPr>
        <xdr:cNvSpPr/>
      </xdr:nvSpPr>
      <xdr:spPr>
        <a:xfrm>
          <a:off x="19156045" y="1036726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62501</xdr:rowOff>
    </xdr:from>
    <xdr:ext cx="469744" cy="259045"/>
    <xdr:sp macro="" textlink="">
      <xdr:nvSpPr>
        <xdr:cNvPr id="182" name="n_1aveValue【保健センター・保健所】&#10;一人当たり面積">
          <a:extLst>
            <a:ext uri="{FF2B5EF4-FFF2-40B4-BE49-F238E27FC236}">
              <a16:creationId xmlns:a16="http://schemas.microsoft.com/office/drawing/2014/main" xmlns="" id="{89C4A837-2943-4E46-8C8E-9D1FD707E137}"/>
            </a:ext>
          </a:extLst>
        </xdr:cNvPr>
        <xdr:cNvSpPr txBox="1"/>
      </xdr:nvSpPr>
      <xdr:spPr>
        <a:xfrm>
          <a:off x="19012612"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DDDE6A6F-559D-4D8C-8026-F7F9583AD294}"/>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D7ED8A38-15E8-4F87-8686-3E289644D4C0}"/>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EB7DF852-DE93-4679-8A45-1AFF9BD53C3B}"/>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9C3ED2D-CCF1-4EE4-8F0A-C645C22CEAE5}"/>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98007F3B-CBC0-4F05-BE54-F73C80F8C900}"/>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143510</xdr:rowOff>
    </xdr:from>
    <xdr:to>
      <xdr:col>31</xdr:col>
      <xdr:colOff>85725</xdr:colOff>
      <xdr:row>60</xdr:row>
      <xdr:rowOff>73660</xdr:rowOff>
    </xdr:to>
    <xdr:sp macro="" textlink="">
      <xdr:nvSpPr>
        <xdr:cNvPr id="188" name="円/楕円 187">
          <a:extLst>
            <a:ext uri="{FF2B5EF4-FFF2-40B4-BE49-F238E27FC236}">
              <a16:creationId xmlns:a16="http://schemas.microsoft.com/office/drawing/2014/main" xmlns="" id="{A4ABE69C-15CC-478A-AB7E-B658BB037579}"/>
            </a:ext>
          </a:extLst>
        </xdr:cNvPr>
        <xdr:cNvSpPr/>
      </xdr:nvSpPr>
      <xdr:spPr>
        <a:xfrm>
          <a:off x="19156045" y="100342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189" name="n_1mainValue【保健センター・保健所】&#10;一人当たり面積">
          <a:extLst>
            <a:ext uri="{FF2B5EF4-FFF2-40B4-BE49-F238E27FC236}">
              <a16:creationId xmlns:a16="http://schemas.microsoft.com/office/drawing/2014/main" xmlns="" id="{4ABCB974-8D8F-43DF-AD1B-FF7AA001D7D0}"/>
            </a:ext>
          </a:extLst>
        </xdr:cNvPr>
        <xdr:cNvSpPr txBox="1"/>
      </xdr:nvSpPr>
      <xdr:spPr>
        <a:xfrm>
          <a:off x="19012612"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190" name="正方形/長方形 189">
          <a:extLst>
            <a:ext uri="{FF2B5EF4-FFF2-40B4-BE49-F238E27FC236}">
              <a16:creationId xmlns:a16="http://schemas.microsoft.com/office/drawing/2014/main" xmlns="" id="{53B6102D-DFF6-4DF4-9586-2761C9272091}"/>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1" name="正方形/長方形 190">
          <a:extLst>
            <a:ext uri="{FF2B5EF4-FFF2-40B4-BE49-F238E27FC236}">
              <a16:creationId xmlns:a16="http://schemas.microsoft.com/office/drawing/2014/main" xmlns="" id="{2E503DC4-DFB1-4D91-BB48-E9EFB69BAF91}"/>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2" name="正方形/長方形 191">
          <a:extLst>
            <a:ext uri="{FF2B5EF4-FFF2-40B4-BE49-F238E27FC236}">
              <a16:creationId xmlns:a16="http://schemas.microsoft.com/office/drawing/2014/main" xmlns="" id="{FF88A631-F32A-400B-B3CC-4375DF79BC3B}"/>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3" name="正方形/長方形 192">
          <a:extLst>
            <a:ext uri="{FF2B5EF4-FFF2-40B4-BE49-F238E27FC236}">
              <a16:creationId xmlns:a16="http://schemas.microsoft.com/office/drawing/2014/main" xmlns="" id="{050E66C2-B129-4064-B0C6-A0818C44223A}"/>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4" name="正方形/長方形 193">
          <a:extLst>
            <a:ext uri="{FF2B5EF4-FFF2-40B4-BE49-F238E27FC236}">
              <a16:creationId xmlns:a16="http://schemas.microsoft.com/office/drawing/2014/main" xmlns="" id="{FB52D27B-3CDD-48B0-BA6F-A1B19562E938}"/>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5" name="正方形/長方形 194">
          <a:extLst>
            <a:ext uri="{FF2B5EF4-FFF2-40B4-BE49-F238E27FC236}">
              <a16:creationId xmlns:a16="http://schemas.microsoft.com/office/drawing/2014/main" xmlns="" id="{0F704400-F767-4EA6-835F-DB9FFA6D2BF7}"/>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6" name="正方形/長方形 195">
          <a:extLst>
            <a:ext uri="{FF2B5EF4-FFF2-40B4-BE49-F238E27FC236}">
              <a16:creationId xmlns:a16="http://schemas.microsoft.com/office/drawing/2014/main" xmlns="" id="{6621A955-16A3-4800-8ED1-5E6C68B79375}"/>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7" name="正方形/長方形 196">
          <a:extLst>
            <a:ext uri="{FF2B5EF4-FFF2-40B4-BE49-F238E27FC236}">
              <a16:creationId xmlns:a16="http://schemas.microsoft.com/office/drawing/2014/main" xmlns="" id="{6186BFD4-86BD-44F7-8786-32AA09D1BDD3}"/>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98" name="正方形/長方形 197">
          <a:extLst>
            <a:ext uri="{FF2B5EF4-FFF2-40B4-BE49-F238E27FC236}">
              <a16:creationId xmlns:a16="http://schemas.microsoft.com/office/drawing/2014/main" xmlns="" id="{FF310754-2C78-48F2-86D6-DDA63C4701A1}"/>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99" name="正方形/長方形 198">
          <a:extLst>
            <a:ext uri="{FF2B5EF4-FFF2-40B4-BE49-F238E27FC236}">
              <a16:creationId xmlns:a16="http://schemas.microsoft.com/office/drawing/2014/main" xmlns="" id="{03D5181A-B790-40F9-A011-BE151C7D70B3}"/>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00" name="正方形/長方形 199">
          <a:extLst>
            <a:ext uri="{FF2B5EF4-FFF2-40B4-BE49-F238E27FC236}">
              <a16:creationId xmlns:a16="http://schemas.microsoft.com/office/drawing/2014/main" xmlns="" id="{5CFC7AAC-56B4-4A10-8595-45CF289FEF9C}"/>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01" name="正方形/長方形 200">
          <a:extLst>
            <a:ext uri="{FF2B5EF4-FFF2-40B4-BE49-F238E27FC236}">
              <a16:creationId xmlns:a16="http://schemas.microsoft.com/office/drawing/2014/main" xmlns="" id="{E678BE72-74B4-4303-9D47-A3C1B7F28A15}"/>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02" name="正方形/長方形 201">
          <a:extLst>
            <a:ext uri="{FF2B5EF4-FFF2-40B4-BE49-F238E27FC236}">
              <a16:creationId xmlns:a16="http://schemas.microsoft.com/office/drawing/2014/main" xmlns="" id="{6EF1DB65-4496-4010-AAA8-471DE596CF91}"/>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03" name="正方形/長方形 202">
          <a:extLst>
            <a:ext uri="{FF2B5EF4-FFF2-40B4-BE49-F238E27FC236}">
              <a16:creationId xmlns:a16="http://schemas.microsoft.com/office/drawing/2014/main" xmlns="" id="{BFB85D3D-25FB-49BC-A23B-6F573962B037}"/>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04" name="正方形/長方形 203">
          <a:extLst>
            <a:ext uri="{FF2B5EF4-FFF2-40B4-BE49-F238E27FC236}">
              <a16:creationId xmlns:a16="http://schemas.microsoft.com/office/drawing/2014/main" xmlns="" id="{2080641F-518A-467B-9555-0C1711D6B1B4}"/>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05" name="正方形/長方形 204">
          <a:extLst>
            <a:ext uri="{FF2B5EF4-FFF2-40B4-BE49-F238E27FC236}">
              <a16:creationId xmlns:a16="http://schemas.microsoft.com/office/drawing/2014/main" xmlns="" id="{55F4BADE-007B-4CE7-A879-6A5405CA5D33}"/>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06" name="正方形/長方形 205">
          <a:extLst>
            <a:ext uri="{FF2B5EF4-FFF2-40B4-BE49-F238E27FC236}">
              <a16:creationId xmlns:a16="http://schemas.microsoft.com/office/drawing/2014/main" xmlns="" id="{01F7C087-5E0B-454D-9774-AE512C30BF66}"/>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07" name="正方形/長方形 206">
          <a:extLst>
            <a:ext uri="{FF2B5EF4-FFF2-40B4-BE49-F238E27FC236}">
              <a16:creationId xmlns:a16="http://schemas.microsoft.com/office/drawing/2014/main" xmlns="" id="{A47F4976-C699-492B-BDD4-9B07AAF623C5}"/>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08" name="正方形/長方形 207">
          <a:extLst>
            <a:ext uri="{FF2B5EF4-FFF2-40B4-BE49-F238E27FC236}">
              <a16:creationId xmlns:a16="http://schemas.microsoft.com/office/drawing/2014/main" xmlns="" id="{499185FF-8790-47A4-BB5B-9ED3266E63B9}"/>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09" name="正方形/長方形 208">
          <a:extLst>
            <a:ext uri="{FF2B5EF4-FFF2-40B4-BE49-F238E27FC236}">
              <a16:creationId xmlns:a16="http://schemas.microsoft.com/office/drawing/2014/main" xmlns="" id="{122E5637-88A0-4FE4-8E47-16F43704988B}"/>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10" name="正方形/長方形 209">
          <a:extLst>
            <a:ext uri="{FF2B5EF4-FFF2-40B4-BE49-F238E27FC236}">
              <a16:creationId xmlns:a16="http://schemas.microsoft.com/office/drawing/2014/main" xmlns="" id="{7B303963-D699-403D-A729-C947A342E6C6}"/>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11" name="正方形/長方形 210">
          <a:extLst>
            <a:ext uri="{FF2B5EF4-FFF2-40B4-BE49-F238E27FC236}">
              <a16:creationId xmlns:a16="http://schemas.microsoft.com/office/drawing/2014/main" xmlns="" id="{9E84EC07-E4E1-45DD-8797-C6911C718BD3}"/>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12" name="正方形/長方形 211">
          <a:extLst>
            <a:ext uri="{FF2B5EF4-FFF2-40B4-BE49-F238E27FC236}">
              <a16:creationId xmlns:a16="http://schemas.microsoft.com/office/drawing/2014/main" xmlns="" id="{A365E4B1-DBDA-4200-B98F-62B961CAB9BE}"/>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13" name="正方形/長方形 212">
          <a:extLst>
            <a:ext uri="{FF2B5EF4-FFF2-40B4-BE49-F238E27FC236}">
              <a16:creationId xmlns:a16="http://schemas.microsoft.com/office/drawing/2014/main" xmlns="" id="{6FE590AD-18B6-439F-8254-243082AEA23C}"/>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14" name="テキスト ボックス 213">
          <a:extLst>
            <a:ext uri="{FF2B5EF4-FFF2-40B4-BE49-F238E27FC236}">
              <a16:creationId xmlns:a16="http://schemas.microsoft.com/office/drawing/2014/main" xmlns="" id="{F24D2B76-9B96-4574-B70F-46E0258BACD7}"/>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15" name="直線コネクタ 214">
          <a:extLst>
            <a:ext uri="{FF2B5EF4-FFF2-40B4-BE49-F238E27FC236}">
              <a16:creationId xmlns:a16="http://schemas.microsoft.com/office/drawing/2014/main" xmlns="" id="{1985A78B-090C-492A-B07F-3DAB61A27B04}"/>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16" name="直線コネクタ 215">
          <a:extLst>
            <a:ext uri="{FF2B5EF4-FFF2-40B4-BE49-F238E27FC236}">
              <a16:creationId xmlns:a16="http://schemas.microsoft.com/office/drawing/2014/main" xmlns="" id="{44B1FA20-DDB1-447B-8DD9-5A0BA7422B37}"/>
            </a:ext>
          </a:extLst>
        </xdr:cNvPr>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17" name="テキスト ボックス 216">
          <a:extLst>
            <a:ext uri="{FF2B5EF4-FFF2-40B4-BE49-F238E27FC236}">
              <a16:creationId xmlns:a16="http://schemas.microsoft.com/office/drawing/2014/main" xmlns="" id="{0FA81C4F-E289-4CA6-B759-36E7A52FE50A}"/>
            </a:ext>
          </a:extLst>
        </xdr:cNvPr>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18" name="直線コネクタ 217">
          <a:extLst>
            <a:ext uri="{FF2B5EF4-FFF2-40B4-BE49-F238E27FC236}">
              <a16:creationId xmlns:a16="http://schemas.microsoft.com/office/drawing/2014/main" xmlns="" id="{3A060CF1-35BC-4877-B0F0-2376F59BDD78}"/>
            </a:ext>
          </a:extLst>
        </xdr:cNvPr>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19" name="テキスト ボックス 218">
          <a:extLst>
            <a:ext uri="{FF2B5EF4-FFF2-40B4-BE49-F238E27FC236}">
              <a16:creationId xmlns:a16="http://schemas.microsoft.com/office/drawing/2014/main" xmlns="" id="{BC704584-E834-430A-B793-6E5E3F1CDC62}"/>
            </a:ext>
          </a:extLst>
        </xdr:cNvPr>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20" name="直線コネクタ 219">
          <a:extLst>
            <a:ext uri="{FF2B5EF4-FFF2-40B4-BE49-F238E27FC236}">
              <a16:creationId xmlns:a16="http://schemas.microsoft.com/office/drawing/2014/main" xmlns="" id="{B27D0C32-927D-457A-9D9E-E5A4DE33B7FA}"/>
            </a:ext>
          </a:extLst>
        </xdr:cNvPr>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21" name="テキスト ボックス 220">
          <a:extLst>
            <a:ext uri="{FF2B5EF4-FFF2-40B4-BE49-F238E27FC236}">
              <a16:creationId xmlns:a16="http://schemas.microsoft.com/office/drawing/2014/main" xmlns="" id="{F3E83986-8C5E-4285-8251-D9B6833E3E99}"/>
            </a:ext>
          </a:extLst>
        </xdr:cNvPr>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22" name="直線コネクタ 221">
          <a:extLst>
            <a:ext uri="{FF2B5EF4-FFF2-40B4-BE49-F238E27FC236}">
              <a16:creationId xmlns:a16="http://schemas.microsoft.com/office/drawing/2014/main" xmlns="" id="{B5BD4F2B-EF84-4328-BBD5-C1F6A83A1879}"/>
            </a:ext>
          </a:extLst>
        </xdr:cNvPr>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23" name="テキスト ボックス 222">
          <a:extLst>
            <a:ext uri="{FF2B5EF4-FFF2-40B4-BE49-F238E27FC236}">
              <a16:creationId xmlns:a16="http://schemas.microsoft.com/office/drawing/2014/main" xmlns="" id="{0286414C-5A51-49F6-949E-31C4AE00CE26}"/>
            </a:ext>
          </a:extLst>
        </xdr:cNvPr>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24" name="直線コネクタ 223">
          <a:extLst>
            <a:ext uri="{FF2B5EF4-FFF2-40B4-BE49-F238E27FC236}">
              <a16:creationId xmlns:a16="http://schemas.microsoft.com/office/drawing/2014/main" xmlns="" id="{5843F168-A801-42D1-98A3-112B365602FF}"/>
            </a:ext>
          </a:extLst>
        </xdr:cNvPr>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25" name="テキスト ボックス 224">
          <a:extLst>
            <a:ext uri="{FF2B5EF4-FFF2-40B4-BE49-F238E27FC236}">
              <a16:creationId xmlns:a16="http://schemas.microsoft.com/office/drawing/2014/main" xmlns="" id="{822C25A2-03BE-4097-B15C-04ABBD73F532}"/>
            </a:ext>
          </a:extLst>
        </xdr:cNvPr>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26" name="直線コネクタ 225">
          <a:extLst>
            <a:ext uri="{FF2B5EF4-FFF2-40B4-BE49-F238E27FC236}">
              <a16:creationId xmlns:a16="http://schemas.microsoft.com/office/drawing/2014/main" xmlns="" id="{89B2691E-C639-430D-B91C-CF96383383BC}"/>
            </a:ext>
          </a:extLst>
        </xdr:cNvPr>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27" name="テキスト ボックス 226">
          <a:extLst>
            <a:ext uri="{FF2B5EF4-FFF2-40B4-BE49-F238E27FC236}">
              <a16:creationId xmlns:a16="http://schemas.microsoft.com/office/drawing/2014/main" xmlns="" id="{56FD94D9-02CE-4606-AE06-7CADFF6B8858}"/>
            </a:ext>
          </a:extLst>
        </xdr:cNvPr>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28" name="直線コネクタ 227">
          <a:extLst>
            <a:ext uri="{FF2B5EF4-FFF2-40B4-BE49-F238E27FC236}">
              <a16:creationId xmlns:a16="http://schemas.microsoft.com/office/drawing/2014/main" xmlns="" id="{35EF04FD-13DA-4EB4-98B0-7E6D49000556}"/>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29" name="テキスト ボックス 228">
          <a:extLst>
            <a:ext uri="{FF2B5EF4-FFF2-40B4-BE49-F238E27FC236}">
              <a16:creationId xmlns:a16="http://schemas.microsoft.com/office/drawing/2014/main" xmlns="" id="{3C874C0F-5FB3-47B7-9C3D-33678AF9F6D5}"/>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30" name="【庁舎】&#10;有形固定資産減価償却率グラフ枠">
          <a:extLst>
            <a:ext uri="{FF2B5EF4-FFF2-40B4-BE49-F238E27FC236}">
              <a16:creationId xmlns:a16="http://schemas.microsoft.com/office/drawing/2014/main" xmlns="" id="{B6D24743-D441-4CE2-ADCE-669254282387}"/>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231" name="直線コネクタ 230">
          <a:extLst>
            <a:ext uri="{FF2B5EF4-FFF2-40B4-BE49-F238E27FC236}">
              <a16:creationId xmlns:a16="http://schemas.microsoft.com/office/drawing/2014/main" xmlns="" id="{881A215B-9D87-465D-AFE0-6BB19D9ECC93}"/>
            </a:ext>
          </a:extLst>
        </xdr:cNvPr>
        <xdr:cNvCxnSpPr/>
      </xdr:nvCxnSpPr>
      <xdr:spPr>
        <a:xfrm flipV="1">
          <a:off x="14735809" y="16781418"/>
          <a:ext cx="0" cy="148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232" name="【庁舎】&#10;有形固定資産減価償却率最小値テキスト">
          <a:extLst>
            <a:ext uri="{FF2B5EF4-FFF2-40B4-BE49-F238E27FC236}">
              <a16:creationId xmlns:a16="http://schemas.microsoft.com/office/drawing/2014/main" xmlns="" id="{EDC251B3-E4A3-427C-9FE5-B9585323D8F2}"/>
            </a:ext>
          </a:extLst>
        </xdr:cNvPr>
        <xdr:cNvSpPr txBox="1"/>
      </xdr:nvSpPr>
      <xdr:spPr>
        <a:xfrm>
          <a:off x="14825345" y="18271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233" name="直線コネクタ 232">
          <a:extLst>
            <a:ext uri="{FF2B5EF4-FFF2-40B4-BE49-F238E27FC236}">
              <a16:creationId xmlns:a16="http://schemas.microsoft.com/office/drawing/2014/main" xmlns="" id="{691AB58D-498B-48EF-A998-6363E918973C}"/>
            </a:ext>
          </a:extLst>
        </xdr:cNvPr>
        <xdr:cNvCxnSpPr/>
      </xdr:nvCxnSpPr>
      <xdr:spPr>
        <a:xfrm>
          <a:off x="14647545" y="1826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234" name="【庁舎】&#10;有形固定資産減価償却率最大値テキスト">
          <a:extLst>
            <a:ext uri="{FF2B5EF4-FFF2-40B4-BE49-F238E27FC236}">
              <a16:creationId xmlns:a16="http://schemas.microsoft.com/office/drawing/2014/main" xmlns="" id="{15B93B1F-594F-4794-9FEA-BACF2CB86F8E}"/>
            </a:ext>
          </a:extLst>
        </xdr:cNvPr>
        <xdr:cNvSpPr txBox="1"/>
      </xdr:nvSpPr>
      <xdr:spPr>
        <a:xfrm>
          <a:off x="14825345" y="1656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235" name="直線コネクタ 234">
          <a:extLst>
            <a:ext uri="{FF2B5EF4-FFF2-40B4-BE49-F238E27FC236}">
              <a16:creationId xmlns:a16="http://schemas.microsoft.com/office/drawing/2014/main" xmlns="" id="{EC9B5588-1FA3-4544-8781-984F44219D11}"/>
            </a:ext>
          </a:extLst>
        </xdr:cNvPr>
        <xdr:cNvCxnSpPr/>
      </xdr:nvCxnSpPr>
      <xdr:spPr>
        <a:xfrm>
          <a:off x="14647545" y="16781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236" name="【庁舎】&#10;有形固定資産減価償却率平均値テキスト">
          <a:extLst>
            <a:ext uri="{FF2B5EF4-FFF2-40B4-BE49-F238E27FC236}">
              <a16:creationId xmlns:a16="http://schemas.microsoft.com/office/drawing/2014/main" xmlns="" id="{0AA469A2-5E6C-4CAE-B7EA-1D217E948501}"/>
            </a:ext>
          </a:extLst>
        </xdr:cNvPr>
        <xdr:cNvSpPr txBox="1"/>
      </xdr:nvSpPr>
      <xdr:spPr>
        <a:xfrm>
          <a:off x="14825345" y="17586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237" name="フローチャート : 判断 236">
          <a:extLst>
            <a:ext uri="{FF2B5EF4-FFF2-40B4-BE49-F238E27FC236}">
              <a16:creationId xmlns:a16="http://schemas.microsoft.com/office/drawing/2014/main" xmlns="" id="{E6B97207-5E04-480F-B99E-EF8E4386A281}"/>
            </a:ext>
          </a:extLst>
        </xdr:cNvPr>
        <xdr:cNvSpPr/>
      </xdr:nvSpPr>
      <xdr:spPr>
        <a:xfrm>
          <a:off x="14685645"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238" name="フローチャート : 判断 237">
          <a:extLst>
            <a:ext uri="{FF2B5EF4-FFF2-40B4-BE49-F238E27FC236}">
              <a16:creationId xmlns:a16="http://schemas.microsoft.com/office/drawing/2014/main" xmlns="" id="{FBF6D67D-68C9-4B03-A98E-D2C9D1798D0B}"/>
            </a:ext>
          </a:extLst>
        </xdr:cNvPr>
        <xdr:cNvSpPr/>
      </xdr:nvSpPr>
      <xdr:spPr>
        <a:xfrm>
          <a:off x="13916025" y="172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239" name="n_1aveValue【庁舎】&#10;有形固定資産減価償却率">
          <a:extLst>
            <a:ext uri="{FF2B5EF4-FFF2-40B4-BE49-F238E27FC236}">
              <a16:creationId xmlns:a16="http://schemas.microsoft.com/office/drawing/2014/main" xmlns="" id="{D1CD33B3-8ED3-4774-A131-5DDCBCD0CF8B}"/>
            </a:ext>
          </a:extLst>
        </xdr:cNvPr>
        <xdr:cNvSpPr txBox="1"/>
      </xdr:nvSpPr>
      <xdr:spPr>
        <a:xfrm>
          <a:off x="13751568"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xmlns="" id="{4A68A44D-FD3E-41F8-8BC9-350725F9744C}"/>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xmlns="" id="{CC460B29-75CD-45C5-9C06-EB806422F277}"/>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xmlns="" id="{77C1EF6E-67F9-47A5-AE78-33641968FD59}"/>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43" name="テキスト ボックス 242">
          <a:extLst>
            <a:ext uri="{FF2B5EF4-FFF2-40B4-BE49-F238E27FC236}">
              <a16:creationId xmlns:a16="http://schemas.microsoft.com/office/drawing/2014/main" xmlns="" id="{48445F1F-D354-480E-A0D9-41532416C359}"/>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44" name="テキスト ボックス 243">
          <a:extLst>
            <a:ext uri="{FF2B5EF4-FFF2-40B4-BE49-F238E27FC236}">
              <a16:creationId xmlns:a16="http://schemas.microsoft.com/office/drawing/2014/main" xmlns="" id="{6B5A7181-7815-4EF2-9FB4-DB8A8B057E38}"/>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85816</xdr:rowOff>
    </xdr:from>
    <xdr:to>
      <xdr:col>22</xdr:col>
      <xdr:colOff>415925</xdr:colOff>
      <xdr:row>101</xdr:row>
      <xdr:rowOff>15966</xdr:rowOff>
    </xdr:to>
    <xdr:sp macro="" textlink="">
      <xdr:nvSpPr>
        <xdr:cNvPr id="245" name="円/楕円 244">
          <a:extLst>
            <a:ext uri="{FF2B5EF4-FFF2-40B4-BE49-F238E27FC236}">
              <a16:creationId xmlns:a16="http://schemas.microsoft.com/office/drawing/2014/main" xmlns="" id="{83B7BC1A-BE53-4D6C-9FB5-D1780103C319}"/>
            </a:ext>
          </a:extLst>
        </xdr:cNvPr>
        <xdr:cNvSpPr/>
      </xdr:nvSpPr>
      <xdr:spPr>
        <a:xfrm>
          <a:off x="13916025" y="16849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32493</xdr:rowOff>
    </xdr:from>
    <xdr:ext cx="405111" cy="259045"/>
    <xdr:sp macro="" textlink="">
      <xdr:nvSpPr>
        <xdr:cNvPr id="246" name="n_1mainValue【庁舎】&#10;有形固定資産減価償却率">
          <a:extLst>
            <a:ext uri="{FF2B5EF4-FFF2-40B4-BE49-F238E27FC236}">
              <a16:creationId xmlns:a16="http://schemas.microsoft.com/office/drawing/2014/main" xmlns="" id="{570F5636-0D96-40C2-8101-07B0AB1139D3}"/>
            </a:ext>
          </a:extLst>
        </xdr:cNvPr>
        <xdr:cNvSpPr txBox="1"/>
      </xdr:nvSpPr>
      <xdr:spPr>
        <a:xfrm>
          <a:off x="13751568" y="1662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247" name="正方形/長方形 246">
          <a:extLst>
            <a:ext uri="{FF2B5EF4-FFF2-40B4-BE49-F238E27FC236}">
              <a16:creationId xmlns:a16="http://schemas.microsoft.com/office/drawing/2014/main" xmlns="" id="{D3E87351-351A-41B3-A8E7-1AE64C941523}"/>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48" name="正方形/長方形 247">
          <a:extLst>
            <a:ext uri="{FF2B5EF4-FFF2-40B4-BE49-F238E27FC236}">
              <a16:creationId xmlns:a16="http://schemas.microsoft.com/office/drawing/2014/main" xmlns="" id="{4F21F74A-1C0C-4406-A596-513D238C08C2}"/>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49" name="正方形/長方形 248">
          <a:extLst>
            <a:ext uri="{FF2B5EF4-FFF2-40B4-BE49-F238E27FC236}">
              <a16:creationId xmlns:a16="http://schemas.microsoft.com/office/drawing/2014/main" xmlns="" id="{39A9672C-DB06-467D-929D-D4B3A0CE58DE}"/>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50" name="正方形/長方形 249">
          <a:extLst>
            <a:ext uri="{FF2B5EF4-FFF2-40B4-BE49-F238E27FC236}">
              <a16:creationId xmlns:a16="http://schemas.microsoft.com/office/drawing/2014/main" xmlns="" id="{CFDCF2D7-E7C9-4D31-B890-1C83C306A39E}"/>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51" name="正方形/長方形 250">
          <a:extLst>
            <a:ext uri="{FF2B5EF4-FFF2-40B4-BE49-F238E27FC236}">
              <a16:creationId xmlns:a16="http://schemas.microsoft.com/office/drawing/2014/main" xmlns="" id="{F730C8DC-46EB-4026-8B16-09F80E7F59CA}"/>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52" name="正方形/長方形 251">
          <a:extLst>
            <a:ext uri="{FF2B5EF4-FFF2-40B4-BE49-F238E27FC236}">
              <a16:creationId xmlns:a16="http://schemas.microsoft.com/office/drawing/2014/main" xmlns="" id="{E7943004-165C-485F-8D99-7D9D151DF498}"/>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53" name="正方形/長方形 252">
          <a:extLst>
            <a:ext uri="{FF2B5EF4-FFF2-40B4-BE49-F238E27FC236}">
              <a16:creationId xmlns:a16="http://schemas.microsoft.com/office/drawing/2014/main" xmlns="" id="{B87CB534-DF5D-4858-ADF7-78966A6238CA}"/>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54" name="正方形/長方形 253">
          <a:extLst>
            <a:ext uri="{FF2B5EF4-FFF2-40B4-BE49-F238E27FC236}">
              <a16:creationId xmlns:a16="http://schemas.microsoft.com/office/drawing/2014/main" xmlns="" id="{0CC4F7AD-BA0A-4B83-BF5C-42096217420C}"/>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55" name="テキスト ボックス 254">
          <a:extLst>
            <a:ext uri="{FF2B5EF4-FFF2-40B4-BE49-F238E27FC236}">
              <a16:creationId xmlns:a16="http://schemas.microsoft.com/office/drawing/2014/main" xmlns="" id="{E68A941D-9BDA-4C54-A4F5-4F5E07C2769D}"/>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56" name="直線コネクタ 255">
          <a:extLst>
            <a:ext uri="{FF2B5EF4-FFF2-40B4-BE49-F238E27FC236}">
              <a16:creationId xmlns:a16="http://schemas.microsoft.com/office/drawing/2014/main" xmlns="" id="{3666591D-7D68-41AD-8127-5E3838F1F01D}"/>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57" name="テキスト ボックス 256">
          <a:extLst>
            <a:ext uri="{FF2B5EF4-FFF2-40B4-BE49-F238E27FC236}">
              <a16:creationId xmlns:a16="http://schemas.microsoft.com/office/drawing/2014/main" xmlns="" id="{CF24D750-E0DC-41E2-AFCF-E2A03E96CD36}"/>
            </a:ext>
          </a:extLst>
        </xdr:cNvPr>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258" name="直線コネクタ 257">
          <a:extLst>
            <a:ext uri="{FF2B5EF4-FFF2-40B4-BE49-F238E27FC236}">
              <a16:creationId xmlns:a16="http://schemas.microsoft.com/office/drawing/2014/main" xmlns="" id="{8918B944-6A54-4C25-BFAA-9AB6F407F975}"/>
            </a:ext>
          </a:extLst>
        </xdr:cNvPr>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259" name="テキスト ボックス 258">
          <a:extLst>
            <a:ext uri="{FF2B5EF4-FFF2-40B4-BE49-F238E27FC236}">
              <a16:creationId xmlns:a16="http://schemas.microsoft.com/office/drawing/2014/main" xmlns="" id="{0A3318DA-5AAC-4A8C-B68A-B159CCA3E043}"/>
            </a:ext>
          </a:extLst>
        </xdr:cNvPr>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260" name="直線コネクタ 259">
          <a:extLst>
            <a:ext uri="{FF2B5EF4-FFF2-40B4-BE49-F238E27FC236}">
              <a16:creationId xmlns:a16="http://schemas.microsoft.com/office/drawing/2014/main" xmlns="" id="{44BC4F0B-37B7-47EF-A663-6A30D3301DF1}"/>
            </a:ext>
          </a:extLst>
        </xdr:cNvPr>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261" name="テキスト ボックス 260">
          <a:extLst>
            <a:ext uri="{FF2B5EF4-FFF2-40B4-BE49-F238E27FC236}">
              <a16:creationId xmlns:a16="http://schemas.microsoft.com/office/drawing/2014/main" xmlns="" id="{7FBE5408-04A8-4053-8FB2-D45DFEF2C4E5}"/>
            </a:ext>
          </a:extLst>
        </xdr:cNvPr>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262" name="直線コネクタ 261">
          <a:extLst>
            <a:ext uri="{FF2B5EF4-FFF2-40B4-BE49-F238E27FC236}">
              <a16:creationId xmlns:a16="http://schemas.microsoft.com/office/drawing/2014/main" xmlns="" id="{BAFE2185-A1BC-49FD-90E5-5C6002420011}"/>
            </a:ext>
          </a:extLst>
        </xdr:cNvPr>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263" name="テキスト ボックス 262">
          <a:extLst>
            <a:ext uri="{FF2B5EF4-FFF2-40B4-BE49-F238E27FC236}">
              <a16:creationId xmlns:a16="http://schemas.microsoft.com/office/drawing/2014/main" xmlns="" id="{38CB4F0D-82D5-4506-9D40-D9814F9D52F6}"/>
            </a:ext>
          </a:extLst>
        </xdr:cNvPr>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264" name="直線コネクタ 263">
          <a:extLst>
            <a:ext uri="{FF2B5EF4-FFF2-40B4-BE49-F238E27FC236}">
              <a16:creationId xmlns:a16="http://schemas.microsoft.com/office/drawing/2014/main" xmlns="" id="{BEFF6D6C-A000-4566-86A9-EF217FEC544B}"/>
            </a:ext>
          </a:extLst>
        </xdr:cNvPr>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265" name="テキスト ボックス 264">
          <a:extLst>
            <a:ext uri="{FF2B5EF4-FFF2-40B4-BE49-F238E27FC236}">
              <a16:creationId xmlns:a16="http://schemas.microsoft.com/office/drawing/2014/main" xmlns="" id="{E28BD78F-CC3F-406A-8DAD-05D925023915}"/>
            </a:ext>
          </a:extLst>
        </xdr:cNvPr>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266" name="直線コネクタ 265">
          <a:extLst>
            <a:ext uri="{FF2B5EF4-FFF2-40B4-BE49-F238E27FC236}">
              <a16:creationId xmlns:a16="http://schemas.microsoft.com/office/drawing/2014/main" xmlns="" id="{5829A6D4-ACBA-4F68-B316-31206C8EFBB1}"/>
            </a:ext>
          </a:extLst>
        </xdr:cNvPr>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267" name="テキスト ボックス 266">
          <a:extLst>
            <a:ext uri="{FF2B5EF4-FFF2-40B4-BE49-F238E27FC236}">
              <a16:creationId xmlns:a16="http://schemas.microsoft.com/office/drawing/2014/main" xmlns="" id="{88EF4C1D-5038-4AA3-8F0A-378C5FCAAF7C}"/>
            </a:ext>
          </a:extLst>
        </xdr:cNvPr>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68" name="直線コネクタ 267">
          <a:extLst>
            <a:ext uri="{FF2B5EF4-FFF2-40B4-BE49-F238E27FC236}">
              <a16:creationId xmlns:a16="http://schemas.microsoft.com/office/drawing/2014/main" xmlns="" id="{EAB267C7-15F5-445B-93C1-5EDFA4DBBD90}"/>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69" name="テキスト ボックス 268">
          <a:extLst>
            <a:ext uri="{FF2B5EF4-FFF2-40B4-BE49-F238E27FC236}">
              <a16:creationId xmlns:a16="http://schemas.microsoft.com/office/drawing/2014/main" xmlns="" id="{C4C881D8-646A-4DE3-B725-4908280EC978}"/>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70" name="【庁舎】&#10;一人当たり面積グラフ枠">
          <a:extLst>
            <a:ext uri="{FF2B5EF4-FFF2-40B4-BE49-F238E27FC236}">
              <a16:creationId xmlns:a16="http://schemas.microsoft.com/office/drawing/2014/main" xmlns="" id="{0A5709D0-CDD8-42A7-92F9-874743422990}"/>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271" name="直線コネクタ 270">
          <a:extLst>
            <a:ext uri="{FF2B5EF4-FFF2-40B4-BE49-F238E27FC236}">
              <a16:creationId xmlns:a16="http://schemas.microsoft.com/office/drawing/2014/main" xmlns="" id="{68DF0022-E51D-4512-A712-EFEAC7474388}"/>
            </a:ext>
          </a:extLst>
        </xdr:cNvPr>
        <xdr:cNvCxnSpPr/>
      </xdr:nvCxnSpPr>
      <xdr:spPr>
        <a:xfrm flipV="1">
          <a:off x="19960589" y="16896080"/>
          <a:ext cx="0" cy="124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272" name="【庁舎】&#10;一人当たり面積最小値テキスト">
          <a:extLst>
            <a:ext uri="{FF2B5EF4-FFF2-40B4-BE49-F238E27FC236}">
              <a16:creationId xmlns:a16="http://schemas.microsoft.com/office/drawing/2014/main" xmlns="" id="{E3DCF866-E0E0-4998-B8DA-89F428F9D792}"/>
            </a:ext>
          </a:extLst>
        </xdr:cNvPr>
        <xdr:cNvSpPr txBox="1"/>
      </xdr:nvSpPr>
      <xdr:spPr>
        <a:xfrm>
          <a:off x="20050125" y="1814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273" name="直線コネクタ 272">
          <a:extLst>
            <a:ext uri="{FF2B5EF4-FFF2-40B4-BE49-F238E27FC236}">
              <a16:creationId xmlns:a16="http://schemas.microsoft.com/office/drawing/2014/main" xmlns="" id="{A8D108C3-110E-4599-865D-17C4F2353EB4}"/>
            </a:ext>
          </a:extLst>
        </xdr:cNvPr>
        <xdr:cNvCxnSpPr/>
      </xdr:nvCxnSpPr>
      <xdr:spPr>
        <a:xfrm>
          <a:off x="19872325" y="181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274" name="【庁舎】&#10;一人当たり面積最大値テキスト">
          <a:extLst>
            <a:ext uri="{FF2B5EF4-FFF2-40B4-BE49-F238E27FC236}">
              <a16:creationId xmlns:a16="http://schemas.microsoft.com/office/drawing/2014/main" xmlns="" id="{FBAE6B75-DE4C-41A8-BD86-E800DB0D0277}"/>
            </a:ext>
          </a:extLst>
        </xdr:cNvPr>
        <xdr:cNvSpPr txBox="1"/>
      </xdr:nvSpPr>
      <xdr:spPr>
        <a:xfrm>
          <a:off x="20050125" y="1667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275" name="直線コネクタ 274">
          <a:extLst>
            <a:ext uri="{FF2B5EF4-FFF2-40B4-BE49-F238E27FC236}">
              <a16:creationId xmlns:a16="http://schemas.microsoft.com/office/drawing/2014/main" xmlns="" id="{3DBD7ECA-2F35-40DB-A134-E1DDF26FD026}"/>
            </a:ext>
          </a:extLst>
        </xdr:cNvPr>
        <xdr:cNvCxnSpPr/>
      </xdr:nvCxnSpPr>
      <xdr:spPr>
        <a:xfrm>
          <a:off x="19872325"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276" name="【庁舎】&#10;一人当たり面積平均値テキスト">
          <a:extLst>
            <a:ext uri="{FF2B5EF4-FFF2-40B4-BE49-F238E27FC236}">
              <a16:creationId xmlns:a16="http://schemas.microsoft.com/office/drawing/2014/main" xmlns="" id="{D7BE8BD1-C9BA-4399-B030-C4C482B07C8E}"/>
            </a:ext>
          </a:extLst>
        </xdr:cNvPr>
        <xdr:cNvSpPr txBox="1"/>
      </xdr:nvSpPr>
      <xdr:spPr>
        <a:xfrm>
          <a:off x="20050125" y="1782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277" name="フローチャート : 判断 276">
          <a:extLst>
            <a:ext uri="{FF2B5EF4-FFF2-40B4-BE49-F238E27FC236}">
              <a16:creationId xmlns:a16="http://schemas.microsoft.com/office/drawing/2014/main" xmlns="" id="{4CEEAFE4-DF72-42AA-81EF-925BC16A2750}"/>
            </a:ext>
          </a:extLst>
        </xdr:cNvPr>
        <xdr:cNvSpPr/>
      </xdr:nvSpPr>
      <xdr:spPr>
        <a:xfrm>
          <a:off x="19910425" y="1784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278" name="フローチャート : 判断 277">
          <a:extLst>
            <a:ext uri="{FF2B5EF4-FFF2-40B4-BE49-F238E27FC236}">
              <a16:creationId xmlns:a16="http://schemas.microsoft.com/office/drawing/2014/main" xmlns="" id="{4C801319-3451-4FC5-A427-4E83AA6F255B}"/>
            </a:ext>
          </a:extLst>
        </xdr:cNvPr>
        <xdr:cNvSpPr/>
      </xdr:nvSpPr>
      <xdr:spPr>
        <a:xfrm>
          <a:off x="19156045" y="175183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279" name="n_1aveValue【庁舎】&#10;一人当たり面積">
          <a:extLst>
            <a:ext uri="{FF2B5EF4-FFF2-40B4-BE49-F238E27FC236}">
              <a16:creationId xmlns:a16="http://schemas.microsoft.com/office/drawing/2014/main" xmlns="" id="{3AD2A56E-109B-4DCE-A5C6-F4415C4BD892}"/>
            </a:ext>
          </a:extLst>
        </xdr:cNvPr>
        <xdr:cNvSpPr txBox="1"/>
      </xdr:nvSpPr>
      <xdr:spPr>
        <a:xfrm>
          <a:off x="19012612" y="1729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xmlns="" id="{1CEB8282-8A42-4F4C-B31E-0DB916CDC257}"/>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81" name="テキスト ボックス 280">
          <a:extLst>
            <a:ext uri="{FF2B5EF4-FFF2-40B4-BE49-F238E27FC236}">
              <a16:creationId xmlns:a16="http://schemas.microsoft.com/office/drawing/2014/main" xmlns="" id="{AFA46314-9509-4F83-87D7-75296D06CE7C}"/>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xmlns="" id="{C94C5099-8360-4859-B286-CDB02EDA6C4F}"/>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83" name="テキスト ボックス 282">
          <a:extLst>
            <a:ext uri="{FF2B5EF4-FFF2-40B4-BE49-F238E27FC236}">
              <a16:creationId xmlns:a16="http://schemas.microsoft.com/office/drawing/2014/main" xmlns="" id="{4340656E-C4AE-47B0-84A6-03F98DD6AAE2}"/>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84" name="テキスト ボックス 283">
          <a:extLst>
            <a:ext uri="{FF2B5EF4-FFF2-40B4-BE49-F238E27FC236}">
              <a16:creationId xmlns:a16="http://schemas.microsoft.com/office/drawing/2014/main" xmlns="" id="{B9481364-220D-4302-8F42-CE73AE925372}"/>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13970</xdr:rowOff>
    </xdr:from>
    <xdr:to>
      <xdr:col>31</xdr:col>
      <xdr:colOff>85725</xdr:colOff>
      <xdr:row>105</xdr:row>
      <xdr:rowOff>115570</xdr:rowOff>
    </xdr:to>
    <xdr:sp macro="" textlink="">
      <xdr:nvSpPr>
        <xdr:cNvPr id="285" name="円/楕円 284">
          <a:extLst>
            <a:ext uri="{FF2B5EF4-FFF2-40B4-BE49-F238E27FC236}">
              <a16:creationId xmlns:a16="http://schemas.microsoft.com/office/drawing/2014/main" xmlns="" id="{D2D3318A-11FA-4901-B95E-419D1015BF8F}"/>
            </a:ext>
          </a:extLst>
        </xdr:cNvPr>
        <xdr:cNvSpPr/>
      </xdr:nvSpPr>
      <xdr:spPr>
        <a:xfrm>
          <a:off x="19156045" y="176161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106697</xdr:rowOff>
    </xdr:from>
    <xdr:ext cx="469744" cy="259045"/>
    <xdr:sp macro="" textlink="">
      <xdr:nvSpPr>
        <xdr:cNvPr id="286" name="n_1mainValue【庁舎】&#10;一人当たり面積">
          <a:extLst>
            <a:ext uri="{FF2B5EF4-FFF2-40B4-BE49-F238E27FC236}">
              <a16:creationId xmlns:a16="http://schemas.microsoft.com/office/drawing/2014/main" xmlns="" id="{469027F2-9572-4A64-9746-6D871FB3B8A0}"/>
            </a:ext>
          </a:extLst>
        </xdr:cNvPr>
        <xdr:cNvSpPr txBox="1"/>
      </xdr:nvSpPr>
      <xdr:spPr>
        <a:xfrm>
          <a:off x="19012612"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287" name="正方形/長方形 286">
          <a:extLst>
            <a:ext uri="{FF2B5EF4-FFF2-40B4-BE49-F238E27FC236}">
              <a16:creationId xmlns:a16="http://schemas.microsoft.com/office/drawing/2014/main" xmlns="" id="{4B596BCC-DF99-4C84-836C-81353A258070}"/>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88" name="正方形/長方形 287">
          <a:extLst>
            <a:ext uri="{FF2B5EF4-FFF2-40B4-BE49-F238E27FC236}">
              <a16:creationId xmlns:a16="http://schemas.microsoft.com/office/drawing/2014/main" xmlns="" id="{A3AEDEB5-9AC4-472D-A2C5-02558F559CC9}"/>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89" name="テキスト ボックス 288">
          <a:extLst>
            <a:ext uri="{FF2B5EF4-FFF2-40B4-BE49-F238E27FC236}">
              <a16:creationId xmlns:a16="http://schemas.microsoft.com/office/drawing/2014/main" xmlns="" id="{EDEA9BD8-11E3-4B32-9C4C-B677B4AA08FD}"/>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保健センター・庁舎共に有形固定資産減価償却率を類似団体と比較すると、非常に高い水準となっております。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本庁舎に関しては</a:t>
          </a:r>
          <a:r>
            <a:rPr kumimoji="1" lang="en-US" altLang="ja-JP" sz="1100">
              <a:solidFill>
                <a:schemeClr val="dk1"/>
              </a:solidFill>
              <a:effectLst/>
              <a:latin typeface="+mn-lt"/>
              <a:ea typeface="+mn-ea"/>
              <a:cs typeface="+mn-cs"/>
            </a:rPr>
            <a:t>1937</a:t>
          </a:r>
          <a:r>
            <a:rPr kumimoji="1" lang="ja-JP" altLang="ja-JP" sz="1100">
              <a:solidFill>
                <a:schemeClr val="dk1"/>
              </a:solidFill>
              <a:effectLst/>
              <a:latin typeface="+mn-lt"/>
              <a:ea typeface="+mn-ea"/>
              <a:cs typeface="+mn-cs"/>
            </a:rPr>
            <a:t>年に建設されて以来、軽微な修繕等を実施して延命に努めているためであります。又、庁舎については今後数年のうちに施設の建て替え等（方法等は検討中）を実施予定であります。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今後、このような老朽化している施設の維持管理に費用を費やすため、計画的に施設の更新等を図ってく必要があります。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基準財政収入額が減少しましたが、基準財政需要額も減少した為、昨年とほぼ横ばいで推移しております。但し、類似団体より０．０２ポイント低く推移しております。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xmlns=""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92710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92710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xmlns=""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76623</xdr:rowOff>
    </xdr:from>
    <xdr:to>
      <xdr:col>3</xdr:col>
      <xdr:colOff>279400</xdr:colOff>
      <xdr:row>44</xdr:row>
      <xdr:rowOff>84667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xmlns=""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41910</xdr:rowOff>
    </xdr:from>
    <xdr:to>
      <xdr:col>4</xdr:col>
      <xdr:colOff>533400</xdr:colOff>
      <xdr:row>44</xdr:row>
      <xdr:rowOff>143510</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128287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25823</xdr:rowOff>
    </xdr:from>
    <xdr:to>
      <xdr:col>2</xdr:col>
      <xdr:colOff>127000</xdr:colOff>
      <xdr:row>44</xdr:row>
      <xdr:rowOff>127423</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112200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行財政改革に伴い、人件費・物件費の抑制に努めた結果であります。また、公債費も大幅に減額となったのが要因のひとつです。</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61087</xdr:rowOff>
    </xdr:from>
    <xdr:to>
      <xdr:col>7</xdr:col>
      <xdr:colOff>152400</xdr:colOff>
      <xdr:row>64</xdr:row>
      <xdr:rowOff>160020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1033887"/>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xmlns=""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61087</xdr:rowOff>
    </xdr:from>
    <xdr:to>
      <xdr:col>6</xdr:col>
      <xdr:colOff>0</xdr:colOff>
      <xdr:row>64</xdr:row>
      <xdr:rowOff>143129</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103388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143129</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99769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xmlns=""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73152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xmlns=""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7" name="円/楕円 146">
          <a:extLst>
            <a:ext uri="{FF2B5EF4-FFF2-40B4-BE49-F238E27FC236}">
              <a16:creationId xmlns:a16="http://schemas.microsoft.com/office/drawing/2014/main" xmlns="" id="{00000000-0008-0000-0300-000093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125747</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10287</xdr:rowOff>
    </xdr:from>
    <xdr:to>
      <xdr:col>6</xdr:col>
      <xdr:colOff>50800</xdr:colOff>
      <xdr:row>64</xdr:row>
      <xdr:rowOff>111887</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064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96664</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06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92329</xdr:rowOff>
    </xdr:from>
    <xdr:to>
      <xdr:col>4</xdr:col>
      <xdr:colOff>533400</xdr:colOff>
      <xdr:row>65</xdr:row>
      <xdr:rowOff>22479</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3175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32656</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85869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22352</xdr:rowOff>
    </xdr:from>
    <xdr:to>
      <xdr:col>2</xdr:col>
      <xdr:colOff>127000</xdr:colOff>
      <xdr:row>64</xdr:row>
      <xdr:rowOff>123952</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134129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行財政改革に伴い、人件費・物件費の抑制に努めた結果であります。</a:t>
          </a:r>
          <a:r>
            <a:rPr kumimoji="1" lang="ja-JP" altLang="en-US" sz="1300">
              <a:solidFill>
                <a:schemeClr val="dk1"/>
              </a:solidFill>
              <a:effectLst/>
              <a:latin typeface="+mn-lt"/>
              <a:ea typeface="+mn-ea"/>
              <a:cs typeface="+mn-cs"/>
            </a:rPr>
            <a:t>但し平均より高いのは、本村の人口が減っているのも大きな要因のひとつであります。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89364</xdr:rowOff>
    </xdr:from>
    <xdr:to>
      <xdr:col>7</xdr:col>
      <xdr:colOff>152400</xdr:colOff>
      <xdr:row>82</xdr:row>
      <xdr:rowOff>121241</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4148264"/>
          <a:ext cx="8382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xmlns=""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73180</xdr:rowOff>
    </xdr:from>
    <xdr:to>
      <xdr:col>6</xdr:col>
      <xdr:colOff>0</xdr:colOff>
      <xdr:row>82</xdr:row>
      <xdr:rowOff>89364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4132080"/>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38826</xdr:rowOff>
    </xdr:from>
    <xdr:to>
      <xdr:col>4</xdr:col>
      <xdr:colOff>482600</xdr:colOff>
      <xdr:row>82</xdr:row>
      <xdr:rowOff>73180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4097726"/>
          <a:ext cx="88900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37861</xdr:rowOff>
    </xdr:from>
    <xdr:to>
      <xdr:col>3</xdr:col>
      <xdr:colOff>279400</xdr:colOff>
      <xdr:row>82</xdr:row>
      <xdr:rowOff>38826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1447800" y="1409676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70441</xdr:rowOff>
    </xdr:from>
    <xdr:to>
      <xdr:col>7</xdr:col>
      <xdr:colOff>203200</xdr:colOff>
      <xdr:row>83</xdr:row>
      <xdr:rowOff>591</xdr:rowOff>
    </xdr:to>
    <xdr:sp macro="" textlink="">
      <xdr:nvSpPr>
        <xdr:cNvPr id="207" name="円/楕円 206">
          <a:extLst>
            <a:ext uri="{FF2B5EF4-FFF2-40B4-BE49-F238E27FC236}">
              <a16:creationId xmlns:a16="http://schemas.microsoft.com/office/drawing/2014/main" xmlns="" id="{00000000-0008-0000-0300-0000CF000000}"/>
            </a:ext>
          </a:extLst>
        </xdr:cNvPr>
        <xdr:cNvSpPr/>
      </xdr:nvSpPr>
      <xdr:spPr>
        <a:xfrm>
          <a:off x="4902200" y="141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42518</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410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619,646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38564</xdr:rowOff>
    </xdr:from>
    <xdr:to>
      <xdr:col>6</xdr:col>
      <xdr:colOff>50800</xdr:colOff>
      <xdr:row>82</xdr:row>
      <xdr:rowOff>140164</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064000" y="14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124941</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418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553,592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22380</xdr:rowOff>
    </xdr:from>
    <xdr:to>
      <xdr:col>4</xdr:col>
      <xdr:colOff>533400</xdr:colOff>
      <xdr:row>82</xdr:row>
      <xdr:rowOff>123980</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3175000" y="140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108757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41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520,058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159476</xdr:rowOff>
    </xdr:from>
    <xdr:to>
      <xdr:col>3</xdr:col>
      <xdr:colOff>330200</xdr:colOff>
      <xdr:row>82</xdr:row>
      <xdr:rowOff>89626</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2286000" y="140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74403</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413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158511</xdr:rowOff>
    </xdr:from>
    <xdr:to>
      <xdr:col>2</xdr:col>
      <xdr:colOff>127000</xdr:colOff>
      <xdr:row>82</xdr:row>
      <xdr:rowOff>88661</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1397000" y="140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73438</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41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適正な運営と管理を行っております。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xmlns=""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xmlns=""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xmlns=""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136843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6179800" y="1450848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xmlns=""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xmlns=""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100648</xdr:rowOff>
    </xdr:from>
    <xdr:to>
      <xdr:col>23</xdr:col>
      <xdr:colOff>406400</xdr:colOff>
      <xdr:row>84</xdr:row>
      <xdr:rowOff>136843</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5290800" y="1450244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xmlns=""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100648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4401800" y="1446022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xmlns=""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86</xdr:row>
      <xdr:rowOff>101600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3512800" y="1446022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65" name="円/楕円 264">
          <a:extLst>
            <a:ext uri="{FF2B5EF4-FFF2-40B4-BE49-F238E27FC236}">
              <a16:creationId xmlns:a16="http://schemas.microsoft.com/office/drawing/2014/main" xmlns="" id="{00000000-0008-0000-0300-000009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66" name="給与水準   （国との比較）該当値テキスト">
          <a:extLst>
            <a:ext uri="{FF2B5EF4-FFF2-40B4-BE49-F238E27FC236}">
              <a16:creationId xmlns:a16="http://schemas.microsoft.com/office/drawing/2014/main" xmlns="" id="{00000000-0008-0000-0300-00000A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86043</xdr:rowOff>
    </xdr:from>
    <xdr:to>
      <xdr:col>23</xdr:col>
      <xdr:colOff>457200</xdr:colOff>
      <xdr:row>85</xdr:row>
      <xdr:rowOff>16193</xdr:rowOff>
    </xdr:to>
    <xdr:sp macro="" textlink="">
      <xdr:nvSpPr>
        <xdr:cNvPr id="267" name="円/楕円 266">
          <a:extLst>
            <a:ext uri="{FF2B5EF4-FFF2-40B4-BE49-F238E27FC236}">
              <a16:creationId xmlns:a16="http://schemas.microsoft.com/office/drawing/2014/main" xmlns="" id="{00000000-0008-0000-0300-00000B010000}"/>
            </a:ext>
          </a:extLst>
        </xdr:cNvPr>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26370</xdr:rowOff>
    </xdr:from>
    <xdr:ext cx="7366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798800" y="1425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49848</xdr:rowOff>
    </xdr:from>
    <xdr:to>
      <xdr:col>22</xdr:col>
      <xdr:colOff>254000</xdr:colOff>
      <xdr:row>84</xdr:row>
      <xdr:rowOff>151448</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5240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161625</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xmlns=""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xmlns=""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類似団体の平均より数値は上回っておりますが、適正な人員管理を行っております。</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xmlns=""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xmlns=""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xmlns=""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xmlns=""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69293</xdr:rowOff>
    </xdr:from>
    <xdr:to>
      <xdr:col>24</xdr:col>
      <xdr:colOff>558800</xdr:colOff>
      <xdr:row>60</xdr:row>
      <xdr:rowOff>94458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179800" y="10356293"/>
          <a:ext cx="8382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a:extLst>
            <a:ext uri="{FF2B5EF4-FFF2-40B4-BE49-F238E27FC236}">
              <a16:creationId xmlns:a16="http://schemas.microsoft.com/office/drawing/2014/main" xmlns="" id="{00000000-0008-0000-0300-000037010000}"/>
            </a:ext>
          </a:extLst>
        </xdr:cNvPr>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xmlns=""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46658</xdr:rowOff>
    </xdr:from>
    <xdr:to>
      <xdr:col>23</xdr:col>
      <xdr:colOff>406400</xdr:colOff>
      <xdr:row>60</xdr:row>
      <xdr:rowOff>69293</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5290800" y="10333658"/>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xmlns=""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4258</xdr:rowOff>
    </xdr:from>
    <xdr:to>
      <xdr:col>22</xdr:col>
      <xdr:colOff>203200</xdr:colOff>
      <xdr:row>60</xdr:row>
      <xdr:rowOff>46658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4401800" y="10291258"/>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170077</xdr:rowOff>
    </xdr:from>
    <xdr:to>
      <xdr:col>21</xdr:col>
      <xdr:colOff>0</xdr:colOff>
      <xdr:row>60</xdr:row>
      <xdr:rowOff>4258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3512800" y="10285627"/>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43658</xdr:rowOff>
    </xdr:from>
    <xdr:to>
      <xdr:col>24</xdr:col>
      <xdr:colOff>609600</xdr:colOff>
      <xdr:row>60</xdr:row>
      <xdr:rowOff>145258</xdr:rowOff>
    </xdr:to>
    <xdr:sp macro="" textlink="">
      <xdr:nvSpPr>
        <xdr:cNvPr id="329" name="円/楕円 328">
          <a:extLst>
            <a:ext uri="{FF2B5EF4-FFF2-40B4-BE49-F238E27FC236}">
              <a16:creationId xmlns:a16="http://schemas.microsoft.com/office/drawing/2014/main" xmlns="" id="{00000000-0008-0000-0300-000049010000}"/>
            </a:ext>
          </a:extLst>
        </xdr:cNvPr>
        <xdr:cNvSpPr/>
      </xdr:nvSpPr>
      <xdr:spPr>
        <a:xfrm>
          <a:off x="16967200" y="103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15735</xdr:rowOff>
    </xdr:from>
    <xdr:ext cx="762000" cy="259045"/>
    <xdr:sp macro="" textlink="">
      <xdr:nvSpPr>
        <xdr:cNvPr id="330" name="定員管理の状況該当値テキスト">
          <a:extLst>
            <a:ext uri="{FF2B5EF4-FFF2-40B4-BE49-F238E27FC236}">
              <a16:creationId xmlns:a16="http://schemas.microsoft.com/office/drawing/2014/main" xmlns="" id="{00000000-0008-0000-0300-00004A010000}"/>
            </a:ext>
          </a:extLst>
        </xdr:cNvPr>
        <xdr:cNvSpPr txBox="1"/>
      </xdr:nvSpPr>
      <xdr:spPr>
        <a:xfrm>
          <a:off x="17106900" y="1030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18493</xdr:rowOff>
    </xdr:from>
    <xdr:to>
      <xdr:col>23</xdr:col>
      <xdr:colOff>457200</xdr:colOff>
      <xdr:row>60</xdr:row>
      <xdr:rowOff>120093</xdr:rowOff>
    </xdr:to>
    <xdr:sp macro="" textlink="">
      <xdr:nvSpPr>
        <xdr:cNvPr id="331" name="円/楕円 330">
          <a:extLst>
            <a:ext uri="{FF2B5EF4-FFF2-40B4-BE49-F238E27FC236}">
              <a16:creationId xmlns:a16="http://schemas.microsoft.com/office/drawing/2014/main" xmlns="" id="{00000000-0008-0000-0300-00004B010000}"/>
            </a:ext>
          </a:extLst>
        </xdr:cNvPr>
        <xdr:cNvSpPr/>
      </xdr:nvSpPr>
      <xdr:spPr>
        <a:xfrm>
          <a:off x="16129000" y="103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104870</xdr:rowOff>
    </xdr:from>
    <xdr:ext cx="7366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798800" y="1039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167308</xdr:rowOff>
    </xdr:from>
    <xdr:to>
      <xdr:col>22</xdr:col>
      <xdr:colOff>254000</xdr:colOff>
      <xdr:row>60</xdr:row>
      <xdr:rowOff>97458</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5240000" y="102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82235</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36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124908</xdr:rowOff>
    </xdr:from>
    <xdr:to>
      <xdr:col>21</xdr:col>
      <xdr:colOff>50800</xdr:colOff>
      <xdr:row>60</xdr:row>
      <xdr:rowOff>55058</xdr:rowOff>
    </xdr:to>
    <xdr:sp macro="" textlink="">
      <xdr:nvSpPr>
        <xdr:cNvPr id="335" name="円/楕円 334">
          <a:extLst>
            <a:ext uri="{FF2B5EF4-FFF2-40B4-BE49-F238E27FC236}">
              <a16:creationId xmlns:a16="http://schemas.microsoft.com/office/drawing/2014/main" xmlns="" id="{00000000-0008-0000-0300-00004F010000}"/>
            </a:ext>
          </a:extLst>
        </xdr:cNvPr>
        <xdr:cNvSpPr/>
      </xdr:nvSpPr>
      <xdr:spPr>
        <a:xfrm>
          <a:off x="14351000" y="102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39835</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020800" y="1032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119277</xdr:rowOff>
    </xdr:from>
    <xdr:to>
      <xdr:col>19</xdr:col>
      <xdr:colOff>533400</xdr:colOff>
      <xdr:row>60</xdr:row>
      <xdr:rowOff>49427</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3462000" y="102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34204</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131800" y="1032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xmlns=""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昨年同様に類似団体より若干比率が改善されております。返済も計画的に行っておりますが、</a:t>
          </a:r>
          <a:r>
            <a:rPr kumimoji="1" lang="ja-JP" altLang="ja-JP" sz="1300">
              <a:solidFill>
                <a:schemeClr val="dk1"/>
              </a:solidFill>
              <a:effectLst/>
              <a:latin typeface="+mn-lt"/>
              <a:ea typeface="+mn-ea"/>
              <a:cs typeface="+mn-cs"/>
            </a:rPr>
            <a:t>次年度以降に計画的に実施する大規模な事業を控えているため、今後は比率自体は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する見込みであります。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xmlns=""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xmlns=""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xmlns=""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xmlns=""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xmlns=""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52070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6179800" y="70171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a:extLst>
            <a:ext uri="{FF2B5EF4-FFF2-40B4-BE49-F238E27FC236}">
              <a16:creationId xmlns:a16="http://schemas.microsoft.com/office/drawing/2014/main" xmlns="" id="{00000000-0008-0000-0300-000074010000}"/>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xmlns=""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42</xdr:row>
      <xdr:rowOff>57573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5290800" y="70815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43</xdr:row>
      <xdr:rowOff>167640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4401800" y="725847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45</xdr:row>
      <xdr:rowOff>106256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3512800" y="753999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0" name="円/楕円 389">
          <a:extLst>
            <a:ext uri="{FF2B5EF4-FFF2-40B4-BE49-F238E27FC236}">
              <a16:creationId xmlns:a16="http://schemas.microsoft.com/office/drawing/2014/main" xmlns="" id="{00000000-0008-0000-0300-000086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391" name="公債費負担の状況該当値テキスト">
          <a:extLst>
            <a:ext uri="{FF2B5EF4-FFF2-40B4-BE49-F238E27FC236}">
              <a16:creationId xmlns:a16="http://schemas.microsoft.com/office/drawing/2014/main" xmlns="" id="{00000000-0008-0000-0300-000087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93150</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55456</xdr:rowOff>
    </xdr:from>
    <xdr:to>
      <xdr:col>19</xdr:col>
      <xdr:colOff>533400</xdr:colOff>
      <xdr:row>45</xdr:row>
      <xdr:rowOff>157056</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141833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財源のひとつである充当可能基金が豊富にある為、将来負担比率は現在のところ負担比率はありません。</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xmlns=""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xmlns=""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xmlns=""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xmlns=""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xmlns=""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xmlns=""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適正に管理していて、類似団体とほぼ同じであります。</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56134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59791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88138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59791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99568</xdr:rowOff>
    </xdr:from>
    <xdr:to>
      <xdr:col>4</xdr:col>
      <xdr:colOff>346075</xdr:colOff>
      <xdr:row>35</xdr:row>
      <xdr:rowOff>88138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59288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49276</xdr:rowOff>
    </xdr:from>
    <xdr:to>
      <xdr:col>3</xdr:col>
      <xdr:colOff>142875</xdr:colOff>
      <xdr:row>34</xdr:row>
      <xdr:rowOff>99568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58785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5334</xdr:rowOff>
    </xdr:from>
    <xdr:to>
      <xdr:col>7</xdr:col>
      <xdr:colOff>66675</xdr:colOff>
      <xdr:row>35</xdr:row>
      <xdr:rowOff>106934</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148861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13987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37338</xdr:rowOff>
    </xdr:from>
    <xdr:to>
      <xdr:col>4</xdr:col>
      <xdr:colOff>396875</xdr:colOff>
      <xdr:row>35</xdr:row>
      <xdr:rowOff>138938</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123715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48768</xdr:rowOff>
    </xdr:from>
    <xdr:to>
      <xdr:col>3</xdr:col>
      <xdr:colOff>193675</xdr:colOff>
      <xdr:row>34</xdr:row>
      <xdr:rowOff>150368</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135145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169926</xdr:rowOff>
    </xdr:from>
    <xdr:to>
      <xdr:col>1</xdr:col>
      <xdr:colOff>676275</xdr:colOff>
      <xdr:row>34</xdr:row>
      <xdr:rowOff>100076</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110253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行財政改革の意向に伴い、不要な支出は行っておらず、類似団体よりも率は健全であります。但し、ＩＴ関連の委託料等が増額した結果、昨年よりも率は上昇しました。</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85852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765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xmlns=""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88138</xdr:rowOff>
    </xdr:from>
    <xdr:to>
      <xdr:col>22</xdr:col>
      <xdr:colOff>565150</xdr:colOff>
      <xdr:row>16</xdr:row>
      <xdr:rowOff>21844</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6598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xmlns=""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88138</xdr:rowOff>
    </xdr:from>
    <xdr:to>
      <xdr:col>21</xdr:col>
      <xdr:colOff>361950</xdr:colOff>
      <xdr:row>15</xdr:row>
      <xdr:rowOff>92710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3893800" y="2659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42418</xdr:rowOff>
    </xdr:from>
    <xdr:to>
      <xdr:col>20</xdr:col>
      <xdr:colOff>158750</xdr:colOff>
      <xdr:row>15</xdr:row>
      <xdr:rowOff>92710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6141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1" name="円/楕円 140">
          <a:extLst>
            <a:ext uri="{FF2B5EF4-FFF2-40B4-BE49-F238E27FC236}">
              <a16:creationId xmlns:a16="http://schemas.microsoft.com/office/drawing/2014/main" xmlns="" id="{00000000-0008-0000-0400-00008D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51579</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3" name="円/楕円 142">
          <a:extLst>
            <a:ext uri="{FF2B5EF4-FFF2-40B4-BE49-F238E27FC236}">
              <a16:creationId xmlns:a16="http://schemas.microsoft.com/office/drawing/2014/main" xmlns="" id="{00000000-0008-0000-0400-00008F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37338</xdr:rowOff>
    </xdr:from>
    <xdr:to>
      <xdr:col>21</xdr:col>
      <xdr:colOff>412750</xdr:colOff>
      <xdr:row>15</xdr:row>
      <xdr:rowOff>138938</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149115</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163068</xdr:rowOff>
    </xdr:from>
    <xdr:to>
      <xdr:col>19</xdr:col>
      <xdr:colOff>6350</xdr:colOff>
      <xdr:row>15</xdr:row>
      <xdr:rowOff>93218</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103395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該当（利用）される方も少なく、利用単価も低いと考えられます。</a:t>
          </a: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86178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156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xmlns=""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102507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53522</xdr:rowOff>
    </xdr:from>
    <xdr:to>
      <xdr:col>4</xdr:col>
      <xdr:colOff>346075</xdr:colOff>
      <xdr:row>53</xdr:row>
      <xdr:rowOff>102507</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53522</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3" name="円/楕円 202">
          <a:extLst>
            <a:ext uri="{FF2B5EF4-FFF2-40B4-BE49-F238E27FC236}">
              <a16:creationId xmlns:a16="http://schemas.microsoft.com/office/drawing/2014/main" xmlns="" id="{00000000-0008-0000-0400-0000CB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繰出金や積立金の支出が多額ではありますが、特に問題はございません。</a:t>
          </a: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59</xdr:row>
      <xdr:rowOff>168910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10253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123190</xdr:rowOff>
    </xdr:from>
    <xdr:to>
      <xdr:col>22</xdr:col>
      <xdr:colOff>565150</xdr:colOff>
      <xdr:row>59</xdr:row>
      <xdr:rowOff>168910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1023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59</xdr:row>
      <xdr:rowOff>123190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10040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58</xdr:row>
      <xdr:rowOff>96520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004800" y="985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118110</xdr:rowOff>
    </xdr:from>
    <xdr:to>
      <xdr:col>22</xdr:col>
      <xdr:colOff>615950</xdr:colOff>
      <xdr:row>60</xdr:row>
      <xdr:rowOff>48260</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33037</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72390</xdr:rowOff>
    </xdr:from>
    <xdr:to>
      <xdr:col>21</xdr:col>
      <xdr:colOff>412750</xdr:colOff>
      <xdr:row>60</xdr:row>
      <xdr:rowOff>2540</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158767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138447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小規模村である本村は、事務組合や広域連合の依存度が高く、補助金等についても毎年上昇しているのが現状でありますが、必要なものはばかりであります。</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60706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5671800" y="63403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xmlns=""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14986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xmlns=""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14986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893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149860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xmlns=""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1" name="円/楕円 320">
          <a:extLst>
            <a:ext uri="{FF2B5EF4-FFF2-40B4-BE49-F238E27FC236}">
              <a16:creationId xmlns:a16="http://schemas.microsoft.com/office/drawing/2014/main" xmlns="" id="{00000000-0008-0000-0400-000041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3" name="円/楕円 322">
          <a:extLst>
            <a:ext uri="{FF2B5EF4-FFF2-40B4-BE49-F238E27FC236}">
              <a16:creationId xmlns:a16="http://schemas.microsoft.com/office/drawing/2014/main" xmlns="" id="{00000000-0008-0000-0400-000043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昨年に引き続き類似団体より率も下がっております。毎年計画的に返済を実施しておりますが、</a:t>
          </a:r>
          <a:r>
            <a:rPr kumimoji="1" lang="ja-JP" altLang="en-US" sz="1300">
              <a:solidFill>
                <a:schemeClr val="dk1"/>
              </a:solidFill>
              <a:effectLst/>
              <a:latin typeface="+mn-lt"/>
              <a:ea typeface="+mn-ea"/>
              <a:cs typeface="+mn-cs"/>
            </a:rPr>
            <a:t>次年度以降に計画的に実施する</a:t>
          </a:r>
          <a:r>
            <a:rPr kumimoji="1" lang="ja-JP" altLang="ja-JP" sz="1300">
              <a:solidFill>
                <a:schemeClr val="dk1"/>
              </a:solidFill>
              <a:effectLst/>
              <a:latin typeface="+mn-lt"/>
              <a:ea typeface="+mn-ea"/>
              <a:cs typeface="+mn-cs"/>
            </a:rPr>
            <a:t>大規模な事業を控えているため、</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比率自体は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する見込みであります。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xmlns=""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xmlns=""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xmlns=""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16511</xdr:rowOff>
    </xdr:from>
    <xdr:to>
      <xdr:col>7</xdr:col>
      <xdr:colOff>15875</xdr:colOff>
      <xdr:row>76</xdr:row>
      <xdr:rowOff>20320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987800" y="13046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a:extLst>
            <a:ext uri="{FF2B5EF4-FFF2-40B4-BE49-F238E27FC236}">
              <a16:creationId xmlns:a16="http://schemas.microsoft.com/office/drawing/2014/main" xmlns="" id="{00000000-0008-0000-0400-00006B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xmlns=""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146050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098800" y="130505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77</xdr:row>
      <xdr:rowOff>58420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2209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58420</xdr:rowOff>
    </xdr:from>
    <xdr:to>
      <xdr:col>3</xdr:col>
      <xdr:colOff>142875</xdr:colOff>
      <xdr:row>78</xdr:row>
      <xdr:rowOff>165100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1320800" y="132600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137160</xdr:rowOff>
    </xdr:from>
    <xdr:to>
      <xdr:col>7</xdr:col>
      <xdr:colOff>66675</xdr:colOff>
      <xdr:row>76</xdr:row>
      <xdr:rowOff>67311</xdr:rowOff>
    </xdr:to>
    <xdr:sp macro="" textlink="">
      <xdr:nvSpPr>
        <xdr:cNvPr id="381" name="円/楕円 380">
          <a:extLst>
            <a:ext uri="{FF2B5EF4-FFF2-40B4-BE49-F238E27FC236}">
              <a16:creationId xmlns:a16="http://schemas.microsoft.com/office/drawing/2014/main" xmlns="" id="{00000000-0008-0000-0400-00007D010000}"/>
            </a:ext>
          </a:extLst>
        </xdr:cNvPr>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153687</xdr:rowOff>
    </xdr:from>
    <xdr:ext cx="762000" cy="259045"/>
    <xdr:sp macro="" textlink="">
      <xdr:nvSpPr>
        <xdr:cNvPr id="382" name="公債費該当値テキスト">
          <a:extLst>
            <a:ext uri="{FF2B5EF4-FFF2-40B4-BE49-F238E27FC236}">
              <a16:creationId xmlns:a16="http://schemas.microsoft.com/office/drawing/2014/main" xmlns="" id="{00000000-0008-0000-0400-00007E010000}"/>
            </a:ext>
          </a:extLst>
        </xdr:cNvPr>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xdr:rowOff>
    </xdr:from>
    <xdr:to>
      <xdr:col>3</xdr:col>
      <xdr:colOff>193675</xdr:colOff>
      <xdr:row>77</xdr:row>
      <xdr:rowOff>109220</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93997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類似団体より０．３１ポイント下回っておりますが、特に問題はございません。</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58420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2943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95976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294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95976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065761"/>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33927</xdr:rowOff>
    </xdr:from>
    <xdr:to>
      <xdr:col>20</xdr:col>
      <xdr:colOff>158750</xdr:colOff>
      <xdr:row>76</xdr:row>
      <xdr:rowOff>35561</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2892677"/>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45176</xdr:rowOff>
    </xdr:from>
    <xdr:to>
      <xdr:col>21</xdr:col>
      <xdr:colOff>412750</xdr:colOff>
      <xdr:row>77</xdr:row>
      <xdr:rowOff>146776</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156953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154577</xdr:rowOff>
    </xdr:from>
    <xdr:to>
      <xdr:col>19</xdr:col>
      <xdr:colOff>6350</xdr:colOff>
      <xdr:row>75</xdr:row>
      <xdr:rowOff>84727</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2954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94904</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奈良県下北山村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139795</xdr:rowOff>
    </xdr:from>
    <xdr:to>
      <xdr:col>4</xdr:col>
      <xdr:colOff>1117600</xdr:colOff>
      <xdr:row>16</xdr:row>
      <xdr:rowOff>156539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2930620"/>
          <a:ext cx="6477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xmlns=""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156539</xdr:rowOff>
    </xdr:from>
    <xdr:to>
      <xdr:col>4</xdr:col>
      <xdr:colOff>469900</xdr:colOff>
      <xdr:row>17</xdr:row>
      <xdr:rowOff>316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4305300" y="2947364"/>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xmlns=""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316</xdr:rowOff>
    </xdr:from>
    <xdr:to>
      <xdr:col>3</xdr:col>
      <xdr:colOff>904875</xdr:colOff>
      <xdr:row>17</xdr:row>
      <xdr:rowOff>137651</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2962591"/>
          <a:ext cx="698500" cy="13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137651</xdr:rowOff>
    </xdr:from>
    <xdr:to>
      <xdr:col>3</xdr:col>
      <xdr:colOff>206375</xdr:colOff>
      <xdr:row>17</xdr:row>
      <xdr:rowOff>138278</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3099926"/>
          <a:ext cx="698500" cy="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xmlns=""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xmlns=""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88995</xdr:rowOff>
    </xdr:from>
    <xdr:to>
      <xdr:col>5</xdr:col>
      <xdr:colOff>34925</xdr:colOff>
      <xdr:row>17</xdr:row>
      <xdr:rowOff>19145</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5600700" y="287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105522</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27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416,331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105739</xdr:rowOff>
    </xdr:from>
    <xdr:to>
      <xdr:col>4</xdr:col>
      <xdr:colOff>520700</xdr:colOff>
      <xdr:row>17</xdr:row>
      <xdr:rowOff>35889</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4953000" y="28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46066</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266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120966</xdr:rowOff>
    </xdr:from>
    <xdr:to>
      <xdr:col>3</xdr:col>
      <xdr:colOff>955675</xdr:colOff>
      <xdr:row>17</xdr:row>
      <xdr:rowOff>51116</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4254500" y="29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61293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26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396,751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86851</xdr:rowOff>
    </xdr:from>
    <xdr:to>
      <xdr:col>3</xdr:col>
      <xdr:colOff>257175</xdr:colOff>
      <xdr:row>18</xdr:row>
      <xdr:rowOff>17001</xdr:rowOff>
    </xdr:to>
    <xdr:sp macro="" textlink="">
      <xdr:nvSpPr>
        <xdr:cNvPr id="76" name="円/楕円 75">
          <a:extLst>
            <a:ext uri="{FF2B5EF4-FFF2-40B4-BE49-F238E27FC236}">
              <a16:creationId xmlns:a16="http://schemas.microsoft.com/office/drawing/2014/main" xmlns="" id="{00000000-0008-0000-0500-00004C000000}"/>
            </a:ext>
          </a:extLst>
        </xdr:cNvPr>
        <xdr:cNvSpPr/>
      </xdr:nvSpPr>
      <xdr:spPr bwMode="auto">
        <a:xfrm>
          <a:off x="3556000" y="304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27178</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28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312,644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87478</xdr:rowOff>
    </xdr:from>
    <xdr:to>
      <xdr:col>2</xdr:col>
      <xdr:colOff>692150</xdr:colOff>
      <xdr:row>18</xdr:row>
      <xdr:rowOff>17628</xdr:rowOff>
    </xdr:to>
    <xdr:sp macro="" textlink="">
      <xdr:nvSpPr>
        <xdr:cNvPr id="78" name="円/楕円 77">
          <a:extLst>
            <a:ext uri="{FF2B5EF4-FFF2-40B4-BE49-F238E27FC236}">
              <a16:creationId xmlns:a16="http://schemas.microsoft.com/office/drawing/2014/main" xmlns="" id="{00000000-0008-0000-0500-00004E000000}"/>
            </a:ext>
          </a:extLst>
        </xdr:cNvPr>
        <xdr:cNvSpPr/>
      </xdr:nvSpPr>
      <xdr:spPr bwMode="auto">
        <a:xfrm>
          <a:off x="2857500" y="304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27805</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28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180497</xdr:rowOff>
    </xdr:from>
    <xdr:to>
      <xdr:col>4</xdr:col>
      <xdr:colOff>1117600</xdr:colOff>
      <xdr:row>35</xdr:row>
      <xdr:rowOff>217836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6790847"/>
          <a:ext cx="647700" cy="3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202614</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12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162003</xdr:rowOff>
    </xdr:from>
    <xdr:to>
      <xdr:col>4</xdr:col>
      <xdr:colOff>469900</xdr:colOff>
      <xdr:row>35</xdr:row>
      <xdr:rowOff>180497</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772353"/>
          <a:ext cx="698500" cy="18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117325</xdr:rowOff>
    </xdr:from>
    <xdr:to>
      <xdr:col>3</xdr:col>
      <xdr:colOff>904875</xdr:colOff>
      <xdr:row>35</xdr:row>
      <xdr:rowOff>162003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727675"/>
          <a:ext cx="698500" cy="44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280569</xdr:rowOff>
    </xdr:from>
    <xdr:to>
      <xdr:col>3</xdr:col>
      <xdr:colOff>206375</xdr:colOff>
      <xdr:row>35</xdr:row>
      <xdr:rowOff>117325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548019"/>
          <a:ext cx="698500" cy="179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167036</xdr:rowOff>
    </xdr:from>
    <xdr:to>
      <xdr:col>5</xdr:col>
      <xdr:colOff>34925</xdr:colOff>
      <xdr:row>35</xdr:row>
      <xdr:rowOff>268636</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77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12113</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62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129697</xdr:rowOff>
    </xdr:from>
    <xdr:to>
      <xdr:col>4</xdr:col>
      <xdr:colOff>520700</xdr:colOff>
      <xdr:row>35</xdr:row>
      <xdr:rowOff>231297</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740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241474</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50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111203</xdr:rowOff>
    </xdr:from>
    <xdr:to>
      <xdr:col>3</xdr:col>
      <xdr:colOff>955675</xdr:colOff>
      <xdr:row>35</xdr:row>
      <xdr:rowOff>212803</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72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222980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49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66525</xdr:rowOff>
    </xdr:from>
    <xdr:to>
      <xdr:col>3</xdr:col>
      <xdr:colOff>257175</xdr:colOff>
      <xdr:row>35</xdr:row>
      <xdr:rowOff>168125</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67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178302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44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229769</xdr:rowOff>
    </xdr:from>
    <xdr:to>
      <xdr:col>2</xdr:col>
      <xdr:colOff>692150</xdr:colOff>
      <xdr:row>34</xdr:row>
      <xdr:rowOff>331369</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49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341546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26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xmlns=""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xmlns=""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xmlns=""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83198</xdr:rowOff>
    </xdr:from>
    <xdr:to>
      <xdr:col>6</xdr:col>
      <xdr:colOff>511175</xdr:colOff>
      <xdr:row>36</xdr:row>
      <xdr:rowOff>88288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3797300" y="6255398"/>
          <a:ext cx="8382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a:extLst>
            <a:ext uri="{FF2B5EF4-FFF2-40B4-BE49-F238E27FC236}">
              <a16:creationId xmlns:a16="http://schemas.microsoft.com/office/drawing/2014/main" xmlns="" id="{00000000-0008-0000-0600-00003F000000}"/>
            </a:ext>
          </a:extLst>
        </xdr:cNvPr>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xmlns=""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88288</xdr:rowOff>
    </xdr:from>
    <xdr:to>
      <xdr:col>5</xdr:col>
      <xdr:colOff>358775</xdr:colOff>
      <xdr:row>36</xdr:row>
      <xdr:rowOff>89193</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908300" y="6260488"/>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xmlns=""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89193</xdr:rowOff>
    </xdr:from>
    <xdr:to>
      <xdr:col>4</xdr:col>
      <xdr:colOff>155575</xdr:colOff>
      <xdr:row>36</xdr:row>
      <xdr:rowOff>139571</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019300" y="6261393"/>
          <a:ext cx="889000" cy="5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xmlns=""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139571</xdr:rowOff>
    </xdr:from>
    <xdr:to>
      <xdr:col>2</xdr:col>
      <xdr:colOff>638175</xdr:colOff>
      <xdr:row>36</xdr:row>
      <xdr:rowOff>157007</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1130300" y="6311771"/>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xmlns=""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xmlns=""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32398</xdr:rowOff>
    </xdr:from>
    <xdr:to>
      <xdr:col>6</xdr:col>
      <xdr:colOff>561975</xdr:colOff>
      <xdr:row>36</xdr:row>
      <xdr:rowOff>133998</xdr:rowOff>
    </xdr:to>
    <xdr:sp macro="" textlink="">
      <xdr:nvSpPr>
        <xdr:cNvPr id="81" name="円/楕円 80">
          <a:extLst>
            <a:ext uri="{FF2B5EF4-FFF2-40B4-BE49-F238E27FC236}">
              <a16:creationId xmlns:a16="http://schemas.microsoft.com/office/drawing/2014/main" xmlns="" id="{00000000-0008-0000-0600-000051000000}"/>
            </a:ext>
          </a:extLst>
        </xdr:cNvPr>
        <xdr:cNvSpPr/>
      </xdr:nvSpPr>
      <xdr:spPr>
        <a:xfrm>
          <a:off x="4584700" y="62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55275</xdr:rowOff>
    </xdr:from>
    <xdr:ext cx="599010" cy="259045"/>
    <xdr:sp macro="" textlink="">
      <xdr:nvSpPr>
        <xdr:cNvPr id="82" name="人件費該当値テキスト">
          <a:extLst>
            <a:ext uri="{FF2B5EF4-FFF2-40B4-BE49-F238E27FC236}">
              <a16:creationId xmlns:a16="http://schemas.microsoft.com/office/drawing/2014/main" xmlns="" id="{00000000-0008-0000-0600-000052000000}"/>
            </a:ext>
          </a:extLst>
        </xdr:cNvPr>
        <xdr:cNvSpPr txBox="1"/>
      </xdr:nvSpPr>
      <xdr:spPr>
        <a:xfrm>
          <a:off x="4686300" y="60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37488</xdr:rowOff>
    </xdr:from>
    <xdr:to>
      <xdr:col>5</xdr:col>
      <xdr:colOff>409575</xdr:colOff>
      <xdr:row>36</xdr:row>
      <xdr:rowOff>139088</xdr:rowOff>
    </xdr:to>
    <xdr:sp macro="" textlink="">
      <xdr:nvSpPr>
        <xdr:cNvPr id="83" name="円/楕円 82">
          <a:extLst>
            <a:ext uri="{FF2B5EF4-FFF2-40B4-BE49-F238E27FC236}">
              <a16:creationId xmlns:a16="http://schemas.microsoft.com/office/drawing/2014/main" xmlns="" id="{00000000-0008-0000-0600-000053000000}"/>
            </a:ext>
          </a:extLst>
        </xdr:cNvPr>
        <xdr:cNvSpPr/>
      </xdr:nvSpPr>
      <xdr:spPr>
        <a:xfrm>
          <a:off x="3746500" y="62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155615</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3497794" y="59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38393</xdr:rowOff>
    </xdr:from>
    <xdr:to>
      <xdr:col>4</xdr:col>
      <xdr:colOff>206375</xdr:colOff>
      <xdr:row>36</xdr:row>
      <xdr:rowOff>139993</xdr:rowOff>
    </xdr:to>
    <xdr:sp macro="" textlink="">
      <xdr:nvSpPr>
        <xdr:cNvPr id="85" name="円/楕円 84">
          <a:extLst>
            <a:ext uri="{FF2B5EF4-FFF2-40B4-BE49-F238E27FC236}">
              <a16:creationId xmlns:a16="http://schemas.microsoft.com/office/drawing/2014/main" xmlns="" id="{00000000-0008-0000-0600-000055000000}"/>
            </a:ext>
          </a:extLst>
        </xdr:cNvPr>
        <xdr:cNvSpPr/>
      </xdr:nvSpPr>
      <xdr:spPr>
        <a:xfrm>
          <a:off x="2857500" y="62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156520</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2608794" y="5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88771</xdr:rowOff>
    </xdr:from>
    <xdr:to>
      <xdr:col>3</xdr:col>
      <xdr:colOff>3175</xdr:colOff>
      <xdr:row>37</xdr:row>
      <xdr:rowOff>18921</xdr:rowOff>
    </xdr:to>
    <xdr:sp macro="" textlink="">
      <xdr:nvSpPr>
        <xdr:cNvPr id="87" name="円/楕円 86">
          <a:extLst>
            <a:ext uri="{FF2B5EF4-FFF2-40B4-BE49-F238E27FC236}">
              <a16:creationId xmlns:a16="http://schemas.microsoft.com/office/drawing/2014/main" xmlns="" id="{00000000-0008-0000-0600-000057000000}"/>
            </a:ext>
          </a:extLst>
        </xdr:cNvPr>
        <xdr:cNvSpPr/>
      </xdr:nvSpPr>
      <xdr:spPr>
        <a:xfrm>
          <a:off x="1968500" y="62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35448</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1719794" y="603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106207</xdr:rowOff>
    </xdr:from>
    <xdr:to>
      <xdr:col>1</xdr:col>
      <xdr:colOff>485775</xdr:colOff>
      <xdr:row>37</xdr:row>
      <xdr:rowOff>36357</xdr:rowOff>
    </xdr:to>
    <xdr:sp macro="" textlink="">
      <xdr:nvSpPr>
        <xdr:cNvPr id="89" name="円/楕円 88">
          <a:extLst>
            <a:ext uri="{FF2B5EF4-FFF2-40B4-BE49-F238E27FC236}">
              <a16:creationId xmlns:a16="http://schemas.microsoft.com/office/drawing/2014/main" xmlns="" id="{00000000-0008-0000-0600-000059000000}"/>
            </a:ext>
          </a:extLst>
        </xdr:cNvPr>
        <xdr:cNvSpPr/>
      </xdr:nvSpPr>
      <xdr:spPr>
        <a:xfrm>
          <a:off x="1079500" y="62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52884</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830794" y="605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xmlns=""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xmlns=""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xmlns=""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18879</xdr:rowOff>
    </xdr:from>
    <xdr:to>
      <xdr:col>6</xdr:col>
      <xdr:colOff>511175</xdr:colOff>
      <xdr:row>57</xdr:row>
      <xdr:rowOff>49836</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3797300" y="9791529"/>
          <a:ext cx="8382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xmlns=""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xmlns=""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49836</xdr:rowOff>
    </xdr:from>
    <xdr:to>
      <xdr:col>5</xdr:col>
      <xdr:colOff>358775</xdr:colOff>
      <xdr:row>57</xdr:row>
      <xdr:rowOff>65763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2908300" y="9822486"/>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xmlns=""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a:extLst>
            <a:ext uri="{FF2B5EF4-FFF2-40B4-BE49-F238E27FC236}">
              <a16:creationId xmlns:a16="http://schemas.microsoft.com/office/drawing/2014/main" xmlns="" id="{00000000-0008-0000-0600-000078000000}"/>
            </a:ext>
          </a:extLst>
        </xdr:cNvPr>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65763</xdr:rowOff>
    </xdr:from>
    <xdr:to>
      <xdr:col>4</xdr:col>
      <xdr:colOff>155575</xdr:colOff>
      <xdr:row>57</xdr:row>
      <xdr:rowOff>90905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019300" y="9838413"/>
          <a:ext cx="889000" cy="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90905</xdr:rowOff>
    </xdr:from>
    <xdr:to>
      <xdr:col>2</xdr:col>
      <xdr:colOff>638175</xdr:colOff>
      <xdr:row>57</xdr:row>
      <xdr:rowOff>91263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1130300" y="9863555"/>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xmlns=""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139529</xdr:rowOff>
    </xdr:from>
    <xdr:to>
      <xdr:col>6</xdr:col>
      <xdr:colOff>561975</xdr:colOff>
      <xdr:row>57</xdr:row>
      <xdr:rowOff>69679</xdr:rowOff>
    </xdr:to>
    <xdr:sp macro="" textlink="">
      <xdr:nvSpPr>
        <xdr:cNvPr id="134" name="円/楕円 133">
          <a:extLst>
            <a:ext uri="{FF2B5EF4-FFF2-40B4-BE49-F238E27FC236}">
              <a16:creationId xmlns:a16="http://schemas.microsoft.com/office/drawing/2014/main" xmlns="" id="{00000000-0008-0000-0600-000086000000}"/>
            </a:ext>
          </a:extLst>
        </xdr:cNvPr>
        <xdr:cNvSpPr/>
      </xdr:nvSpPr>
      <xdr:spPr>
        <a:xfrm>
          <a:off x="4584700" y="97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98906</xdr:rowOff>
    </xdr:from>
    <xdr:ext cx="599010" cy="259045"/>
    <xdr:sp macro="" textlink="">
      <xdr:nvSpPr>
        <xdr:cNvPr id="135" name="物件費該当値テキスト">
          <a:extLst>
            <a:ext uri="{FF2B5EF4-FFF2-40B4-BE49-F238E27FC236}">
              <a16:creationId xmlns:a16="http://schemas.microsoft.com/office/drawing/2014/main" xmlns="" id="{00000000-0008-0000-0600-000087000000}"/>
            </a:ext>
          </a:extLst>
        </xdr:cNvPr>
        <xdr:cNvSpPr txBox="1"/>
      </xdr:nvSpPr>
      <xdr:spPr>
        <a:xfrm>
          <a:off x="4686300" y="952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170486</xdr:rowOff>
    </xdr:from>
    <xdr:to>
      <xdr:col>5</xdr:col>
      <xdr:colOff>409575</xdr:colOff>
      <xdr:row>57</xdr:row>
      <xdr:rowOff>100636</xdr:rowOff>
    </xdr:to>
    <xdr:sp macro="" textlink="">
      <xdr:nvSpPr>
        <xdr:cNvPr id="136" name="円/楕円 135">
          <a:extLst>
            <a:ext uri="{FF2B5EF4-FFF2-40B4-BE49-F238E27FC236}">
              <a16:creationId xmlns:a16="http://schemas.microsoft.com/office/drawing/2014/main" xmlns="" id="{00000000-0008-0000-0600-000088000000}"/>
            </a:ext>
          </a:extLst>
        </xdr:cNvPr>
        <xdr:cNvSpPr/>
      </xdr:nvSpPr>
      <xdr:spPr>
        <a:xfrm>
          <a:off x="3746500" y="97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91763</xdr:rowOff>
    </xdr:from>
    <xdr:ext cx="59901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497794" y="986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14963</xdr:rowOff>
    </xdr:from>
    <xdr:to>
      <xdr:col>4</xdr:col>
      <xdr:colOff>206375</xdr:colOff>
      <xdr:row>57</xdr:row>
      <xdr:rowOff>116563</xdr:rowOff>
    </xdr:to>
    <xdr:sp macro="" textlink="">
      <xdr:nvSpPr>
        <xdr:cNvPr id="138" name="円/楕円 137">
          <a:extLst>
            <a:ext uri="{FF2B5EF4-FFF2-40B4-BE49-F238E27FC236}">
              <a16:creationId xmlns:a16="http://schemas.microsoft.com/office/drawing/2014/main" xmlns="" id="{00000000-0008-0000-0600-00008A000000}"/>
            </a:ext>
          </a:extLst>
        </xdr:cNvPr>
        <xdr:cNvSpPr/>
      </xdr:nvSpPr>
      <xdr:spPr>
        <a:xfrm>
          <a:off x="2857500" y="97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133090</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608794" y="956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40105</xdr:rowOff>
    </xdr:from>
    <xdr:to>
      <xdr:col>3</xdr:col>
      <xdr:colOff>3175</xdr:colOff>
      <xdr:row>57</xdr:row>
      <xdr:rowOff>141705</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1968500" y="98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132832</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19794" y="990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40463</xdr:rowOff>
    </xdr:from>
    <xdr:to>
      <xdr:col>1</xdr:col>
      <xdr:colOff>485775</xdr:colOff>
      <xdr:row>57</xdr:row>
      <xdr:rowOff>142063</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1079500" y="9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158590</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30794" y="958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63426</xdr:rowOff>
    </xdr:from>
    <xdr:to>
      <xdr:col>6</xdr:col>
      <xdr:colOff>511175</xdr:colOff>
      <xdr:row>78</xdr:row>
      <xdr:rowOff>100175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436526"/>
          <a:ext cx="8382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xmlns=""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88827</xdr:rowOff>
    </xdr:from>
    <xdr:to>
      <xdr:col>5</xdr:col>
      <xdr:colOff>358775</xdr:colOff>
      <xdr:row>78</xdr:row>
      <xdr:rowOff>100175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46192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xmlns=""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88827</xdr:rowOff>
    </xdr:from>
    <xdr:to>
      <xdr:col>4</xdr:col>
      <xdr:colOff>155575</xdr:colOff>
      <xdr:row>78</xdr:row>
      <xdr:rowOff>108200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461927"/>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108200</xdr:rowOff>
    </xdr:from>
    <xdr:to>
      <xdr:col>2</xdr:col>
      <xdr:colOff>638175</xdr:colOff>
      <xdr:row>78</xdr:row>
      <xdr:rowOff>109913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481300"/>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12626</xdr:rowOff>
    </xdr:from>
    <xdr:to>
      <xdr:col>6</xdr:col>
      <xdr:colOff>561975</xdr:colOff>
      <xdr:row>78</xdr:row>
      <xdr:rowOff>114226</xdr:rowOff>
    </xdr:to>
    <xdr:sp macro="" textlink="">
      <xdr:nvSpPr>
        <xdr:cNvPr id="189" name="円/楕円 188">
          <a:extLst>
            <a:ext uri="{FF2B5EF4-FFF2-40B4-BE49-F238E27FC236}">
              <a16:creationId xmlns:a16="http://schemas.microsoft.com/office/drawing/2014/main" xmlns="" id="{00000000-0008-0000-0600-0000BD000000}"/>
            </a:ext>
          </a:extLst>
        </xdr:cNvPr>
        <xdr:cNvSpPr/>
      </xdr:nvSpPr>
      <xdr:spPr>
        <a:xfrm>
          <a:off x="4584700" y="133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49375</xdr:rowOff>
    </xdr:from>
    <xdr:to>
      <xdr:col>5</xdr:col>
      <xdr:colOff>409575</xdr:colOff>
      <xdr:row>78</xdr:row>
      <xdr:rowOff>150975</xdr:rowOff>
    </xdr:to>
    <xdr:sp macro="" textlink="">
      <xdr:nvSpPr>
        <xdr:cNvPr id="191" name="円/楕円 190">
          <a:extLst>
            <a:ext uri="{FF2B5EF4-FFF2-40B4-BE49-F238E27FC236}">
              <a16:creationId xmlns:a16="http://schemas.microsoft.com/office/drawing/2014/main" xmlns="" id="{00000000-0008-0000-0600-0000BF000000}"/>
            </a:ext>
          </a:extLst>
        </xdr:cNvPr>
        <xdr:cNvSpPr/>
      </xdr:nvSpPr>
      <xdr:spPr>
        <a:xfrm>
          <a:off x="3746500" y="13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142102</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7" y="135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38027</xdr:rowOff>
    </xdr:from>
    <xdr:to>
      <xdr:col>4</xdr:col>
      <xdr:colOff>206375</xdr:colOff>
      <xdr:row>78</xdr:row>
      <xdr:rowOff>139627</xdr:rowOff>
    </xdr:to>
    <xdr:sp macro="" textlink="">
      <xdr:nvSpPr>
        <xdr:cNvPr id="193" name="円/楕円 192">
          <a:extLst>
            <a:ext uri="{FF2B5EF4-FFF2-40B4-BE49-F238E27FC236}">
              <a16:creationId xmlns:a16="http://schemas.microsoft.com/office/drawing/2014/main" xmlns="" id="{00000000-0008-0000-0600-0000C1000000}"/>
            </a:ext>
          </a:extLst>
        </xdr:cNvPr>
        <xdr:cNvSpPr/>
      </xdr:nvSpPr>
      <xdr:spPr>
        <a:xfrm>
          <a:off x="2857500" y="13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130754</xdr:rowOff>
    </xdr:from>
    <xdr:ext cx="534377"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41111" y="135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57400</xdr:rowOff>
    </xdr:from>
    <xdr:to>
      <xdr:col>3</xdr:col>
      <xdr:colOff>3175</xdr:colOff>
      <xdr:row>78</xdr:row>
      <xdr:rowOff>159000</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1968500" y="134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150127</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7" y="1352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59113</xdr:rowOff>
    </xdr:from>
    <xdr:to>
      <xdr:col>1</xdr:col>
      <xdr:colOff>485775</xdr:colOff>
      <xdr:row>78</xdr:row>
      <xdr:rowOff>160713</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1079500" y="134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151840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7" y="135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xmlns=""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xmlns=""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xmlns=""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99054</xdr:rowOff>
    </xdr:from>
    <xdr:to>
      <xdr:col>6</xdr:col>
      <xdr:colOff>511175</xdr:colOff>
      <xdr:row>97</xdr:row>
      <xdr:rowOff>105790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3797300" y="16729704"/>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xmlns=""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xmlns=""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94163</xdr:rowOff>
    </xdr:from>
    <xdr:to>
      <xdr:col>5</xdr:col>
      <xdr:colOff>358775</xdr:colOff>
      <xdr:row>97</xdr:row>
      <xdr:rowOff>99054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2908300" y="16724813"/>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xmlns=""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94163</xdr:rowOff>
    </xdr:from>
    <xdr:to>
      <xdr:col>4</xdr:col>
      <xdr:colOff>155575</xdr:colOff>
      <xdr:row>97</xdr:row>
      <xdr:rowOff>169746</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019300" y="16724813"/>
          <a:ext cx="889000" cy="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xmlns=""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168390</xdr:rowOff>
    </xdr:from>
    <xdr:to>
      <xdr:col>2</xdr:col>
      <xdr:colOff>638175</xdr:colOff>
      <xdr:row>97</xdr:row>
      <xdr:rowOff>169746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1130300" y="16799040"/>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xmlns=""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54990</xdr:rowOff>
    </xdr:from>
    <xdr:to>
      <xdr:col>6</xdr:col>
      <xdr:colOff>561975</xdr:colOff>
      <xdr:row>97</xdr:row>
      <xdr:rowOff>156590</xdr:rowOff>
    </xdr:to>
    <xdr:sp macro="" textlink="">
      <xdr:nvSpPr>
        <xdr:cNvPr id="246" name="円/楕円 245">
          <a:extLst>
            <a:ext uri="{FF2B5EF4-FFF2-40B4-BE49-F238E27FC236}">
              <a16:creationId xmlns:a16="http://schemas.microsoft.com/office/drawing/2014/main" xmlns="" id="{00000000-0008-0000-0600-0000F6000000}"/>
            </a:ext>
          </a:extLst>
        </xdr:cNvPr>
        <xdr:cNvSpPr/>
      </xdr:nvSpPr>
      <xdr:spPr>
        <a:xfrm>
          <a:off x="45847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141367</xdr:rowOff>
    </xdr:from>
    <xdr:ext cx="534377" cy="259045"/>
    <xdr:sp macro="" textlink="">
      <xdr:nvSpPr>
        <xdr:cNvPr id="247" name="扶助費該当値テキスト">
          <a:extLst>
            <a:ext uri="{FF2B5EF4-FFF2-40B4-BE49-F238E27FC236}">
              <a16:creationId xmlns:a16="http://schemas.microsoft.com/office/drawing/2014/main" xmlns="" id="{00000000-0008-0000-0600-0000F7000000}"/>
            </a:ext>
          </a:extLst>
        </xdr:cNvPr>
        <xdr:cNvSpPr txBox="1"/>
      </xdr:nvSpPr>
      <xdr:spPr>
        <a:xfrm>
          <a:off x="4686300" y="166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48254</xdr:rowOff>
    </xdr:from>
    <xdr:to>
      <xdr:col>5</xdr:col>
      <xdr:colOff>409575</xdr:colOff>
      <xdr:row>97</xdr:row>
      <xdr:rowOff>149854</xdr:rowOff>
    </xdr:to>
    <xdr:sp macro="" textlink="">
      <xdr:nvSpPr>
        <xdr:cNvPr id="248" name="円/楕円 247">
          <a:extLst>
            <a:ext uri="{FF2B5EF4-FFF2-40B4-BE49-F238E27FC236}">
              <a16:creationId xmlns:a16="http://schemas.microsoft.com/office/drawing/2014/main" xmlns="" id="{00000000-0008-0000-0600-0000F8000000}"/>
            </a:ext>
          </a:extLst>
        </xdr:cNvPr>
        <xdr:cNvSpPr/>
      </xdr:nvSpPr>
      <xdr:spPr>
        <a:xfrm>
          <a:off x="3746500" y="166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140981</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530111" y="167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43363</xdr:rowOff>
    </xdr:from>
    <xdr:to>
      <xdr:col>4</xdr:col>
      <xdr:colOff>206375</xdr:colOff>
      <xdr:row>97</xdr:row>
      <xdr:rowOff>144963</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2857500" y="166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136090</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641111" y="167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118946</xdr:rowOff>
    </xdr:from>
    <xdr:to>
      <xdr:col>3</xdr:col>
      <xdr:colOff>3175</xdr:colOff>
      <xdr:row>98</xdr:row>
      <xdr:rowOff>49096</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1968500" y="167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40223</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752111" y="168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117590</xdr:rowOff>
    </xdr:from>
    <xdr:to>
      <xdr:col>1</xdr:col>
      <xdr:colOff>485775</xdr:colOff>
      <xdr:row>98</xdr:row>
      <xdr:rowOff>47740</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10795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38867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863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xmlns=""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27588</xdr:rowOff>
    </xdr:from>
    <xdr:to>
      <xdr:col>15</xdr:col>
      <xdr:colOff>180975</xdr:colOff>
      <xdr:row>33</xdr:row>
      <xdr:rowOff>167021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5685438"/>
          <a:ext cx="838200" cy="1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xmlns=""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27588</xdr:rowOff>
    </xdr:from>
    <xdr:to>
      <xdr:col>14</xdr:col>
      <xdr:colOff>28575</xdr:colOff>
      <xdr:row>35</xdr:row>
      <xdr:rowOff>22686</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5685438"/>
          <a:ext cx="889000" cy="3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xmlns=""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22686</xdr:rowOff>
    </xdr:from>
    <xdr:to>
      <xdr:col>12</xdr:col>
      <xdr:colOff>511175</xdr:colOff>
      <xdr:row>35</xdr:row>
      <xdr:rowOff>164033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7861300" y="6023436"/>
          <a:ext cx="889000" cy="14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xmlns=""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164033</xdr:rowOff>
    </xdr:from>
    <xdr:to>
      <xdr:col>11</xdr:col>
      <xdr:colOff>307975</xdr:colOff>
      <xdr:row>36</xdr:row>
      <xdr:rowOff>39142</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164783"/>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116221</xdr:rowOff>
    </xdr:from>
    <xdr:to>
      <xdr:col>15</xdr:col>
      <xdr:colOff>231775</xdr:colOff>
      <xdr:row>34</xdr:row>
      <xdr:rowOff>46371</xdr:rowOff>
    </xdr:to>
    <xdr:sp macro="" textlink="">
      <xdr:nvSpPr>
        <xdr:cNvPr id="305" name="円/楕円 304">
          <a:extLst>
            <a:ext uri="{FF2B5EF4-FFF2-40B4-BE49-F238E27FC236}">
              <a16:creationId xmlns:a16="http://schemas.microsoft.com/office/drawing/2014/main" xmlns="" id="{00000000-0008-0000-0600-000031010000}"/>
            </a:ext>
          </a:extLst>
        </xdr:cNvPr>
        <xdr:cNvSpPr/>
      </xdr:nvSpPr>
      <xdr:spPr>
        <a:xfrm>
          <a:off x="10426700" y="57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139098</xdr:rowOff>
    </xdr:from>
    <xdr:ext cx="599010"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56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294,134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148238</xdr:rowOff>
    </xdr:from>
    <xdr:to>
      <xdr:col>14</xdr:col>
      <xdr:colOff>79375</xdr:colOff>
      <xdr:row>33</xdr:row>
      <xdr:rowOff>78388</xdr:rowOff>
    </xdr:to>
    <xdr:sp macro="" textlink="">
      <xdr:nvSpPr>
        <xdr:cNvPr id="307" name="円/楕円 306">
          <a:extLst>
            <a:ext uri="{FF2B5EF4-FFF2-40B4-BE49-F238E27FC236}">
              <a16:creationId xmlns:a16="http://schemas.microsoft.com/office/drawing/2014/main" xmlns="" id="{00000000-0008-0000-0600-000033010000}"/>
            </a:ext>
          </a:extLst>
        </xdr:cNvPr>
        <xdr:cNvSpPr/>
      </xdr:nvSpPr>
      <xdr:spPr>
        <a:xfrm>
          <a:off x="9588500" y="56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94915</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39794" y="540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336,830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143336</xdr:rowOff>
    </xdr:from>
    <xdr:to>
      <xdr:col>12</xdr:col>
      <xdr:colOff>561975</xdr:colOff>
      <xdr:row>35</xdr:row>
      <xdr:rowOff>73486</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8699500" y="59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90013</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50794" y="57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113233</xdr:rowOff>
    </xdr:from>
    <xdr:to>
      <xdr:col>11</xdr:col>
      <xdr:colOff>358775</xdr:colOff>
      <xdr:row>36</xdr:row>
      <xdr:rowOff>43383</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7810500" y="61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59910</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61794" y="588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190,049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159792</xdr:rowOff>
    </xdr:from>
    <xdr:to>
      <xdr:col>10</xdr:col>
      <xdr:colOff>155575</xdr:colOff>
      <xdr:row>36</xdr:row>
      <xdr:rowOff>89942</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6921500" y="6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106469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672794" y="593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104668</xdr:rowOff>
    </xdr:from>
    <xdr:to>
      <xdr:col>15</xdr:col>
      <xdr:colOff>180975</xdr:colOff>
      <xdr:row>58</xdr:row>
      <xdr:rowOff>121561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9639300" y="10048768"/>
          <a:ext cx="8382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xmlns=""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121561</xdr:rowOff>
    </xdr:from>
    <xdr:to>
      <xdr:col>14</xdr:col>
      <xdr:colOff>28575</xdr:colOff>
      <xdr:row>58</xdr:row>
      <xdr:rowOff>151213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8750300" y="10065661"/>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xmlns=""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97571</xdr:rowOff>
    </xdr:from>
    <xdr:to>
      <xdr:col>12</xdr:col>
      <xdr:colOff>511175</xdr:colOff>
      <xdr:row>58</xdr:row>
      <xdr:rowOff>151213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7861300" y="10041671"/>
          <a:ext cx="88900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97571</xdr:rowOff>
    </xdr:from>
    <xdr:to>
      <xdr:col>11</xdr:col>
      <xdr:colOff>307975</xdr:colOff>
      <xdr:row>58</xdr:row>
      <xdr:rowOff>126964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6972300" y="10041671"/>
          <a:ext cx="8890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53868</xdr:rowOff>
    </xdr:from>
    <xdr:to>
      <xdr:col>15</xdr:col>
      <xdr:colOff>231775</xdr:colOff>
      <xdr:row>58</xdr:row>
      <xdr:rowOff>155468</xdr:rowOff>
    </xdr:to>
    <xdr:sp macro="" textlink="">
      <xdr:nvSpPr>
        <xdr:cNvPr id="362" name="円/楕円 361">
          <a:extLst>
            <a:ext uri="{FF2B5EF4-FFF2-40B4-BE49-F238E27FC236}">
              <a16:creationId xmlns:a16="http://schemas.microsoft.com/office/drawing/2014/main" xmlns="" id="{00000000-0008-0000-0600-00006A010000}"/>
            </a:ext>
          </a:extLst>
        </xdr:cNvPr>
        <xdr:cNvSpPr/>
      </xdr:nvSpPr>
      <xdr:spPr>
        <a:xfrm>
          <a:off x="10426700" y="99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70761</xdr:rowOff>
    </xdr:from>
    <xdr:to>
      <xdr:col>14</xdr:col>
      <xdr:colOff>79375</xdr:colOff>
      <xdr:row>59</xdr:row>
      <xdr:rowOff>911</xdr:rowOff>
    </xdr:to>
    <xdr:sp macro="" textlink="">
      <xdr:nvSpPr>
        <xdr:cNvPr id="364" name="円/楕円 363">
          <a:extLst>
            <a:ext uri="{FF2B5EF4-FFF2-40B4-BE49-F238E27FC236}">
              <a16:creationId xmlns:a16="http://schemas.microsoft.com/office/drawing/2014/main" xmlns="" id="{00000000-0008-0000-0600-00006C010000}"/>
            </a:ext>
          </a:extLst>
        </xdr:cNvPr>
        <xdr:cNvSpPr/>
      </xdr:nvSpPr>
      <xdr:spPr>
        <a:xfrm>
          <a:off x="9588500" y="100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163488</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39794" y="1010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100413</xdr:rowOff>
    </xdr:from>
    <xdr:to>
      <xdr:col>12</xdr:col>
      <xdr:colOff>561975</xdr:colOff>
      <xdr:row>59</xdr:row>
      <xdr:rowOff>30563</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8699500" y="100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21690</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50794" y="1013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46771</xdr:rowOff>
    </xdr:from>
    <xdr:to>
      <xdr:col>11</xdr:col>
      <xdr:colOff>358775</xdr:colOff>
      <xdr:row>58</xdr:row>
      <xdr:rowOff>148371</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7810500" y="99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164898</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61794" y="976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76164</xdr:rowOff>
    </xdr:from>
    <xdr:to>
      <xdr:col>10</xdr:col>
      <xdr:colOff>155575</xdr:colOff>
      <xdr:row>59</xdr:row>
      <xdr:rowOff>6314</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6921500" y="100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22841</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4" y="979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86837</xdr:rowOff>
    </xdr:from>
    <xdr:to>
      <xdr:col>15</xdr:col>
      <xdr:colOff>180975</xdr:colOff>
      <xdr:row>78</xdr:row>
      <xdr:rowOff>132739</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459937"/>
          <a:ext cx="8382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xmlns=""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86837</xdr:rowOff>
    </xdr:from>
    <xdr:to>
      <xdr:col>14</xdr:col>
      <xdr:colOff>28575</xdr:colOff>
      <xdr:row>78</xdr:row>
      <xdr:rowOff>136626</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8750300" y="13459937"/>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xmlns=""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81939</xdr:rowOff>
    </xdr:from>
    <xdr:to>
      <xdr:col>15</xdr:col>
      <xdr:colOff>231775</xdr:colOff>
      <xdr:row>79</xdr:row>
      <xdr:rowOff>12089</xdr:rowOff>
    </xdr:to>
    <xdr:sp macro="" textlink="">
      <xdr:nvSpPr>
        <xdr:cNvPr id="411" name="円/楕円 410">
          <a:extLst>
            <a:ext uri="{FF2B5EF4-FFF2-40B4-BE49-F238E27FC236}">
              <a16:creationId xmlns:a16="http://schemas.microsoft.com/office/drawing/2014/main" xmlns="" id="{00000000-0008-0000-0600-00009B010000}"/>
            </a:ext>
          </a:extLst>
        </xdr:cNvPr>
        <xdr:cNvSpPr/>
      </xdr:nvSpPr>
      <xdr:spPr>
        <a:xfrm>
          <a:off x="10426700" y="134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a:extLst>
            <a:ext uri="{FF2B5EF4-FFF2-40B4-BE49-F238E27FC236}">
              <a16:creationId xmlns:a16="http://schemas.microsoft.com/office/drawing/2014/main" xmlns="" id="{00000000-0008-0000-0600-00009C010000}"/>
            </a:ext>
          </a:extLst>
        </xdr:cNvPr>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36037</xdr:rowOff>
    </xdr:from>
    <xdr:to>
      <xdr:col>14</xdr:col>
      <xdr:colOff>79375</xdr:colOff>
      <xdr:row>78</xdr:row>
      <xdr:rowOff>137637</xdr:rowOff>
    </xdr:to>
    <xdr:sp macro="" textlink="">
      <xdr:nvSpPr>
        <xdr:cNvPr id="413" name="円/楕円 412">
          <a:extLst>
            <a:ext uri="{FF2B5EF4-FFF2-40B4-BE49-F238E27FC236}">
              <a16:creationId xmlns:a16="http://schemas.microsoft.com/office/drawing/2014/main" xmlns="" id="{00000000-0008-0000-0600-00009D010000}"/>
            </a:ext>
          </a:extLst>
        </xdr:cNvPr>
        <xdr:cNvSpPr/>
      </xdr:nvSpPr>
      <xdr:spPr>
        <a:xfrm>
          <a:off x="9588500" y="134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128764</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39794" y="1350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85826</xdr:rowOff>
    </xdr:from>
    <xdr:to>
      <xdr:col>12</xdr:col>
      <xdr:colOff>561975</xdr:colOff>
      <xdr:row>79</xdr:row>
      <xdr:rowOff>15976</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8699500" y="134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7103</xdr:rowOff>
    </xdr:from>
    <xdr:ext cx="469744"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15427" y="1355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xmlns=""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xmlns=""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xmlns=""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xmlns=""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xmlns=""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xmlns=""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xmlns=""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10995</xdr:rowOff>
    </xdr:from>
    <xdr:to>
      <xdr:col>15</xdr:col>
      <xdr:colOff>180975</xdr:colOff>
      <xdr:row>98</xdr:row>
      <xdr:rowOff>124840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flipV="1">
          <a:off x="9639300" y="16813095"/>
          <a:ext cx="838200" cy="1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a:extLst>
            <a:ext uri="{FF2B5EF4-FFF2-40B4-BE49-F238E27FC236}">
              <a16:creationId xmlns:a16="http://schemas.microsoft.com/office/drawing/2014/main" xmlns="" id="{00000000-0008-0000-0600-0000BE010000}"/>
            </a:ext>
          </a:extLst>
        </xdr:cNvPr>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xmlns=""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98552</xdr:rowOff>
    </xdr:from>
    <xdr:to>
      <xdr:col>14</xdr:col>
      <xdr:colOff>28575</xdr:colOff>
      <xdr:row>98</xdr:row>
      <xdr:rowOff>124840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8750300" y="1690065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131645</xdr:rowOff>
    </xdr:from>
    <xdr:to>
      <xdr:col>15</xdr:col>
      <xdr:colOff>231775</xdr:colOff>
      <xdr:row>98</xdr:row>
      <xdr:rowOff>61795</xdr:rowOff>
    </xdr:to>
    <xdr:sp macro="" textlink="">
      <xdr:nvSpPr>
        <xdr:cNvPr id="458" name="円/楕円 457">
          <a:extLst>
            <a:ext uri="{FF2B5EF4-FFF2-40B4-BE49-F238E27FC236}">
              <a16:creationId xmlns:a16="http://schemas.microsoft.com/office/drawing/2014/main" xmlns="" id="{00000000-0008-0000-0600-0000CA010000}"/>
            </a:ext>
          </a:extLst>
        </xdr:cNvPr>
        <xdr:cNvSpPr/>
      </xdr:nvSpPr>
      <xdr:spPr>
        <a:xfrm>
          <a:off x="10426700" y="16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154522</xdr:rowOff>
    </xdr:from>
    <xdr:ext cx="599010" cy="259045"/>
    <xdr:sp macro="" textlink="">
      <xdr:nvSpPr>
        <xdr:cNvPr id="459" name="普通建設事業費 （ うち更新整備　）該当値テキスト">
          <a:extLst>
            <a:ext uri="{FF2B5EF4-FFF2-40B4-BE49-F238E27FC236}">
              <a16:creationId xmlns:a16="http://schemas.microsoft.com/office/drawing/2014/main" xmlns="" id="{00000000-0008-0000-0600-0000CB010000}"/>
            </a:ext>
          </a:extLst>
        </xdr:cNvPr>
        <xdr:cNvSpPr txBox="1"/>
      </xdr:nvSpPr>
      <xdr:spPr>
        <a:xfrm>
          <a:off x="10528300" y="1661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74040</xdr:rowOff>
    </xdr:from>
    <xdr:to>
      <xdr:col>14</xdr:col>
      <xdr:colOff>79375</xdr:colOff>
      <xdr:row>99</xdr:row>
      <xdr:rowOff>4190</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9588500" y="168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166767</xdr:rowOff>
    </xdr:from>
    <xdr:ext cx="59901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39794" y="1696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47752</xdr:rowOff>
    </xdr:from>
    <xdr:to>
      <xdr:col>12</xdr:col>
      <xdr:colOff>561975</xdr:colOff>
      <xdr:row>98</xdr:row>
      <xdr:rowOff>149352</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8699500" y="168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165879</xdr:rowOff>
    </xdr:from>
    <xdr:ext cx="59901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50794" y="1662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xmlns=""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xmlns=""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xmlns=""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xmlns=""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121440</xdr:rowOff>
    </xdr:from>
    <xdr:to>
      <xdr:col>21</xdr:col>
      <xdr:colOff>161925</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3703300" y="6636540"/>
          <a:ext cx="889000" cy="1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xmlns=""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121440</xdr:rowOff>
    </xdr:from>
    <xdr:to>
      <xdr:col>19</xdr:col>
      <xdr:colOff>644525</xdr:colOff>
      <xdr:row>38</xdr:row>
      <xdr:rowOff>147402</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2814300" y="6636540"/>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a16="http://schemas.microsoft.com/office/drawing/2014/main" xmlns="" id="{00000000-0008-0000-0600-00000202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70640</xdr:rowOff>
    </xdr:from>
    <xdr:to>
      <xdr:col>20</xdr:col>
      <xdr:colOff>9525</xdr:colOff>
      <xdr:row>39</xdr:row>
      <xdr:rowOff>790</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3652500" y="65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17317</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436111" y="63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96602</xdr:rowOff>
    </xdr:from>
    <xdr:to>
      <xdr:col>18</xdr:col>
      <xdr:colOff>492125</xdr:colOff>
      <xdr:row>39</xdr:row>
      <xdr:rowOff>26752</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2763500" y="66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43279</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547111" y="638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xmlns=""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xmlns=""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xmlns=""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xmlns=""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xmlns=""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xmlns=""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xmlns=""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142019</xdr:rowOff>
    </xdr:from>
    <xdr:to>
      <xdr:col>23</xdr:col>
      <xdr:colOff>517525</xdr:colOff>
      <xdr:row>77</xdr:row>
      <xdr:rowOff>160917</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5481300" y="13343669"/>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a:extLst>
            <a:ext uri="{FF2B5EF4-FFF2-40B4-BE49-F238E27FC236}">
              <a16:creationId xmlns:a16="http://schemas.microsoft.com/office/drawing/2014/main" xmlns="" id="{00000000-0008-0000-0600-000063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109072</xdr:rowOff>
    </xdr:from>
    <xdr:to>
      <xdr:col>22</xdr:col>
      <xdr:colOff>365125</xdr:colOff>
      <xdr:row>77</xdr:row>
      <xdr:rowOff>142019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4592300" y="13310722"/>
          <a:ext cx="889000" cy="3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39201</xdr:rowOff>
    </xdr:from>
    <xdr:to>
      <xdr:col>21</xdr:col>
      <xdr:colOff>161925</xdr:colOff>
      <xdr:row>77</xdr:row>
      <xdr:rowOff>109072</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3703300" y="13240851"/>
          <a:ext cx="889000" cy="6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xmlns=""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52623</xdr:rowOff>
    </xdr:from>
    <xdr:to>
      <xdr:col>19</xdr:col>
      <xdr:colOff>644525</xdr:colOff>
      <xdr:row>77</xdr:row>
      <xdr:rowOff>39201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814300" y="13082823"/>
          <a:ext cx="889000" cy="1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110117</xdr:rowOff>
    </xdr:from>
    <xdr:to>
      <xdr:col>23</xdr:col>
      <xdr:colOff>568325</xdr:colOff>
      <xdr:row>78</xdr:row>
      <xdr:rowOff>40267</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6268700" y="133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132994</xdr:rowOff>
    </xdr:from>
    <xdr:ext cx="599010" cy="259045"/>
    <xdr:sp macro="" textlink="">
      <xdr:nvSpPr>
        <xdr:cNvPr id="630" name="公債費該当値テキスト">
          <a:extLst>
            <a:ext uri="{FF2B5EF4-FFF2-40B4-BE49-F238E27FC236}">
              <a16:creationId xmlns:a16="http://schemas.microsoft.com/office/drawing/2014/main" xmlns="" id="{00000000-0008-0000-0600-000076020000}"/>
            </a:ext>
          </a:extLst>
        </xdr:cNvPr>
        <xdr:cNvSpPr txBox="1"/>
      </xdr:nvSpPr>
      <xdr:spPr>
        <a:xfrm>
          <a:off x="16370300" y="1316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91219</xdr:rowOff>
    </xdr:from>
    <xdr:to>
      <xdr:col>22</xdr:col>
      <xdr:colOff>415925</xdr:colOff>
      <xdr:row>78</xdr:row>
      <xdr:rowOff>21369</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5430500" y="132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37896</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181794" y="1306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58272</xdr:rowOff>
    </xdr:from>
    <xdr:to>
      <xdr:col>21</xdr:col>
      <xdr:colOff>212725</xdr:colOff>
      <xdr:row>77</xdr:row>
      <xdr:rowOff>159872</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4541500" y="132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4949</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292794" y="130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159851</xdr:rowOff>
    </xdr:from>
    <xdr:to>
      <xdr:col>20</xdr:col>
      <xdr:colOff>9525</xdr:colOff>
      <xdr:row>77</xdr:row>
      <xdr:rowOff>90001</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3652500" y="131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106528</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03794" y="1296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246,548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1823</xdr:rowOff>
    </xdr:from>
    <xdr:to>
      <xdr:col>18</xdr:col>
      <xdr:colOff>492125</xdr:colOff>
      <xdr:row>76</xdr:row>
      <xdr:rowOff>103423</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2763500" y="130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119950</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14794" y="1280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xmlns=""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xmlns=""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27511</xdr:rowOff>
    </xdr:from>
    <xdr:to>
      <xdr:col>23</xdr:col>
      <xdr:colOff>517525</xdr:colOff>
      <xdr:row>97</xdr:row>
      <xdr:rowOff>45438</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flipV="1">
          <a:off x="15481300" y="16658161"/>
          <a:ext cx="8382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a:extLst>
            <a:ext uri="{FF2B5EF4-FFF2-40B4-BE49-F238E27FC236}">
              <a16:creationId xmlns:a16="http://schemas.microsoft.com/office/drawing/2014/main" xmlns="" id="{00000000-0008-0000-0600-00009C020000}"/>
            </a:ext>
          </a:extLst>
        </xdr:cNvPr>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xmlns=""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45438</xdr:rowOff>
    </xdr:from>
    <xdr:to>
      <xdr:col>22</xdr:col>
      <xdr:colOff>365125</xdr:colOff>
      <xdr:row>97</xdr:row>
      <xdr:rowOff>138505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4592300" y="16676088"/>
          <a:ext cx="889000" cy="9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14867</xdr:rowOff>
    </xdr:from>
    <xdr:to>
      <xdr:col>21</xdr:col>
      <xdr:colOff>161925</xdr:colOff>
      <xdr:row>97</xdr:row>
      <xdr:rowOff>138505</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3703300" y="16645517"/>
          <a:ext cx="889000" cy="1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xmlns=""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14867</xdr:rowOff>
    </xdr:from>
    <xdr:to>
      <xdr:col>19</xdr:col>
      <xdr:colOff>644525</xdr:colOff>
      <xdr:row>97</xdr:row>
      <xdr:rowOff>88218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2814300" y="16645517"/>
          <a:ext cx="889000" cy="7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xmlns=""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148161</xdr:rowOff>
    </xdr:from>
    <xdr:to>
      <xdr:col>23</xdr:col>
      <xdr:colOff>568325</xdr:colOff>
      <xdr:row>97</xdr:row>
      <xdr:rowOff>78311</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6268700" y="166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171038</xdr:rowOff>
    </xdr:from>
    <xdr:ext cx="599010" cy="259045"/>
    <xdr:sp macro="" textlink="">
      <xdr:nvSpPr>
        <xdr:cNvPr id="687" name="積立金該当値テキスト">
          <a:extLst>
            <a:ext uri="{FF2B5EF4-FFF2-40B4-BE49-F238E27FC236}">
              <a16:creationId xmlns:a16="http://schemas.microsoft.com/office/drawing/2014/main" xmlns="" id="{00000000-0008-0000-0600-0000AF020000}"/>
            </a:ext>
          </a:extLst>
        </xdr:cNvPr>
        <xdr:cNvSpPr txBox="1"/>
      </xdr:nvSpPr>
      <xdr:spPr>
        <a:xfrm>
          <a:off x="16370300" y="1645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166088</xdr:rowOff>
    </xdr:from>
    <xdr:to>
      <xdr:col>22</xdr:col>
      <xdr:colOff>415925</xdr:colOff>
      <xdr:row>97</xdr:row>
      <xdr:rowOff>96238</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5430500" y="166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112765</xdr:rowOff>
    </xdr:from>
    <xdr:ext cx="59901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181794" y="164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87705</xdr:rowOff>
    </xdr:from>
    <xdr:to>
      <xdr:col>21</xdr:col>
      <xdr:colOff>212725</xdr:colOff>
      <xdr:row>98</xdr:row>
      <xdr:rowOff>17855</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4541500" y="167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34382</xdr:rowOff>
    </xdr:from>
    <xdr:ext cx="59901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292794" y="1649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135517</xdr:rowOff>
    </xdr:from>
    <xdr:to>
      <xdr:col>20</xdr:col>
      <xdr:colOff>9525</xdr:colOff>
      <xdr:row>97</xdr:row>
      <xdr:rowOff>65667</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3652500" y="165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82194</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03794" y="1636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37418</xdr:rowOff>
    </xdr:from>
    <xdr:to>
      <xdr:col>18</xdr:col>
      <xdr:colOff>492125</xdr:colOff>
      <xdr:row>97</xdr:row>
      <xdr:rowOff>139018</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2763500" y="166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155545</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14794" y="164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xmlns=""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xmlns=""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xmlns=""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xmlns=""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158811</xdr:rowOff>
    </xdr:from>
    <xdr:to>
      <xdr:col>28</xdr:col>
      <xdr:colOff>314325</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656300" y="5645211"/>
          <a:ext cx="889000" cy="10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xmlns=""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83695</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8421427" y="65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xmlns=""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108011</xdr:rowOff>
    </xdr:from>
    <xdr:to>
      <xdr:col>27</xdr:col>
      <xdr:colOff>161925</xdr:colOff>
      <xdr:row>33</xdr:row>
      <xdr:rowOff>38161</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18605500" y="55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54688</xdr:rowOff>
    </xdr:from>
    <xdr:ext cx="534377"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389111" y="5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25343</xdr:rowOff>
    </xdr:from>
    <xdr:to>
      <xdr:col>32</xdr:col>
      <xdr:colOff>187325</xdr:colOff>
      <xdr:row>59</xdr:row>
      <xdr:rowOff>30368</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1323300" y="10140893"/>
          <a:ext cx="8382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20550</xdr:rowOff>
    </xdr:from>
    <xdr:to>
      <xdr:col>31</xdr:col>
      <xdr:colOff>34925</xdr:colOff>
      <xdr:row>59</xdr:row>
      <xdr:rowOff>25343</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0434300" y="10136100"/>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20550</xdr:rowOff>
    </xdr:from>
    <xdr:to>
      <xdr:col>29</xdr:col>
      <xdr:colOff>517525</xdr:colOff>
      <xdr:row>59</xdr:row>
      <xdr:rowOff>25453</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19545300" y="10136100"/>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xmlns=""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25453</xdr:rowOff>
    </xdr:from>
    <xdr:to>
      <xdr:col>28</xdr:col>
      <xdr:colOff>314325</xdr:colOff>
      <xdr:row>59</xdr:row>
      <xdr:rowOff>28303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18656300" y="10141003"/>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151018</xdr:rowOff>
    </xdr:from>
    <xdr:to>
      <xdr:col>32</xdr:col>
      <xdr:colOff>238125</xdr:colOff>
      <xdr:row>59</xdr:row>
      <xdr:rowOff>81168</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22110700" y="1009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145993</xdr:rowOff>
    </xdr:from>
    <xdr:to>
      <xdr:col>31</xdr:col>
      <xdr:colOff>85725</xdr:colOff>
      <xdr:row>59</xdr:row>
      <xdr:rowOff>76143</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21272500" y="100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67270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7" y="1018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141200</xdr:rowOff>
    </xdr:from>
    <xdr:to>
      <xdr:col>29</xdr:col>
      <xdr:colOff>568325</xdr:colOff>
      <xdr:row>59</xdr:row>
      <xdr:rowOff>71350</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20383500" y="100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62477</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7" y="101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146103</xdr:rowOff>
    </xdr:from>
    <xdr:to>
      <xdr:col>28</xdr:col>
      <xdr:colOff>365125</xdr:colOff>
      <xdr:row>59</xdr:row>
      <xdr:rowOff>76253</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19494500" y="100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67380</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7" y="1018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148953</xdr:rowOff>
    </xdr:from>
    <xdr:to>
      <xdr:col>27</xdr:col>
      <xdr:colOff>161925</xdr:colOff>
      <xdr:row>59</xdr:row>
      <xdr:rowOff>79103</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18605500" y="100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70230</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7" y="1018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xmlns=""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xmlns=""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38492</xdr:rowOff>
    </xdr:from>
    <xdr:to>
      <xdr:col>32</xdr:col>
      <xdr:colOff>187325</xdr:colOff>
      <xdr:row>76</xdr:row>
      <xdr:rowOff>73904</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1323300" y="13068692"/>
          <a:ext cx="8382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a:extLst>
            <a:ext uri="{FF2B5EF4-FFF2-40B4-BE49-F238E27FC236}">
              <a16:creationId xmlns:a16="http://schemas.microsoft.com/office/drawing/2014/main" xmlns="" id="{00000000-0008-0000-0600-000043030000}"/>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38492</xdr:rowOff>
    </xdr:from>
    <xdr:to>
      <xdr:col>31</xdr:col>
      <xdr:colOff>34925</xdr:colOff>
      <xdr:row>76</xdr:row>
      <xdr:rowOff>109409</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0434300" y="13068692"/>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109409</xdr:rowOff>
    </xdr:from>
    <xdr:to>
      <xdr:col>29</xdr:col>
      <xdr:colOff>517525</xdr:colOff>
      <xdr:row>76</xdr:row>
      <xdr:rowOff>119080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19545300" y="13139609"/>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xmlns=""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119080</xdr:rowOff>
    </xdr:from>
    <xdr:to>
      <xdr:col>28</xdr:col>
      <xdr:colOff>314325</xdr:colOff>
      <xdr:row>76</xdr:row>
      <xdr:rowOff>119886</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8656300" y="1314928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23104</xdr:rowOff>
    </xdr:from>
    <xdr:to>
      <xdr:col>32</xdr:col>
      <xdr:colOff>238125</xdr:colOff>
      <xdr:row>76</xdr:row>
      <xdr:rowOff>124704</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22110700" y="130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45981</xdr:rowOff>
    </xdr:from>
    <xdr:ext cx="599010" cy="259045"/>
    <xdr:sp macro="" textlink="">
      <xdr:nvSpPr>
        <xdr:cNvPr id="854" name="繰出金該当値テキスト">
          <a:extLst>
            <a:ext uri="{FF2B5EF4-FFF2-40B4-BE49-F238E27FC236}">
              <a16:creationId xmlns:a16="http://schemas.microsoft.com/office/drawing/2014/main" xmlns="" id="{00000000-0008-0000-0600-000056030000}"/>
            </a:ext>
          </a:extLst>
        </xdr:cNvPr>
        <xdr:cNvSpPr txBox="1"/>
      </xdr:nvSpPr>
      <xdr:spPr>
        <a:xfrm>
          <a:off x="22212300" y="129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178,782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159142</xdr:rowOff>
    </xdr:from>
    <xdr:to>
      <xdr:col>31</xdr:col>
      <xdr:colOff>85725</xdr:colOff>
      <xdr:row>76</xdr:row>
      <xdr:rowOff>89292</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21272500" y="130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105819</xdr:rowOff>
    </xdr:from>
    <xdr:ext cx="59901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23794" y="1279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58609</xdr:rowOff>
    </xdr:from>
    <xdr:to>
      <xdr:col>29</xdr:col>
      <xdr:colOff>568325</xdr:colOff>
      <xdr:row>76</xdr:row>
      <xdr:rowOff>160209</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20383500" y="13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5285</xdr:rowOff>
    </xdr:from>
    <xdr:ext cx="59901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34794" y="1286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68280</xdr:rowOff>
    </xdr:from>
    <xdr:to>
      <xdr:col>28</xdr:col>
      <xdr:colOff>365125</xdr:colOff>
      <xdr:row>76</xdr:row>
      <xdr:rowOff>169880</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19494500" y="130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14957</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45794" y="128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159,020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69086</xdr:rowOff>
    </xdr:from>
    <xdr:to>
      <xdr:col>27</xdr:col>
      <xdr:colOff>161925</xdr:colOff>
      <xdr:row>76</xdr:row>
      <xdr:rowOff>170686</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18605500" y="130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15762</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56794" y="1287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xmlns=""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xmlns=""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xmlns=""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xmlns=""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xmlns=""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xmlns=""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xmlns=""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口一人当たりのコストにすると、毎年人口も減っておりますので、平均的に類似団体よりコストが高くなっています。人件費は毎年少額ですが増加しております。物件費は類似団体とほぼ同水準であると考えます。維持補修費についても類似団体とほぼ同水準と考えますが、施設等の老朽化に伴い、前年度より上昇しております。扶助費は、施設入所等の方も類似団体よりは少ないと考えます。補助費は事務組合や広域連合の依存性も高く、毎年多額の費用を支出しております。普通建設事業については類似団体とほぼ同水準であると考えます。災害復旧事業費については２７年・度２８年度両年度とも支出はございません。公債費については類似団体より高く推移しておりますが、毎年計画的に返済しており、問題ないと考えます。但し、</a:t>
          </a:r>
          <a:r>
            <a:rPr kumimoji="1" lang="ja-JP" altLang="ja-JP" sz="1300">
              <a:solidFill>
                <a:schemeClr val="dk1"/>
              </a:solidFill>
              <a:effectLst/>
              <a:latin typeface="+mn-lt"/>
              <a:ea typeface="+mn-ea"/>
              <a:cs typeface="+mn-cs"/>
            </a:rPr>
            <a:t>次年度以降に計画的に実施する大規模な事業を控えているため、今後は比率自体は上昇する見込みであります。</a:t>
          </a:r>
          <a:r>
            <a:rPr kumimoji="1" lang="ja-JP" altLang="en-US" sz="1300">
              <a:solidFill>
                <a:schemeClr val="dk1"/>
              </a:solidFill>
              <a:effectLst/>
              <a:latin typeface="+mn-lt"/>
              <a:ea typeface="+mn-ea"/>
              <a:cs typeface="+mn-cs"/>
            </a:rPr>
            <a:t>積立金は類似団体より高く推移しているのは、歳出の不用額を計上するのではなく、その分、災害など不測の事態等に備えるために計画的に積立てを行っているのが要因です。投資及び出資金については２７年度及び２８年度での支出はありません。</a:t>
          </a:r>
          <a:r>
            <a:rPr kumimoji="1" lang="ja-JP" altLang="en-US" sz="1300" baseline="0">
              <a:solidFill>
                <a:schemeClr val="dk1"/>
              </a:solidFill>
              <a:effectLst/>
              <a:latin typeface="ＭＳ Ｐゴシック"/>
              <a:ea typeface="+mn-ea"/>
              <a:cs typeface="+mn-cs"/>
            </a:rPr>
            <a:t>貸付金は類似団体とほぼ同水準であると考えます。繰出金は国保事業勘定や介護保険勘定の負担額や簡易水道のインフラ整備に多額の費用を支出しているのが要因であると考えます。失業対策事業費及び前年度繰上充用金につきましては支出がありませんでし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69482</xdr:rowOff>
    </xdr:from>
    <xdr:to>
      <xdr:col>6</xdr:col>
      <xdr:colOff>511175</xdr:colOff>
      <xdr:row>36</xdr:row>
      <xdr:rowOff>88087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241682"/>
          <a:ext cx="8382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xmlns=""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69482</xdr:rowOff>
    </xdr:from>
    <xdr:to>
      <xdr:col>5</xdr:col>
      <xdr:colOff>358775</xdr:colOff>
      <xdr:row>36</xdr:row>
      <xdr:rowOff>97599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241682"/>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97599</xdr:rowOff>
    </xdr:from>
    <xdr:to>
      <xdr:col>4</xdr:col>
      <xdr:colOff>155575</xdr:colOff>
      <xdr:row>37</xdr:row>
      <xdr:rowOff>35370</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269799"/>
          <a:ext cx="889000" cy="10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35370</xdr:rowOff>
    </xdr:from>
    <xdr:to>
      <xdr:col>2</xdr:col>
      <xdr:colOff>638175</xdr:colOff>
      <xdr:row>37</xdr:row>
      <xdr:rowOff>51676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379020"/>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37287</xdr:rowOff>
    </xdr:from>
    <xdr:to>
      <xdr:col>6</xdr:col>
      <xdr:colOff>561975</xdr:colOff>
      <xdr:row>36</xdr:row>
      <xdr:rowOff>138887</xdr:rowOff>
    </xdr:to>
    <xdr:sp macro="" textlink="">
      <xdr:nvSpPr>
        <xdr:cNvPr id="79" name="円/楕円 78">
          <a:extLst>
            <a:ext uri="{FF2B5EF4-FFF2-40B4-BE49-F238E27FC236}">
              <a16:creationId xmlns:a16="http://schemas.microsoft.com/office/drawing/2014/main" xmlns="" id="{00000000-0008-0000-0700-00004F000000}"/>
            </a:ext>
          </a:extLst>
        </xdr:cNvPr>
        <xdr:cNvSpPr/>
      </xdr:nvSpPr>
      <xdr:spPr>
        <a:xfrm>
          <a:off x="4584700" y="6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60164</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06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18682</xdr:rowOff>
    </xdr:from>
    <xdr:to>
      <xdr:col>5</xdr:col>
      <xdr:colOff>409575</xdr:colOff>
      <xdr:row>36</xdr:row>
      <xdr:rowOff>120282</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3746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136809</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9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46799</xdr:rowOff>
    </xdr:from>
    <xdr:to>
      <xdr:col>4</xdr:col>
      <xdr:colOff>206375</xdr:colOff>
      <xdr:row>36</xdr:row>
      <xdr:rowOff>148399</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2857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164926</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156020</xdr:rowOff>
    </xdr:from>
    <xdr:to>
      <xdr:col>3</xdr:col>
      <xdr:colOff>3175</xdr:colOff>
      <xdr:row>37</xdr:row>
      <xdr:rowOff>86170</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1968500" y="63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102697</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1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876</xdr:rowOff>
    </xdr:from>
    <xdr:to>
      <xdr:col>1</xdr:col>
      <xdr:colOff>485775</xdr:colOff>
      <xdr:row>37</xdr:row>
      <xdr:rowOff>102476</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079500" y="63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119003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1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68595</xdr:rowOff>
    </xdr:from>
    <xdr:to>
      <xdr:col>6</xdr:col>
      <xdr:colOff>511175</xdr:colOff>
      <xdr:row>58</xdr:row>
      <xdr:rowOff>90289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10012695"/>
          <a:ext cx="838200" cy="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90289</xdr:rowOff>
    </xdr:from>
    <xdr:to>
      <xdr:col>5</xdr:col>
      <xdr:colOff>358775</xdr:colOff>
      <xdr:row>58</xdr:row>
      <xdr:rowOff>114794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10034389"/>
          <a:ext cx="889000" cy="2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99014</xdr:rowOff>
    </xdr:from>
    <xdr:to>
      <xdr:col>4</xdr:col>
      <xdr:colOff>155575</xdr:colOff>
      <xdr:row>58</xdr:row>
      <xdr:rowOff>114794</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10043114"/>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99014</xdr:rowOff>
    </xdr:from>
    <xdr:to>
      <xdr:col>2</xdr:col>
      <xdr:colOff>638175</xdr:colOff>
      <xdr:row>58</xdr:row>
      <xdr:rowOff>117565</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10043114"/>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xmlns=""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17795</xdr:rowOff>
    </xdr:from>
    <xdr:to>
      <xdr:col>6</xdr:col>
      <xdr:colOff>561975</xdr:colOff>
      <xdr:row>58</xdr:row>
      <xdr:rowOff>119395</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4584700" y="99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40672</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1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39489</xdr:rowOff>
    </xdr:from>
    <xdr:to>
      <xdr:col>5</xdr:col>
      <xdr:colOff>409575</xdr:colOff>
      <xdr:row>58</xdr:row>
      <xdr:rowOff>141089</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3746500" y="99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157616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4" y="975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63994</xdr:rowOff>
    </xdr:from>
    <xdr:to>
      <xdr:col>4</xdr:col>
      <xdr:colOff>206375</xdr:colOff>
      <xdr:row>58</xdr:row>
      <xdr:rowOff>165594</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2857500" y="100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10671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4" y="978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48214</xdr:rowOff>
    </xdr:from>
    <xdr:to>
      <xdr:col>3</xdr:col>
      <xdr:colOff>3175</xdr:colOff>
      <xdr:row>58</xdr:row>
      <xdr:rowOff>149814</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968500" y="99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166341</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4" y="976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66765</xdr:rowOff>
    </xdr:from>
    <xdr:to>
      <xdr:col>1</xdr:col>
      <xdr:colOff>485775</xdr:colOff>
      <xdr:row>58</xdr:row>
      <xdr:rowOff>168365</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1079500" y="100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13442</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4"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106651</xdr:rowOff>
    </xdr:from>
    <xdr:to>
      <xdr:col>6</xdr:col>
      <xdr:colOff>511175</xdr:colOff>
      <xdr:row>78</xdr:row>
      <xdr:rowOff>117101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3479751"/>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117101</xdr:rowOff>
    </xdr:from>
    <xdr:to>
      <xdr:col>5</xdr:col>
      <xdr:colOff>358775</xdr:colOff>
      <xdr:row>78</xdr:row>
      <xdr:rowOff>127893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490201"/>
          <a:ext cx="889000" cy="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127893</xdr:rowOff>
    </xdr:from>
    <xdr:to>
      <xdr:col>4</xdr:col>
      <xdr:colOff>155575</xdr:colOff>
      <xdr:row>78</xdr:row>
      <xdr:rowOff>148648</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500993"/>
          <a:ext cx="889000" cy="2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148648</xdr:rowOff>
    </xdr:from>
    <xdr:to>
      <xdr:col>2</xdr:col>
      <xdr:colOff>638175</xdr:colOff>
      <xdr:row>78</xdr:row>
      <xdr:rowOff>150510</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52174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xmlns=""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55851</xdr:rowOff>
    </xdr:from>
    <xdr:to>
      <xdr:col>6</xdr:col>
      <xdr:colOff>561975</xdr:colOff>
      <xdr:row>78</xdr:row>
      <xdr:rowOff>157451</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4584700" y="13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26768</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39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66301</xdr:rowOff>
    </xdr:from>
    <xdr:to>
      <xdr:col>5</xdr:col>
      <xdr:colOff>409575</xdr:colOff>
      <xdr:row>78</xdr:row>
      <xdr:rowOff>167901</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3746500" y="13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159028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4" y="1353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77093</xdr:rowOff>
    </xdr:from>
    <xdr:to>
      <xdr:col>4</xdr:col>
      <xdr:colOff>206375</xdr:colOff>
      <xdr:row>79</xdr:row>
      <xdr:rowOff>7243</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2857500" y="134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169820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4" y="1354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97848</xdr:rowOff>
    </xdr:from>
    <xdr:to>
      <xdr:col>3</xdr:col>
      <xdr:colOff>3175</xdr:colOff>
      <xdr:row>79</xdr:row>
      <xdr:rowOff>27998</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968500" y="13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19125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4" y="1356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99710</xdr:rowOff>
    </xdr:from>
    <xdr:to>
      <xdr:col>1</xdr:col>
      <xdr:colOff>485775</xdr:colOff>
      <xdr:row>79</xdr:row>
      <xdr:rowOff>29860</xdr:rowOff>
    </xdr:to>
    <xdr:sp macro="" textlink="">
      <xdr:nvSpPr>
        <xdr:cNvPr id="207" name="円/楕円 206">
          <a:extLst>
            <a:ext uri="{FF2B5EF4-FFF2-40B4-BE49-F238E27FC236}">
              <a16:creationId xmlns:a16="http://schemas.microsoft.com/office/drawing/2014/main" xmlns="" id="{00000000-0008-0000-0700-0000CF000000}"/>
            </a:ext>
          </a:extLst>
        </xdr:cNvPr>
        <xdr:cNvSpPr/>
      </xdr:nvSpPr>
      <xdr:spPr>
        <a:xfrm>
          <a:off x="1079500" y="134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20987</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4" y="1356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84592</xdr:rowOff>
    </xdr:from>
    <xdr:to>
      <xdr:col>6</xdr:col>
      <xdr:colOff>511175</xdr:colOff>
      <xdr:row>96</xdr:row>
      <xdr:rowOff>165305</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543792"/>
          <a:ext cx="8382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84592</xdr:rowOff>
    </xdr:from>
    <xdr:to>
      <xdr:col>5</xdr:col>
      <xdr:colOff>358775</xdr:colOff>
      <xdr:row>97</xdr:row>
      <xdr:rowOff>77524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543792"/>
          <a:ext cx="889000" cy="1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77524</xdr:rowOff>
    </xdr:from>
    <xdr:to>
      <xdr:col>4</xdr:col>
      <xdr:colOff>155575</xdr:colOff>
      <xdr:row>97</xdr:row>
      <xdr:rowOff>149165</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6708174"/>
          <a:ext cx="889000" cy="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xmlns=""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122082</xdr:rowOff>
    </xdr:from>
    <xdr:to>
      <xdr:col>2</xdr:col>
      <xdr:colOff>638175</xdr:colOff>
      <xdr:row>97</xdr:row>
      <xdr:rowOff>149165</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a:off x="1130300" y="16752732"/>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xmlns=""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114505</xdr:rowOff>
    </xdr:from>
    <xdr:to>
      <xdr:col>6</xdr:col>
      <xdr:colOff>561975</xdr:colOff>
      <xdr:row>97</xdr:row>
      <xdr:rowOff>44655</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4584700" y="16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137382</xdr:rowOff>
    </xdr:from>
    <xdr:ext cx="599010"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4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33792</xdr:rowOff>
    </xdr:from>
    <xdr:to>
      <xdr:col>5</xdr:col>
      <xdr:colOff>409575</xdr:colOff>
      <xdr:row>96</xdr:row>
      <xdr:rowOff>135392</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3746500" y="16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151919</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497794" y="16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26724</xdr:rowOff>
    </xdr:from>
    <xdr:to>
      <xdr:col>4</xdr:col>
      <xdr:colOff>206375</xdr:colOff>
      <xdr:row>97</xdr:row>
      <xdr:rowOff>128324</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2857500" y="166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144851</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08794" y="1643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98365</xdr:rowOff>
    </xdr:from>
    <xdr:to>
      <xdr:col>3</xdr:col>
      <xdr:colOff>3175</xdr:colOff>
      <xdr:row>98</xdr:row>
      <xdr:rowOff>28515</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968500" y="167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45042</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19794" y="1650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71282</xdr:rowOff>
    </xdr:from>
    <xdr:to>
      <xdr:col>1</xdr:col>
      <xdr:colOff>485775</xdr:colOff>
      <xdr:row>98</xdr:row>
      <xdr:rowOff>1432</xdr:rowOff>
    </xdr:to>
    <xdr:sp macro="" textlink="">
      <xdr:nvSpPr>
        <xdr:cNvPr id="264" name="円/楕円 263">
          <a:extLst>
            <a:ext uri="{FF2B5EF4-FFF2-40B4-BE49-F238E27FC236}">
              <a16:creationId xmlns:a16="http://schemas.microsoft.com/office/drawing/2014/main" xmlns="" id="{00000000-0008-0000-0700-000008010000}"/>
            </a:ext>
          </a:extLst>
        </xdr:cNvPr>
        <xdr:cNvSpPr/>
      </xdr:nvSpPr>
      <xdr:spPr>
        <a:xfrm>
          <a:off x="1079500" y="167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17959</xdr:rowOff>
    </xdr:from>
    <xdr:ext cx="599010"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30794" y="164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xmlns=""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xmlns=""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xmlns=""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89277</xdr:rowOff>
    </xdr:from>
    <xdr:to>
      <xdr:col>15</xdr:col>
      <xdr:colOff>180975</xdr:colOff>
      <xdr:row>39</xdr:row>
      <xdr:rowOff>94535</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9639300" y="6775827"/>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xmlns=""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89277</xdr:rowOff>
    </xdr:from>
    <xdr:to>
      <xdr:col>14</xdr:col>
      <xdr:colOff>28575</xdr:colOff>
      <xdr:row>39</xdr:row>
      <xdr:rowOff>97295</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8750300" y="677582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xmlns=""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93408</xdr:rowOff>
    </xdr:from>
    <xdr:to>
      <xdr:col>12</xdr:col>
      <xdr:colOff>511175</xdr:colOff>
      <xdr:row>39</xdr:row>
      <xdr:rowOff>97295</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7861300" y="677995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xmlns=""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96756</xdr:rowOff>
    </xdr:from>
    <xdr:to>
      <xdr:col>11</xdr:col>
      <xdr:colOff>307975</xdr:colOff>
      <xdr:row>39</xdr:row>
      <xdr:rowOff>93408</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6972300" y="6440406"/>
          <a:ext cx="889000" cy="3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xmlns=""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xmlns=""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43735</xdr:rowOff>
    </xdr:from>
    <xdr:to>
      <xdr:col>15</xdr:col>
      <xdr:colOff>231775</xdr:colOff>
      <xdr:row>39</xdr:row>
      <xdr:rowOff>145335</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104267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78565" cy="259045"/>
    <xdr:sp macro="" textlink="">
      <xdr:nvSpPr>
        <xdr:cNvPr id="316" name="労働費該当値テキスト">
          <a:extLst>
            <a:ext uri="{FF2B5EF4-FFF2-40B4-BE49-F238E27FC236}">
              <a16:creationId xmlns:a16="http://schemas.microsoft.com/office/drawing/2014/main" xmlns="" id="{00000000-0008-0000-0700-00003C010000}"/>
            </a:ext>
          </a:extLst>
        </xdr:cNvPr>
        <xdr:cNvSpPr txBox="1"/>
      </xdr:nvSpPr>
      <xdr:spPr>
        <a:xfrm>
          <a:off x="10528300" y="667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38477</xdr:rowOff>
    </xdr:from>
    <xdr:to>
      <xdr:col>14</xdr:col>
      <xdr:colOff>79375</xdr:colOff>
      <xdr:row>39</xdr:row>
      <xdr:rowOff>140077</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9588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131204</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9450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46495</xdr:rowOff>
    </xdr:from>
    <xdr:to>
      <xdr:col>12</xdr:col>
      <xdr:colOff>561975</xdr:colOff>
      <xdr:row>39</xdr:row>
      <xdr:rowOff>148095</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8699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139222</xdr:rowOff>
    </xdr:from>
    <xdr:ext cx="313932"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593333" y="682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42608</xdr:rowOff>
    </xdr:from>
    <xdr:to>
      <xdr:col>11</xdr:col>
      <xdr:colOff>358775</xdr:colOff>
      <xdr:row>39</xdr:row>
      <xdr:rowOff>144208</xdr:rowOff>
    </xdr:to>
    <xdr:sp macro="" textlink="">
      <xdr:nvSpPr>
        <xdr:cNvPr id="321" name="円/楕円 320">
          <a:extLst>
            <a:ext uri="{FF2B5EF4-FFF2-40B4-BE49-F238E27FC236}">
              <a16:creationId xmlns:a16="http://schemas.microsoft.com/office/drawing/2014/main" xmlns="" id="{00000000-0008-0000-0700-000041010000}"/>
            </a:ext>
          </a:extLst>
        </xdr:cNvPr>
        <xdr:cNvSpPr/>
      </xdr:nvSpPr>
      <xdr:spPr>
        <a:xfrm>
          <a:off x="7810500" y="67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135335</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7672017" y="682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45956</xdr:rowOff>
    </xdr:from>
    <xdr:to>
      <xdr:col>10</xdr:col>
      <xdr:colOff>155575</xdr:colOff>
      <xdr:row>37</xdr:row>
      <xdr:rowOff>147556</xdr:rowOff>
    </xdr:to>
    <xdr:sp macro="" textlink="">
      <xdr:nvSpPr>
        <xdr:cNvPr id="323" name="円/楕円 322">
          <a:extLst>
            <a:ext uri="{FF2B5EF4-FFF2-40B4-BE49-F238E27FC236}">
              <a16:creationId xmlns:a16="http://schemas.microsoft.com/office/drawing/2014/main" xmlns="" id="{00000000-0008-0000-0700-000043010000}"/>
            </a:ext>
          </a:extLst>
        </xdr:cNvPr>
        <xdr:cNvSpPr/>
      </xdr:nvSpPr>
      <xdr:spPr>
        <a:xfrm>
          <a:off x="6921500" y="63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164083</xdr:rowOff>
    </xdr:from>
    <xdr:ext cx="534377"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705111" y="6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33209</xdr:rowOff>
    </xdr:from>
    <xdr:to>
      <xdr:col>15</xdr:col>
      <xdr:colOff>180975</xdr:colOff>
      <xdr:row>58</xdr:row>
      <xdr:rowOff>52754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9639300" y="9977309"/>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44033</xdr:rowOff>
    </xdr:from>
    <xdr:to>
      <xdr:col>14</xdr:col>
      <xdr:colOff>28575</xdr:colOff>
      <xdr:row>58</xdr:row>
      <xdr:rowOff>52754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8750300" y="9988133"/>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44033</xdr:rowOff>
    </xdr:from>
    <xdr:to>
      <xdr:col>12</xdr:col>
      <xdr:colOff>511175</xdr:colOff>
      <xdr:row>58</xdr:row>
      <xdr:rowOff>100800</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7861300" y="9988133"/>
          <a:ext cx="8890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xmlns=""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59145</xdr:rowOff>
    </xdr:from>
    <xdr:to>
      <xdr:col>11</xdr:col>
      <xdr:colOff>307975</xdr:colOff>
      <xdr:row>58</xdr:row>
      <xdr:rowOff>100800</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6972300" y="10003245"/>
          <a:ext cx="889000" cy="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xmlns=""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xmlns=""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153859</xdr:rowOff>
    </xdr:from>
    <xdr:to>
      <xdr:col>15</xdr:col>
      <xdr:colOff>231775</xdr:colOff>
      <xdr:row>58</xdr:row>
      <xdr:rowOff>84009</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10426700" y="9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5286</xdr:rowOff>
    </xdr:from>
    <xdr:ext cx="534377"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7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1954</xdr:rowOff>
    </xdr:from>
    <xdr:to>
      <xdr:col>14</xdr:col>
      <xdr:colOff>79375</xdr:colOff>
      <xdr:row>58</xdr:row>
      <xdr:rowOff>103554</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9588500" y="99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94681</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72111" y="100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164683</xdr:rowOff>
    </xdr:from>
    <xdr:to>
      <xdr:col>12</xdr:col>
      <xdr:colOff>561975</xdr:colOff>
      <xdr:row>58</xdr:row>
      <xdr:rowOff>94833</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8699500" y="99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85960</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83111" y="100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50000</xdr:rowOff>
    </xdr:from>
    <xdr:to>
      <xdr:col>11</xdr:col>
      <xdr:colOff>358775</xdr:colOff>
      <xdr:row>58</xdr:row>
      <xdr:rowOff>151600</xdr:rowOff>
    </xdr:to>
    <xdr:sp macro="" textlink="">
      <xdr:nvSpPr>
        <xdr:cNvPr id="378" name="円/楕円 377">
          <a:extLst>
            <a:ext uri="{FF2B5EF4-FFF2-40B4-BE49-F238E27FC236}">
              <a16:creationId xmlns:a16="http://schemas.microsoft.com/office/drawing/2014/main" xmlns="" id="{00000000-0008-0000-0700-00007A010000}"/>
            </a:ext>
          </a:extLst>
        </xdr:cNvPr>
        <xdr:cNvSpPr/>
      </xdr:nvSpPr>
      <xdr:spPr>
        <a:xfrm>
          <a:off x="7810500" y="99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142727</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94111" y="10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8345</xdr:rowOff>
    </xdr:from>
    <xdr:to>
      <xdr:col>10</xdr:col>
      <xdr:colOff>155575</xdr:colOff>
      <xdr:row>58</xdr:row>
      <xdr:rowOff>109945</xdr:rowOff>
    </xdr:to>
    <xdr:sp macro="" textlink="">
      <xdr:nvSpPr>
        <xdr:cNvPr id="380" name="円/楕円 379">
          <a:extLst>
            <a:ext uri="{FF2B5EF4-FFF2-40B4-BE49-F238E27FC236}">
              <a16:creationId xmlns:a16="http://schemas.microsoft.com/office/drawing/2014/main" xmlns="" id="{00000000-0008-0000-0700-00007C010000}"/>
            </a:ext>
          </a:extLst>
        </xdr:cNvPr>
        <xdr:cNvSpPr/>
      </xdr:nvSpPr>
      <xdr:spPr>
        <a:xfrm>
          <a:off x="6921500" y="99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101072</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05111" y="100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xmlns=""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xmlns=""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xmlns=""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167982</xdr:rowOff>
    </xdr:from>
    <xdr:to>
      <xdr:col>15</xdr:col>
      <xdr:colOff>180975</xdr:colOff>
      <xdr:row>78</xdr:row>
      <xdr:rowOff>2448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9639300" y="13369632"/>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xmlns=""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2448</xdr:rowOff>
    </xdr:from>
    <xdr:to>
      <xdr:col>14</xdr:col>
      <xdr:colOff>28575</xdr:colOff>
      <xdr:row>78</xdr:row>
      <xdr:rowOff>22113</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8750300" y="13375548"/>
          <a:ext cx="8890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166315</xdr:rowOff>
    </xdr:from>
    <xdr:to>
      <xdr:col>12</xdr:col>
      <xdr:colOff>511175</xdr:colOff>
      <xdr:row>78</xdr:row>
      <xdr:rowOff>22113</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7861300" y="13196515"/>
          <a:ext cx="889000" cy="1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xmlns=""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166315</xdr:rowOff>
    </xdr:from>
    <xdr:to>
      <xdr:col>11</xdr:col>
      <xdr:colOff>307975</xdr:colOff>
      <xdr:row>78</xdr:row>
      <xdr:rowOff>36030</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flipV="1">
          <a:off x="6972300" y="13196515"/>
          <a:ext cx="889000" cy="2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xmlns=""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xmlns=""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117182</xdr:rowOff>
    </xdr:from>
    <xdr:to>
      <xdr:col>15</xdr:col>
      <xdr:colOff>231775</xdr:colOff>
      <xdr:row>78</xdr:row>
      <xdr:rowOff>47332</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10426700" y="133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140059</xdr:rowOff>
    </xdr:from>
    <xdr:ext cx="599010" cy="259045"/>
    <xdr:sp macro="" textlink="">
      <xdr:nvSpPr>
        <xdr:cNvPr id="430" name="商工費該当値テキスト">
          <a:extLst>
            <a:ext uri="{FF2B5EF4-FFF2-40B4-BE49-F238E27FC236}">
              <a16:creationId xmlns:a16="http://schemas.microsoft.com/office/drawing/2014/main" xmlns="" id="{00000000-0008-0000-0700-0000AE010000}"/>
            </a:ext>
          </a:extLst>
        </xdr:cNvPr>
        <xdr:cNvSpPr txBox="1"/>
      </xdr:nvSpPr>
      <xdr:spPr>
        <a:xfrm>
          <a:off x="10528300" y="1317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123098</xdr:rowOff>
    </xdr:from>
    <xdr:to>
      <xdr:col>14</xdr:col>
      <xdr:colOff>79375</xdr:colOff>
      <xdr:row>78</xdr:row>
      <xdr:rowOff>53248</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9588500" y="133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69775</xdr:rowOff>
    </xdr:from>
    <xdr:ext cx="59901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9339794" y="1309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142763</xdr:rowOff>
    </xdr:from>
    <xdr:to>
      <xdr:col>12</xdr:col>
      <xdr:colOff>561975</xdr:colOff>
      <xdr:row>78</xdr:row>
      <xdr:rowOff>72913</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8699500" y="133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89440</xdr:rowOff>
    </xdr:from>
    <xdr:ext cx="59901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450794" y="1311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115515</xdr:rowOff>
    </xdr:from>
    <xdr:to>
      <xdr:col>11</xdr:col>
      <xdr:colOff>358775</xdr:colOff>
      <xdr:row>77</xdr:row>
      <xdr:rowOff>45665</xdr:rowOff>
    </xdr:to>
    <xdr:sp macro="" textlink="">
      <xdr:nvSpPr>
        <xdr:cNvPr id="435" name="円/楕円 434">
          <a:extLst>
            <a:ext uri="{FF2B5EF4-FFF2-40B4-BE49-F238E27FC236}">
              <a16:creationId xmlns:a16="http://schemas.microsoft.com/office/drawing/2014/main" xmlns="" id="{00000000-0008-0000-0700-0000B3010000}"/>
            </a:ext>
          </a:extLst>
        </xdr:cNvPr>
        <xdr:cNvSpPr/>
      </xdr:nvSpPr>
      <xdr:spPr>
        <a:xfrm>
          <a:off x="7810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62192</xdr:rowOff>
    </xdr:from>
    <xdr:ext cx="59901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7561794" y="1292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156680</xdr:rowOff>
    </xdr:from>
    <xdr:to>
      <xdr:col>10</xdr:col>
      <xdr:colOff>155575</xdr:colOff>
      <xdr:row>78</xdr:row>
      <xdr:rowOff>86830</xdr:rowOff>
    </xdr:to>
    <xdr:sp macro="" textlink="">
      <xdr:nvSpPr>
        <xdr:cNvPr id="437" name="円/楕円 436">
          <a:extLst>
            <a:ext uri="{FF2B5EF4-FFF2-40B4-BE49-F238E27FC236}">
              <a16:creationId xmlns:a16="http://schemas.microsoft.com/office/drawing/2014/main" xmlns="" id="{00000000-0008-0000-0700-0000B5010000}"/>
            </a:ext>
          </a:extLst>
        </xdr:cNvPr>
        <xdr:cNvSpPr/>
      </xdr:nvSpPr>
      <xdr:spPr>
        <a:xfrm>
          <a:off x="6921500" y="133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103357</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705111" y="13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42238</xdr:rowOff>
    </xdr:from>
    <xdr:to>
      <xdr:col>15</xdr:col>
      <xdr:colOff>180975</xdr:colOff>
      <xdr:row>98</xdr:row>
      <xdr:rowOff>51722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9639300" y="16844338"/>
          <a:ext cx="8382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42238</xdr:rowOff>
    </xdr:from>
    <xdr:to>
      <xdr:col>14</xdr:col>
      <xdr:colOff>28575</xdr:colOff>
      <xdr:row>98</xdr:row>
      <xdr:rowOff>128451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6844338"/>
          <a:ext cx="889000" cy="8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101375</xdr:rowOff>
    </xdr:from>
    <xdr:to>
      <xdr:col>12</xdr:col>
      <xdr:colOff>511175</xdr:colOff>
      <xdr:row>98</xdr:row>
      <xdr:rowOff>128451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7861300" y="16903475"/>
          <a:ext cx="889000" cy="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101375</xdr:rowOff>
    </xdr:from>
    <xdr:to>
      <xdr:col>11</xdr:col>
      <xdr:colOff>307975</xdr:colOff>
      <xdr:row>98</xdr:row>
      <xdr:rowOff>102770</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903475"/>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xmlns=""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xmlns=""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922</xdr:rowOff>
    </xdr:from>
    <xdr:to>
      <xdr:col>15</xdr:col>
      <xdr:colOff>231775</xdr:colOff>
      <xdr:row>98</xdr:row>
      <xdr:rowOff>102522</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10426700" y="168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23799</xdr:rowOff>
    </xdr:from>
    <xdr:ext cx="599010"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65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162888</xdr:rowOff>
    </xdr:from>
    <xdr:to>
      <xdr:col>14</xdr:col>
      <xdr:colOff>79375</xdr:colOff>
      <xdr:row>98</xdr:row>
      <xdr:rowOff>93038</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9588500" y="167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109565</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39794" y="165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77651</xdr:rowOff>
    </xdr:from>
    <xdr:to>
      <xdr:col>12</xdr:col>
      <xdr:colOff>561975</xdr:colOff>
      <xdr:row>99</xdr:row>
      <xdr:rowOff>7801</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8699500" y="168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170378</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50794" y="1697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50575</xdr:rowOff>
    </xdr:from>
    <xdr:to>
      <xdr:col>11</xdr:col>
      <xdr:colOff>358775</xdr:colOff>
      <xdr:row>98</xdr:row>
      <xdr:rowOff>152175</xdr:rowOff>
    </xdr:to>
    <xdr:sp macro="" textlink="">
      <xdr:nvSpPr>
        <xdr:cNvPr id="492" name="円/楕円 491">
          <a:extLst>
            <a:ext uri="{FF2B5EF4-FFF2-40B4-BE49-F238E27FC236}">
              <a16:creationId xmlns:a16="http://schemas.microsoft.com/office/drawing/2014/main" xmlns="" id="{00000000-0008-0000-0700-0000EC010000}"/>
            </a:ext>
          </a:extLst>
        </xdr:cNvPr>
        <xdr:cNvSpPr/>
      </xdr:nvSpPr>
      <xdr:spPr>
        <a:xfrm>
          <a:off x="7810500" y="168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168702</xdr:rowOff>
    </xdr:from>
    <xdr:ext cx="599010"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61794" y="166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51970</xdr:rowOff>
    </xdr:from>
    <xdr:to>
      <xdr:col>10</xdr:col>
      <xdr:colOff>155575</xdr:colOff>
      <xdr:row>98</xdr:row>
      <xdr:rowOff>153570</xdr:rowOff>
    </xdr:to>
    <xdr:sp macro="" textlink="">
      <xdr:nvSpPr>
        <xdr:cNvPr id="494" name="円/楕円 493">
          <a:extLst>
            <a:ext uri="{FF2B5EF4-FFF2-40B4-BE49-F238E27FC236}">
              <a16:creationId xmlns:a16="http://schemas.microsoft.com/office/drawing/2014/main" xmlns="" id="{00000000-0008-0000-0700-0000EE010000}"/>
            </a:ext>
          </a:extLst>
        </xdr:cNvPr>
        <xdr:cNvSpPr/>
      </xdr:nvSpPr>
      <xdr:spPr>
        <a:xfrm>
          <a:off x="6921500" y="168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170097</xdr:rowOff>
    </xdr:from>
    <xdr:ext cx="599010"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672794" y="1662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102977</xdr:rowOff>
    </xdr:from>
    <xdr:to>
      <xdr:col>23</xdr:col>
      <xdr:colOff>517525</xdr:colOff>
      <xdr:row>37</xdr:row>
      <xdr:rowOff>171234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5481300" y="6446627"/>
          <a:ext cx="838200" cy="6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xmlns=""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171234</xdr:rowOff>
    </xdr:from>
    <xdr:to>
      <xdr:col>22</xdr:col>
      <xdr:colOff>365125</xdr:colOff>
      <xdr:row>38</xdr:row>
      <xdr:rowOff>39798</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4592300" y="6514884"/>
          <a:ext cx="889000" cy="4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39798</xdr:rowOff>
    </xdr:from>
    <xdr:to>
      <xdr:col>21</xdr:col>
      <xdr:colOff>161925</xdr:colOff>
      <xdr:row>38</xdr:row>
      <xdr:rowOff>59954</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3703300" y="6554898"/>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xmlns=""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59954</xdr:rowOff>
    </xdr:from>
    <xdr:to>
      <xdr:col>19</xdr:col>
      <xdr:colOff>644525</xdr:colOff>
      <xdr:row>38</xdr:row>
      <xdr:rowOff>61110</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2814300" y="6575054"/>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xmlns=""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xmlns=""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52177</xdr:rowOff>
    </xdr:from>
    <xdr:to>
      <xdr:col>23</xdr:col>
      <xdr:colOff>568325</xdr:colOff>
      <xdr:row>37</xdr:row>
      <xdr:rowOff>153777</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6268700" y="63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75054</xdr:rowOff>
    </xdr:from>
    <xdr:ext cx="599010"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24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120434</xdr:rowOff>
    </xdr:from>
    <xdr:to>
      <xdr:col>22</xdr:col>
      <xdr:colOff>415925</xdr:colOff>
      <xdr:row>38</xdr:row>
      <xdr:rowOff>50584</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5430500" y="64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67111</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14111" y="62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160448</xdr:rowOff>
    </xdr:from>
    <xdr:to>
      <xdr:col>21</xdr:col>
      <xdr:colOff>212725</xdr:colOff>
      <xdr:row>38</xdr:row>
      <xdr:rowOff>90598</xdr:rowOff>
    </xdr:to>
    <xdr:sp macro="" textlink="">
      <xdr:nvSpPr>
        <xdr:cNvPr id="549" name="円/楕円 548">
          <a:extLst>
            <a:ext uri="{FF2B5EF4-FFF2-40B4-BE49-F238E27FC236}">
              <a16:creationId xmlns:a16="http://schemas.microsoft.com/office/drawing/2014/main" xmlns="" id="{00000000-0008-0000-0700-000025020000}"/>
            </a:ext>
          </a:extLst>
        </xdr:cNvPr>
        <xdr:cNvSpPr/>
      </xdr:nvSpPr>
      <xdr:spPr>
        <a:xfrm>
          <a:off x="14541500" y="65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107125</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2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9154</xdr:rowOff>
    </xdr:from>
    <xdr:to>
      <xdr:col>20</xdr:col>
      <xdr:colOff>9525</xdr:colOff>
      <xdr:row>38</xdr:row>
      <xdr:rowOff>110754</xdr:rowOff>
    </xdr:to>
    <xdr:sp macro="" textlink="">
      <xdr:nvSpPr>
        <xdr:cNvPr id="551" name="円/楕円 550">
          <a:extLst>
            <a:ext uri="{FF2B5EF4-FFF2-40B4-BE49-F238E27FC236}">
              <a16:creationId xmlns:a16="http://schemas.microsoft.com/office/drawing/2014/main" xmlns="" id="{00000000-0008-0000-0700-000027020000}"/>
            </a:ext>
          </a:extLst>
        </xdr:cNvPr>
        <xdr:cNvSpPr/>
      </xdr:nvSpPr>
      <xdr:spPr>
        <a:xfrm>
          <a:off x="13652500" y="65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127281</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36111" y="62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10310</xdr:rowOff>
    </xdr:from>
    <xdr:to>
      <xdr:col>18</xdr:col>
      <xdr:colOff>492125</xdr:colOff>
      <xdr:row>38</xdr:row>
      <xdr:rowOff>111910</xdr:rowOff>
    </xdr:to>
    <xdr:sp macro="" textlink="">
      <xdr:nvSpPr>
        <xdr:cNvPr id="553" name="円/楕円 552">
          <a:extLst>
            <a:ext uri="{FF2B5EF4-FFF2-40B4-BE49-F238E27FC236}">
              <a16:creationId xmlns:a16="http://schemas.microsoft.com/office/drawing/2014/main" xmlns="" id="{00000000-0008-0000-0700-000029020000}"/>
            </a:ext>
          </a:extLst>
        </xdr:cNvPr>
        <xdr:cNvSpPr/>
      </xdr:nvSpPr>
      <xdr:spPr>
        <a:xfrm>
          <a:off x="12763500" y="65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128438</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30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xmlns=""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xmlns=""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xmlns=""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123410</xdr:rowOff>
    </xdr:from>
    <xdr:to>
      <xdr:col>23</xdr:col>
      <xdr:colOff>517525</xdr:colOff>
      <xdr:row>58</xdr:row>
      <xdr:rowOff>132464</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5481300" y="10067510"/>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xmlns=""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xmlns=""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132464</xdr:rowOff>
    </xdr:from>
    <xdr:to>
      <xdr:col>22</xdr:col>
      <xdr:colOff>365125</xdr:colOff>
      <xdr:row>58</xdr:row>
      <xdr:rowOff>135913</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4592300" y="10076564"/>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118585</xdr:rowOff>
    </xdr:from>
    <xdr:to>
      <xdr:col>21</xdr:col>
      <xdr:colOff>161925</xdr:colOff>
      <xdr:row>58</xdr:row>
      <xdr:rowOff>135913</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3703300" y="10062685"/>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xmlns=""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118585</xdr:rowOff>
    </xdr:from>
    <xdr:to>
      <xdr:col>19</xdr:col>
      <xdr:colOff>644525</xdr:colOff>
      <xdr:row>58</xdr:row>
      <xdr:rowOff>143321</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2814300" y="10062685"/>
          <a:ext cx="889000" cy="2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xmlns=""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xmlns=""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72610</xdr:rowOff>
    </xdr:from>
    <xdr:to>
      <xdr:col>23</xdr:col>
      <xdr:colOff>568325</xdr:colOff>
      <xdr:row>59</xdr:row>
      <xdr:rowOff>2760</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6268700" y="100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41044</xdr:rowOff>
    </xdr:from>
    <xdr:ext cx="599010" cy="259045"/>
    <xdr:sp macro="" textlink="">
      <xdr:nvSpPr>
        <xdr:cNvPr id="605" name="教育費該当値テキスト">
          <a:extLst>
            <a:ext uri="{FF2B5EF4-FFF2-40B4-BE49-F238E27FC236}">
              <a16:creationId xmlns:a16="http://schemas.microsoft.com/office/drawing/2014/main" xmlns="" id="{00000000-0008-0000-0700-00005D020000}"/>
            </a:ext>
          </a:extLst>
        </xdr:cNvPr>
        <xdr:cNvSpPr txBox="1"/>
      </xdr:nvSpPr>
      <xdr:spPr>
        <a:xfrm>
          <a:off x="16370300" y="998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134,965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81664</xdr:rowOff>
    </xdr:from>
    <xdr:to>
      <xdr:col>22</xdr:col>
      <xdr:colOff>415925</xdr:colOff>
      <xdr:row>59</xdr:row>
      <xdr:rowOff>11814</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5430500" y="100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59</xdr:row>
      <xdr:rowOff>2941</xdr:rowOff>
    </xdr:from>
    <xdr:ext cx="59901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5181794" y="1011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126,647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85113</xdr:rowOff>
    </xdr:from>
    <xdr:to>
      <xdr:col>21</xdr:col>
      <xdr:colOff>212725</xdr:colOff>
      <xdr:row>59</xdr:row>
      <xdr:rowOff>15263</xdr:rowOff>
    </xdr:to>
    <xdr:sp macro="" textlink="">
      <xdr:nvSpPr>
        <xdr:cNvPr id="608" name="円/楕円 607">
          <a:extLst>
            <a:ext uri="{FF2B5EF4-FFF2-40B4-BE49-F238E27FC236}">
              <a16:creationId xmlns:a16="http://schemas.microsoft.com/office/drawing/2014/main" xmlns="" id="{00000000-0008-0000-0700-000060020000}"/>
            </a:ext>
          </a:extLst>
        </xdr:cNvPr>
        <xdr:cNvSpPr/>
      </xdr:nvSpPr>
      <xdr:spPr>
        <a:xfrm>
          <a:off x="14541500" y="100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59</xdr:row>
      <xdr:rowOff>6390</xdr:rowOff>
    </xdr:from>
    <xdr:ext cx="59901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4292794" y="101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123,479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67785</xdr:rowOff>
    </xdr:from>
    <xdr:to>
      <xdr:col>20</xdr:col>
      <xdr:colOff>9525</xdr:colOff>
      <xdr:row>58</xdr:row>
      <xdr:rowOff>169385</xdr:rowOff>
    </xdr:to>
    <xdr:sp macro="" textlink="">
      <xdr:nvSpPr>
        <xdr:cNvPr id="610" name="円/楕円 609">
          <a:extLst>
            <a:ext uri="{FF2B5EF4-FFF2-40B4-BE49-F238E27FC236}">
              <a16:creationId xmlns:a16="http://schemas.microsoft.com/office/drawing/2014/main" xmlns="" id="{00000000-0008-0000-0700-000062020000}"/>
            </a:ext>
          </a:extLst>
        </xdr:cNvPr>
        <xdr:cNvSpPr/>
      </xdr:nvSpPr>
      <xdr:spPr>
        <a:xfrm>
          <a:off x="13652500" y="100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14462</xdr:rowOff>
    </xdr:from>
    <xdr:ext cx="599010"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3403794" y="978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92521</xdr:rowOff>
    </xdr:from>
    <xdr:to>
      <xdr:col>18</xdr:col>
      <xdr:colOff>492125</xdr:colOff>
      <xdr:row>59</xdr:row>
      <xdr:rowOff>22671</xdr:rowOff>
    </xdr:to>
    <xdr:sp macro="" textlink="">
      <xdr:nvSpPr>
        <xdr:cNvPr id="612" name="円/楕円 611">
          <a:extLst>
            <a:ext uri="{FF2B5EF4-FFF2-40B4-BE49-F238E27FC236}">
              <a16:creationId xmlns:a16="http://schemas.microsoft.com/office/drawing/2014/main" xmlns="" id="{00000000-0008-0000-0700-000064020000}"/>
            </a:ext>
          </a:extLst>
        </xdr:cNvPr>
        <xdr:cNvSpPr/>
      </xdr:nvSpPr>
      <xdr:spPr>
        <a:xfrm>
          <a:off x="12763500" y="100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39198</xdr:rowOff>
    </xdr:from>
    <xdr:ext cx="599010"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514794" y="981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xmlns=""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xmlns=""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xmlns=""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xmlns=""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xmlns=""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121439</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3703300" y="13494539"/>
          <a:ext cx="889000" cy="1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xmlns=""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121439</xdr:rowOff>
    </xdr:from>
    <xdr:to>
      <xdr:col>19</xdr:col>
      <xdr:colOff>644525</xdr:colOff>
      <xdr:row>78</xdr:row>
      <xdr:rowOff>147402</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flipV="1">
          <a:off x="12814300" y="1349453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xmlns=""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xmlns=""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xmlns=""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xmlns=""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xmlns=""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xmlns=""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70639</xdr:rowOff>
    </xdr:from>
    <xdr:to>
      <xdr:col>20</xdr:col>
      <xdr:colOff>9525</xdr:colOff>
      <xdr:row>79</xdr:row>
      <xdr:rowOff>789</xdr:rowOff>
    </xdr:to>
    <xdr:sp macro="" textlink="">
      <xdr:nvSpPr>
        <xdr:cNvPr id="669" name="円/楕円 668">
          <a:extLst>
            <a:ext uri="{FF2B5EF4-FFF2-40B4-BE49-F238E27FC236}">
              <a16:creationId xmlns:a16="http://schemas.microsoft.com/office/drawing/2014/main" xmlns="" id="{00000000-0008-0000-0700-00009D020000}"/>
            </a:ext>
          </a:extLst>
        </xdr:cNvPr>
        <xdr:cNvSpPr/>
      </xdr:nvSpPr>
      <xdr:spPr>
        <a:xfrm>
          <a:off x="13652500" y="134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17316</xdr:rowOff>
    </xdr:from>
    <xdr:ext cx="534377"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3436111" y="1321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96602</xdr:rowOff>
    </xdr:from>
    <xdr:to>
      <xdr:col>18</xdr:col>
      <xdr:colOff>492125</xdr:colOff>
      <xdr:row>79</xdr:row>
      <xdr:rowOff>26752</xdr:rowOff>
    </xdr:to>
    <xdr:sp macro="" textlink="">
      <xdr:nvSpPr>
        <xdr:cNvPr id="671" name="円/楕円 670">
          <a:extLst>
            <a:ext uri="{FF2B5EF4-FFF2-40B4-BE49-F238E27FC236}">
              <a16:creationId xmlns:a16="http://schemas.microsoft.com/office/drawing/2014/main" xmlns="" id="{00000000-0008-0000-0700-00009F020000}"/>
            </a:ext>
          </a:extLst>
        </xdr:cNvPr>
        <xdr:cNvSpPr/>
      </xdr:nvSpPr>
      <xdr:spPr>
        <a:xfrm>
          <a:off x="12763500" y="134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43279</xdr:rowOff>
    </xdr:from>
    <xdr:ext cx="534377"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547111" y="132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xmlns=""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xmlns=""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xmlns=""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142019</xdr:rowOff>
    </xdr:from>
    <xdr:to>
      <xdr:col>23</xdr:col>
      <xdr:colOff>517525</xdr:colOff>
      <xdr:row>97</xdr:row>
      <xdr:rowOff>160917</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5481300" y="16772669"/>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xmlns=""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109072</xdr:rowOff>
    </xdr:from>
    <xdr:to>
      <xdr:col>22</xdr:col>
      <xdr:colOff>365125</xdr:colOff>
      <xdr:row>97</xdr:row>
      <xdr:rowOff>142019</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4592300" y="16739722"/>
          <a:ext cx="889000" cy="3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xmlns=""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39201</xdr:rowOff>
    </xdr:from>
    <xdr:to>
      <xdr:col>21</xdr:col>
      <xdr:colOff>161925</xdr:colOff>
      <xdr:row>97</xdr:row>
      <xdr:rowOff>109072</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a:off x="13703300" y="16669851"/>
          <a:ext cx="889000" cy="6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xmlns=""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52623</xdr:rowOff>
    </xdr:from>
    <xdr:to>
      <xdr:col>19</xdr:col>
      <xdr:colOff>644525</xdr:colOff>
      <xdr:row>97</xdr:row>
      <xdr:rowOff>39201</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a:off x="12814300" y="16511823"/>
          <a:ext cx="889000" cy="1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xmlns=""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xmlns=""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110117</xdr:rowOff>
    </xdr:from>
    <xdr:to>
      <xdr:col>23</xdr:col>
      <xdr:colOff>568325</xdr:colOff>
      <xdr:row>98</xdr:row>
      <xdr:rowOff>40267</xdr:rowOff>
    </xdr:to>
    <xdr:sp macro="" textlink="">
      <xdr:nvSpPr>
        <xdr:cNvPr id="722" name="円/楕円 721">
          <a:extLst>
            <a:ext uri="{FF2B5EF4-FFF2-40B4-BE49-F238E27FC236}">
              <a16:creationId xmlns:a16="http://schemas.microsoft.com/office/drawing/2014/main" xmlns="" id="{00000000-0008-0000-0700-0000D2020000}"/>
            </a:ext>
          </a:extLst>
        </xdr:cNvPr>
        <xdr:cNvSpPr/>
      </xdr:nvSpPr>
      <xdr:spPr>
        <a:xfrm>
          <a:off x="16268700" y="16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132994</xdr:rowOff>
    </xdr:from>
    <xdr:ext cx="599010" cy="259045"/>
    <xdr:sp macro="" textlink="">
      <xdr:nvSpPr>
        <xdr:cNvPr id="723" name="公債費該当値テキスト">
          <a:extLst>
            <a:ext uri="{FF2B5EF4-FFF2-40B4-BE49-F238E27FC236}">
              <a16:creationId xmlns:a16="http://schemas.microsoft.com/office/drawing/2014/main" xmlns="" id="{00000000-0008-0000-0700-0000D3020000}"/>
            </a:ext>
          </a:extLst>
        </xdr:cNvPr>
        <xdr:cNvSpPr txBox="1"/>
      </xdr:nvSpPr>
      <xdr:spPr>
        <a:xfrm>
          <a:off x="16370300" y="165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91219</xdr:rowOff>
    </xdr:from>
    <xdr:to>
      <xdr:col>22</xdr:col>
      <xdr:colOff>415925</xdr:colOff>
      <xdr:row>98</xdr:row>
      <xdr:rowOff>21369</xdr:rowOff>
    </xdr:to>
    <xdr:sp macro="" textlink="">
      <xdr:nvSpPr>
        <xdr:cNvPr id="724" name="円/楕円 723">
          <a:extLst>
            <a:ext uri="{FF2B5EF4-FFF2-40B4-BE49-F238E27FC236}">
              <a16:creationId xmlns:a16="http://schemas.microsoft.com/office/drawing/2014/main" xmlns="" id="{00000000-0008-0000-0700-0000D4020000}"/>
            </a:ext>
          </a:extLst>
        </xdr:cNvPr>
        <xdr:cNvSpPr/>
      </xdr:nvSpPr>
      <xdr:spPr>
        <a:xfrm>
          <a:off x="15430500" y="16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37896</xdr:rowOff>
    </xdr:from>
    <xdr:ext cx="599010"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5181794" y="1649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58272</xdr:rowOff>
    </xdr:from>
    <xdr:to>
      <xdr:col>21</xdr:col>
      <xdr:colOff>212725</xdr:colOff>
      <xdr:row>97</xdr:row>
      <xdr:rowOff>159872</xdr:rowOff>
    </xdr:to>
    <xdr:sp macro="" textlink="">
      <xdr:nvSpPr>
        <xdr:cNvPr id="726" name="円/楕円 725">
          <a:extLst>
            <a:ext uri="{FF2B5EF4-FFF2-40B4-BE49-F238E27FC236}">
              <a16:creationId xmlns:a16="http://schemas.microsoft.com/office/drawing/2014/main" xmlns="" id="{00000000-0008-0000-0700-0000D6020000}"/>
            </a:ext>
          </a:extLst>
        </xdr:cNvPr>
        <xdr:cNvSpPr/>
      </xdr:nvSpPr>
      <xdr:spPr>
        <a:xfrm>
          <a:off x="14541500" y="166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4949</xdr:rowOff>
    </xdr:from>
    <xdr:ext cx="599010"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4292794" y="164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203,757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159851</xdr:rowOff>
    </xdr:from>
    <xdr:to>
      <xdr:col>20</xdr:col>
      <xdr:colOff>9525</xdr:colOff>
      <xdr:row>97</xdr:row>
      <xdr:rowOff>90001</xdr:rowOff>
    </xdr:to>
    <xdr:sp macro="" textlink="">
      <xdr:nvSpPr>
        <xdr:cNvPr id="728" name="円/楕円 727">
          <a:extLst>
            <a:ext uri="{FF2B5EF4-FFF2-40B4-BE49-F238E27FC236}">
              <a16:creationId xmlns:a16="http://schemas.microsoft.com/office/drawing/2014/main" xmlns="" id="{00000000-0008-0000-0700-0000D8020000}"/>
            </a:ext>
          </a:extLst>
        </xdr:cNvPr>
        <xdr:cNvSpPr/>
      </xdr:nvSpPr>
      <xdr:spPr>
        <a:xfrm>
          <a:off x="13652500" y="166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106528</xdr:rowOff>
    </xdr:from>
    <xdr:ext cx="599010"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3403794" y="163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1823</xdr:rowOff>
    </xdr:from>
    <xdr:to>
      <xdr:col>18</xdr:col>
      <xdr:colOff>492125</xdr:colOff>
      <xdr:row>96</xdr:row>
      <xdr:rowOff>103423</xdr:rowOff>
    </xdr:to>
    <xdr:sp macro="" textlink="">
      <xdr:nvSpPr>
        <xdr:cNvPr id="730" name="円/楕円 729">
          <a:extLst>
            <a:ext uri="{FF2B5EF4-FFF2-40B4-BE49-F238E27FC236}">
              <a16:creationId xmlns:a16="http://schemas.microsoft.com/office/drawing/2014/main" xmlns="" id="{00000000-0008-0000-0700-0000DA020000}"/>
            </a:ext>
          </a:extLst>
        </xdr:cNvPr>
        <xdr:cNvSpPr/>
      </xdr:nvSpPr>
      <xdr:spPr>
        <a:xfrm>
          <a:off x="12763500" y="164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119950</xdr:rowOff>
    </xdr:from>
    <xdr:ext cx="599010"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2514794" y="1623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xmlns=""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xmlns=""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xmlns=""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xmlns=""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xmlns=""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xmlns=""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xmlns=""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xmlns=""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xmlns=""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xmlns=""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xmlns=""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xmlns=""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xmlns=""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xmlns=""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xmlns=""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xmlns=""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xmlns=""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xmlns=""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xmlns=""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人口一人当たりのコストにすると、毎年人口も減っておりますので、平均的に類似団体よりコストが高くなっています。</a:t>
          </a:r>
          <a:r>
            <a:rPr kumimoji="1" lang="ja-JP" altLang="en-US" sz="1300">
              <a:solidFill>
                <a:schemeClr val="dk1"/>
              </a:solidFill>
              <a:effectLst/>
              <a:latin typeface="+mn-lt"/>
              <a:ea typeface="+mn-ea"/>
              <a:cs typeface="+mn-cs"/>
            </a:rPr>
            <a:t>議会費は議員報酬は低いと思いますが、定数は類似団体より多いと考えます。総務費はＩＴ関連の費用は多額であります。民生費の社会福祉保障につきましては類似団体より抑制しておりますが、昨年より上昇しております。衛生費は南和広域医療等の関係分の支出が減額した結果、費用が抑制されております。労働費は失業対策費であり類似団体より相当低く推移しております。農林水産業費は類似団体ほぼ同水準であると考えます。商工費では本村は観光立村を目指しており、観光施設の整備に力を入れております。土木費につきましてもより良い村づくりの為、村道整備に力を入れております。商工費・土木費等の施設整備に係る財源につきましては国庫補助や地方債を確保しております。消防費は奈良県広域消防組合の支出が多額であり、類似団体より高水準で推移しております。教育費は類似団体とほぼ同水準であると考えます。</a:t>
          </a:r>
          <a:r>
            <a:rPr kumimoji="1" lang="ja-JP" altLang="ja-JP" sz="1300">
              <a:solidFill>
                <a:schemeClr val="dk1"/>
              </a:solidFill>
              <a:effectLst/>
              <a:latin typeface="+mn-lt"/>
              <a:ea typeface="+mn-ea"/>
              <a:cs typeface="+mn-cs"/>
            </a:rPr>
            <a:t>災害復旧費については２７年度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２８年度両年度とも支出はございません。公債費については類似団体より高く推移しておりますが、毎年計画的に返済しており、問題ないと考えます。但し、次年度以降に計画的に実施する大規模な事業を控えているため、今後は上昇する見込みであります。</a:t>
          </a:r>
          <a:r>
            <a:rPr kumimoji="1" lang="ja-JP" altLang="en-US" sz="1300">
              <a:solidFill>
                <a:schemeClr val="dk1"/>
              </a:solidFill>
              <a:effectLst/>
              <a:latin typeface="+mn-lt"/>
              <a:ea typeface="+mn-ea"/>
              <a:cs typeface="+mn-cs"/>
            </a:rPr>
            <a:t>諸支出金や前年度繰上充用金はございませんでした。</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財政調整基金も</a:t>
          </a:r>
          <a:r>
            <a:rPr kumimoji="1" lang="ja-JP" altLang="ja-JP" sz="1300">
              <a:solidFill>
                <a:schemeClr val="dk1"/>
              </a:solidFill>
              <a:effectLst/>
              <a:latin typeface="+mn-lt"/>
              <a:ea typeface="+mn-ea"/>
              <a:cs typeface="+mn-cs"/>
            </a:rPr>
            <a:t>災害など不測の事態</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年度以降に実施する大規模な事業等に備えるために</a:t>
          </a:r>
          <a:r>
            <a:rPr kumimoji="1" lang="ja-JP" altLang="en-US" sz="1300">
              <a:solidFill>
                <a:schemeClr val="dk1"/>
              </a:solidFill>
              <a:effectLst/>
              <a:latin typeface="+mn-lt"/>
              <a:ea typeface="+mn-ea"/>
              <a:cs typeface="+mn-cs"/>
            </a:rPr>
            <a:t>適切な積立を行い、計画的に運用しておりますので特に問題はございません。</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常に黒字額を維持し、計画的に運用してきているので、特に問題はございません。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1901752</v>
      </c>
      <c r="BO4" s="381"/>
      <c r="BP4" s="381"/>
      <c r="BQ4" s="381"/>
      <c r="BR4" s="381"/>
      <c r="BS4" s="381"/>
      <c r="BT4" s="381"/>
      <c r="BU4" s="382"/>
      <c r="BV4" s="380">
        <v>1939290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3.6</v>
      </c>
      <c r="CU4" s="387"/>
      <c r="CV4" s="387"/>
      <c r="CW4" s="387"/>
      <c r="CX4" s="387"/>
      <c r="CY4" s="387"/>
      <c r="CZ4" s="387"/>
      <c r="DA4" s="388"/>
      <c r="DB4" s="386">
        <v>4.4000000000000004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1863795</v>
      </c>
      <c r="BO5" s="418"/>
      <c r="BP5" s="418"/>
      <c r="BQ5" s="418"/>
      <c r="BR5" s="418"/>
      <c r="BS5" s="418"/>
      <c r="BT5" s="418"/>
      <c r="BU5" s="419"/>
      <c r="BV5" s="417">
        <v>1871045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v>
      </c>
      <c r="CU5" s="415"/>
      <c r="CV5" s="415"/>
      <c r="CW5" s="415"/>
      <c r="CX5" s="415"/>
      <c r="CY5" s="415"/>
      <c r="CZ5" s="415"/>
      <c r="DA5" s="416"/>
      <c r="DB5" s="414">
        <v>79.900000000000006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37957</v>
      </c>
      <c r="BO6" s="418"/>
      <c r="BP6" s="418"/>
      <c r="BQ6" s="418"/>
      <c r="BR6" s="418"/>
      <c r="BS6" s="418"/>
      <c r="BT6" s="418"/>
      <c r="BU6" s="419"/>
      <c r="BV6" s="417">
        <v>68245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87.3</v>
      </c>
      <c r="CU6" s="455"/>
      <c r="CV6" s="455"/>
      <c r="CW6" s="455"/>
      <c r="CX6" s="455"/>
      <c r="CY6" s="455"/>
      <c r="CZ6" s="455"/>
      <c r="DA6" s="456"/>
      <c r="DB6" s="454">
        <v>83.9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120</v>
      </c>
      <c r="BO7" s="418"/>
      <c r="BP7" s="418"/>
      <c r="BQ7" s="418"/>
      <c r="BR7" s="418"/>
      <c r="BS7" s="418"/>
      <c r="BT7" s="418"/>
      <c r="BU7" s="419"/>
      <c r="BV7" s="417">
        <v>17909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1051320</v>
      </c>
      <c r="CU7" s="418"/>
      <c r="CV7" s="418"/>
      <c r="CW7" s="418"/>
      <c r="CX7" s="418"/>
      <c r="CY7" s="418"/>
      <c r="CZ7" s="418"/>
      <c r="DA7" s="419"/>
      <c r="DB7" s="417">
        <v>1132556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37837</v>
      </c>
      <c r="BO8" s="418"/>
      <c r="BP8" s="418"/>
      <c r="BQ8" s="418"/>
      <c r="BR8" s="418"/>
      <c r="BS8" s="418"/>
      <c r="BT8" s="418"/>
      <c r="BU8" s="419"/>
      <c r="BV8" s="417">
        <v>50336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v>
      </c>
      <c r="CU8" s="458"/>
      <c r="CV8" s="458"/>
      <c r="CW8" s="458"/>
      <c r="CX8" s="458"/>
      <c r="CY8" s="458"/>
      <c r="CZ8" s="458"/>
      <c r="DA8" s="459"/>
      <c r="DB8" s="457">
        <v>0.2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895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-12499</v>
      </c>
      <c r="BO9" s="418"/>
      <c r="BP9" s="418"/>
      <c r="BQ9" s="418"/>
      <c r="BR9" s="418"/>
      <c r="BS9" s="418"/>
      <c r="BT9" s="418"/>
      <c r="BU9" s="419"/>
      <c r="BV9" s="417">
        <v>-2015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1039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153935</v>
      </c>
      <c r="BO10" s="418"/>
      <c r="BP10" s="418"/>
      <c r="BQ10" s="418"/>
      <c r="BR10" s="418"/>
      <c r="BS10" s="418"/>
      <c r="BT10" s="418"/>
      <c r="BU10" s="419"/>
      <c r="BV10" s="417">
        <v>253905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974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966</v>
      </c>
      <c r="S13" s="499"/>
      <c r="T13" s="499"/>
      <c r="U13" s="499"/>
      <c r="V13" s="500"/>
      <c r="W13" s="433" t="s">
        <v>124</v>
      </c>
      <c r="X13" s="434"/>
      <c r="Y13" s="434"/>
      <c r="Z13" s="434"/>
      <c r="AA13" s="434"/>
      <c r="AB13" s="424"/>
      <c r="AC13" s="468">
        <v>35</v>
      </c>
      <c r="AD13" s="469"/>
      <c r="AE13" s="469"/>
      <c r="AF13" s="469"/>
      <c r="AG13" s="508"/>
      <c r="AH13" s="468">
        <v>29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141436</v>
      </c>
      <c r="BO13" s="418"/>
      <c r="BP13" s="418"/>
      <c r="BQ13" s="418"/>
      <c r="BR13" s="418"/>
      <c r="BS13" s="418"/>
      <c r="BT13" s="418"/>
      <c r="BU13" s="419"/>
      <c r="BV13" s="417">
        <v>251890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5.4</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1005</v>
      </c>
      <c r="S14" s="499"/>
      <c r="T14" s="499"/>
      <c r="U14" s="499"/>
      <c r="V14" s="500"/>
      <c r="W14" s="407"/>
      <c r="X14" s="408"/>
      <c r="Y14" s="408"/>
      <c r="Z14" s="408"/>
      <c r="AA14" s="408"/>
      <c r="AB14" s="397"/>
      <c r="AC14" s="501">
        <v>9.1</v>
      </c>
      <c r="AD14" s="502"/>
      <c r="AE14" s="502"/>
      <c r="AF14" s="502"/>
      <c r="AG14" s="503"/>
      <c r="AH14" s="501">
        <v>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998</v>
      </c>
      <c r="S15" s="499"/>
      <c r="T15" s="499"/>
      <c r="U15" s="499"/>
      <c r="V15" s="500"/>
      <c r="W15" s="433" t="s">
        <v>131</v>
      </c>
      <c r="X15" s="434"/>
      <c r="Y15" s="434"/>
      <c r="Z15" s="434"/>
      <c r="AA15" s="434"/>
      <c r="AB15" s="424"/>
      <c r="AC15" s="468">
        <v>62</v>
      </c>
      <c r="AD15" s="469"/>
      <c r="AE15" s="469"/>
      <c r="AF15" s="469"/>
      <c r="AG15" s="508"/>
      <c r="AH15" s="468">
        <v>92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205505</v>
      </c>
      <c r="BO15" s="381"/>
      <c r="BP15" s="381"/>
      <c r="BQ15" s="381"/>
      <c r="BR15" s="381"/>
      <c r="BS15" s="381"/>
      <c r="BT15" s="381"/>
      <c r="BU15" s="382"/>
      <c r="BV15" s="380">
        <v>200651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16.100000000000001</v>
      </c>
      <c r="AD16" s="502"/>
      <c r="AE16" s="502"/>
      <c r="AF16" s="502"/>
      <c r="AG16" s="503"/>
      <c r="AH16" s="501">
        <v>21.5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974249</v>
      </c>
      <c r="BO16" s="418"/>
      <c r="BP16" s="418"/>
      <c r="BQ16" s="418"/>
      <c r="BR16" s="418"/>
      <c r="BS16" s="418"/>
      <c r="BT16" s="418"/>
      <c r="BU16" s="419"/>
      <c r="BV16" s="417">
        <v>1017889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288</v>
      </c>
      <c r="AD17" s="469"/>
      <c r="AE17" s="469"/>
      <c r="AF17" s="469"/>
      <c r="AG17" s="508"/>
      <c r="AH17" s="468">
        <v>307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264017</v>
      </c>
      <c r="BO17" s="418"/>
      <c r="BP17" s="418"/>
      <c r="BQ17" s="418"/>
      <c r="BR17" s="418"/>
      <c r="BS17" s="418"/>
      <c r="BT17" s="418"/>
      <c r="BU17" s="419"/>
      <c r="BV17" s="417">
        <v>257592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133.38999999999999</v>
      </c>
      <c r="M18" s="530"/>
      <c r="N18" s="530"/>
      <c r="O18" s="530"/>
      <c r="P18" s="530"/>
      <c r="Q18" s="530"/>
      <c r="R18" s="531"/>
      <c r="S18" s="531"/>
      <c r="T18" s="531"/>
      <c r="U18" s="531"/>
      <c r="V18" s="532"/>
      <c r="W18" s="435"/>
      <c r="X18" s="436"/>
      <c r="Y18" s="436"/>
      <c r="Z18" s="436"/>
      <c r="AA18" s="436"/>
      <c r="AB18" s="427"/>
      <c r="AC18" s="533">
        <v>74.8</v>
      </c>
      <c r="AD18" s="534"/>
      <c r="AE18" s="534"/>
      <c r="AF18" s="534"/>
      <c r="AG18" s="535"/>
      <c r="AH18" s="533">
        <v>71.7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919251</v>
      </c>
      <c r="BO18" s="418"/>
      <c r="BP18" s="418"/>
      <c r="BQ18" s="418"/>
      <c r="BR18" s="418"/>
      <c r="BS18" s="418"/>
      <c r="BT18" s="418"/>
      <c r="BU18" s="419"/>
      <c r="BV18" s="417">
        <v>945506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1306476</v>
      </c>
      <c r="BO19" s="418"/>
      <c r="BP19" s="418"/>
      <c r="BQ19" s="418"/>
      <c r="BR19" s="418"/>
      <c r="BS19" s="418"/>
      <c r="BT19" s="418"/>
      <c r="BU19" s="419"/>
      <c r="BV19" s="417">
        <v>1407264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517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1888621</v>
      </c>
      <c r="BO23" s="418"/>
      <c r="BP23" s="418"/>
      <c r="BQ23" s="418"/>
      <c r="BR23" s="418"/>
      <c r="BS23" s="418"/>
      <c r="BT23" s="418"/>
      <c r="BU23" s="419"/>
      <c r="BV23" s="417">
        <v>1787037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6600</v>
      </c>
      <c r="R24" s="469"/>
      <c r="S24" s="469"/>
      <c r="T24" s="469"/>
      <c r="U24" s="469"/>
      <c r="V24" s="508"/>
      <c r="W24" s="563"/>
      <c r="X24" s="551"/>
      <c r="Y24" s="552"/>
      <c r="Z24" s="467" t="s">
        <v>155</v>
      </c>
      <c r="AA24" s="447"/>
      <c r="AB24" s="447"/>
      <c r="AC24" s="447"/>
      <c r="AD24" s="447"/>
      <c r="AE24" s="447"/>
      <c r="AF24" s="447"/>
      <c r="AG24" s="448"/>
      <c r="AH24" s="468">
        <v>38</v>
      </c>
      <c r="AI24" s="469"/>
      <c r="AJ24" s="469"/>
      <c r="AK24" s="469"/>
      <c r="AL24" s="508"/>
      <c r="AM24" s="468">
        <v>102296</v>
      </c>
      <c r="AN24" s="469"/>
      <c r="AO24" s="469"/>
      <c r="AP24" s="469"/>
      <c r="AQ24" s="469"/>
      <c r="AR24" s="508"/>
      <c r="AS24" s="468">
        <v>2692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1774951</v>
      </c>
      <c r="BO24" s="418"/>
      <c r="BP24" s="418"/>
      <c r="BQ24" s="418"/>
      <c r="BR24" s="418"/>
      <c r="BS24" s="418"/>
      <c r="BT24" s="418"/>
      <c r="BU24" s="419"/>
      <c r="BV24" s="417">
        <v>1654795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5650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17288</v>
      </c>
      <c r="BO25" s="381"/>
      <c r="BP25" s="381"/>
      <c r="BQ25" s="381"/>
      <c r="BR25" s="381"/>
      <c r="BS25" s="381"/>
      <c r="BT25" s="381"/>
      <c r="BU25" s="382"/>
      <c r="BV25" s="380">
        <v>89338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5150</v>
      </c>
      <c r="R26" s="469"/>
      <c r="S26" s="469"/>
      <c r="T26" s="469"/>
      <c r="U26" s="469"/>
      <c r="V26" s="508"/>
      <c r="W26" s="563"/>
      <c r="X26" s="551"/>
      <c r="Y26" s="552"/>
      <c r="Z26" s="467" t="s">
        <v>161</v>
      </c>
      <c r="AA26" s="573"/>
      <c r="AB26" s="573"/>
      <c r="AC26" s="573"/>
      <c r="AD26" s="573"/>
      <c r="AE26" s="573"/>
      <c r="AF26" s="573"/>
      <c r="AG26" s="574"/>
      <c r="AH26" s="468">
        <v>3</v>
      </c>
      <c r="AI26" s="469"/>
      <c r="AJ26" s="469"/>
      <c r="AK26" s="469"/>
      <c r="AL26" s="508"/>
      <c r="AM26" s="468">
        <v>7410</v>
      </c>
      <c r="AN26" s="469"/>
      <c r="AO26" s="469"/>
      <c r="AP26" s="469"/>
      <c r="AQ26" s="469"/>
      <c r="AR26" s="508"/>
      <c r="AS26" s="468">
        <v>2470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2100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33214</v>
      </c>
      <c r="BO27" s="587"/>
      <c r="BP27" s="587"/>
      <c r="BQ27" s="587"/>
      <c r="BR27" s="587"/>
      <c r="BS27" s="587"/>
      <c r="BT27" s="587"/>
      <c r="BU27" s="588"/>
      <c r="BV27" s="586">
        <v>33207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1700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1817292</v>
      </c>
      <c r="BO28" s="381"/>
      <c r="BP28" s="381"/>
      <c r="BQ28" s="381"/>
      <c r="BR28" s="381"/>
      <c r="BS28" s="381"/>
      <c r="BT28" s="381"/>
      <c r="BU28" s="382"/>
      <c r="BV28" s="380">
        <v>1663357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1600</v>
      </c>
      <c r="R29" s="469"/>
      <c r="S29" s="469"/>
      <c r="T29" s="469"/>
      <c r="U29" s="469"/>
      <c r="V29" s="508"/>
      <c r="W29" s="564"/>
      <c r="X29" s="565"/>
      <c r="Y29" s="566"/>
      <c r="Z29" s="467" t="s">
        <v>171</v>
      </c>
      <c r="AA29" s="447"/>
      <c r="AB29" s="447"/>
      <c r="AC29" s="447"/>
      <c r="AD29" s="447"/>
      <c r="AE29" s="447"/>
      <c r="AF29" s="447"/>
      <c r="AG29" s="448"/>
      <c r="AH29" s="468">
        <v>38</v>
      </c>
      <c r="AI29" s="469"/>
      <c r="AJ29" s="469"/>
      <c r="AK29" s="469"/>
      <c r="AL29" s="508"/>
      <c r="AM29" s="468">
        <v>102296</v>
      </c>
      <c r="AN29" s="469"/>
      <c r="AO29" s="469"/>
      <c r="AP29" s="469"/>
      <c r="AQ29" s="469"/>
      <c r="AR29" s="508"/>
      <c r="AS29" s="468">
        <v>2692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107747</v>
      </c>
      <c r="BO29" s="418"/>
      <c r="BP29" s="418"/>
      <c r="BQ29" s="418"/>
      <c r="BR29" s="418"/>
      <c r="BS29" s="418"/>
      <c r="BT29" s="418"/>
      <c r="BU29" s="419"/>
      <c r="BV29" s="417">
        <v>107575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88.4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737159</v>
      </c>
      <c r="BO30" s="587"/>
      <c r="BP30" s="587"/>
      <c r="BQ30" s="587"/>
      <c r="BR30" s="587"/>
      <c r="BS30" s="587"/>
      <c r="BT30" s="587"/>
      <c r="BU30" s="588"/>
      <c r="BV30" s="586">
        <v>685017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奈良県市町村総合事務組合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下北山むらづくりセンター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国民健康保険事業会計（直診勘定）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観光施設事業会計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上・下北山衛生一部事務組合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奈良広域水質検査センター組合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後期高齢者医療事業会計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奈良県後期高齢者医療広域連合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奈良県広域消防組合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南和広域医療企業団</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529</v>
      </c>
      <c r="D34" s="1184"/>
      <c r="E34" s="1185"/>
      <c r="F34" s="32">
        <v>3.16</v>
      </c>
      <c r="G34" s="33">
        <v>2.87</v>
      </c>
      <c r="H34" s="33">
        <v>4.87</v>
      </c>
      <c r="I34" s="33">
        <v>4.4400000000000004</v>
      </c>
      <c r="J34" s="34">
        <v>3.59</v>
      </c>
      <c r="K34" s="22"/>
      <c r="L34" s="22"/>
      <c r="M34" s="22"/>
      <c r="N34" s="22"/>
      <c r="O34" s="22"/>
      <c r="P34" s="22"/>
    </row>
    <row r="35" spans="1:16" ht="39" customHeight="1" x14ac:dyDescent="0.15">
      <c r="A35" s="22"/>
      <c r="B35" s="35"/>
      <c r="C35" s="1178" t="s">
        <v>530</v>
      </c>
      <c r="D35" s="1179"/>
      <c r="E35" s="1180"/>
      <c r="F35" s="36">
        <v>1.58</v>
      </c>
      <c r="G35" s="37">
        <v>0.77</v>
      </c>
      <c r="H35" s="37">
        <v>0.2</v>
      </c>
      <c r="I35" s="37">
        <v>1.08</v>
      </c>
      <c r="J35" s="38">
        <v>1.02</v>
      </c>
      <c r="K35" s="22"/>
      <c r="L35" s="22"/>
      <c r="M35" s="22"/>
      <c r="N35" s="22"/>
      <c r="O35" s="22"/>
      <c r="P35" s="22"/>
    </row>
    <row r="36" spans="1:16" ht="39" customHeight="1" x14ac:dyDescent="0.15">
      <c r="A36" s="22"/>
      <c r="B36" s="35"/>
      <c r="C36" s="1178" t="s">
        <v>531</v>
      </c>
      <c r="D36" s="1179"/>
      <c r="E36" s="1180"/>
      <c r="F36" s="36">
        <v>0.52</v>
      </c>
      <c r="G36" s="37">
        <v>0.51</v>
      </c>
      <c r="H36" s="37">
        <v>0.67</v>
      </c>
      <c r="I36" s="37">
        <v>0.6</v>
      </c>
      <c r="J36" s="38">
        <v>0.63</v>
      </c>
      <c r="K36" s="22"/>
      <c r="L36" s="22"/>
      <c r="M36" s="22"/>
      <c r="N36" s="22"/>
      <c r="O36" s="22"/>
      <c r="P36" s="22"/>
    </row>
    <row r="37" spans="1:16" ht="39" customHeight="1" x14ac:dyDescent="0.15">
      <c r="A37" s="22"/>
      <c r="B37" s="35"/>
      <c r="C37" s="1178" t="s">
        <v>532</v>
      </c>
      <c r="D37" s="1179"/>
      <c r="E37" s="1180"/>
      <c r="F37" s="36">
        <v>1.06</v>
      </c>
      <c r="G37" s="37">
        <v>1.38</v>
      </c>
      <c r="H37" s="37">
        <v>1.21</v>
      </c>
      <c r="I37" s="37">
        <v>0.32</v>
      </c>
      <c r="J37" s="38">
        <v>0.53</v>
      </c>
      <c r="K37" s="22"/>
      <c r="L37" s="22"/>
      <c r="M37" s="22"/>
      <c r="N37" s="22"/>
      <c r="O37" s="22"/>
      <c r="P37" s="22"/>
    </row>
    <row r="38" spans="1:16" ht="39" customHeight="1" x14ac:dyDescent="0.15">
      <c r="A38" s="22"/>
      <c r="B38" s="35"/>
      <c r="C38" s="1178" t="s">
        <v>533</v>
      </c>
      <c r="D38" s="1179"/>
      <c r="E38" s="1180"/>
      <c r="F38" s="36">
        <v>0.17</v>
      </c>
      <c r="G38" s="37">
        <v>0.26</v>
      </c>
      <c r="H38" s="37">
        <v>0.17</v>
      </c>
      <c r="I38" s="37">
        <v>0.34</v>
      </c>
      <c r="J38" s="38">
        <v>0.19</v>
      </c>
      <c r="K38" s="22"/>
      <c r="L38" s="22"/>
      <c r="M38" s="22"/>
      <c r="N38" s="22"/>
      <c r="O38" s="22"/>
      <c r="P38" s="22"/>
    </row>
    <row r="39" spans="1:16" ht="39" customHeight="1" x14ac:dyDescent="0.15">
      <c r="A39" s="22"/>
      <c r="B39" s="35"/>
      <c r="C39" s="1178" t="s">
        <v>534</v>
      </c>
      <c r="D39" s="1179"/>
      <c r="E39" s="1180"/>
      <c r="F39" s="36">
        <v>0.04</v>
      </c>
      <c r="G39" s="37">
        <v>7.0000000000000007E-2</v>
      </c>
      <c r="H39" s="37">
        <v>0.06</v>
      </c>
      <c r="I39" s="37">
        <v>0.17</v>
      </c>
      <c r="J39" s="38">
        <v>0.14000000000000001</v>
      </c>
      <c r="K39" s="22"/>
      <c r="L39" s="22"/>
      <c r="M39" s="22"/>
      <c r="N39" s="22"/>
      <c r="O39" s="22"/>
      <c r="P39" s="22"/>
    </row>
    <row r="40" spans="1:16" ht="39" customHeight="1" x14ac:dyDescent="0.15">
      <c r="A40" s="22"/>
      <c r="B40" s="35"/>
      <c r="C40" s="1178" t="s">
        <v>535</v>
      </c>
      <c r="D40" s="1179"/>
      <c r="E40" s="1180"/>
      <c r="F40" s="36">
        <v>0.03</v>
      </c>
      <c r="G40" s="37">
        <v>0.03</v>
      </c>
      <c r="H40" s="37">
        <v>0.05</v>
      </c>
      <c r="I40" s="37">
        <v>0.04</v>
      </c>
      <c r="J40" s="38">
        <v>0.03</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537</v>
      </c>
      <c r="D43" s="1182"/>
      <c r="E43" s="1183"/>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369</v>
      </c>
      <c r="L45" s="60">
        <v>261</v>
      </c>
      <c r="M45" s="60">
        <v>210</v>
      </c>
      <c r="N45" s="60">
        <v>184</v>
      </c>
      <c r="O45" s="61">
        <v>168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v>
      </c>
      <c r="L48" s="64">
        <v>17</v>
      </c>
      <c r="M48" s="64">
        <v>18</v>
      </c>
      <c r="N48" s="64">
        <v>21</v>
      </c>
      <c r="O48" s="65">
        <v>21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v>
      </c>
      <c r="L49" s="64">
        <v>30</v>
      </c>
      <c r="M49" s="64">
        <v>30</v>
      </c>
      <c r="N49" s="64">
        <v>30</v>
      </c>
      <c r="O49" s="65">
        <v>32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305</v>
      </c>
      <c r="L52" s="64">
        <v>241</v>
      </c>
      <c r="M52" s="64">
        <v>203</v>
      </c>
      <c r="N52" s="64">
        <v>186</v>
      </c>
      <c r="O52" s="65">
        <v>179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111</v>
      </c>
      <c r="L53" s="69">
        <v>67</v>
      </c>
      <c r="M53" s="69">
        <v>55</v>
      </c>
      <c r="N53" s="69">
        <v>49</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1634</v>
      </c>
      <c r="J41" s="83">
        <v>1667</v>
      </c>
      <c r="K41" s="83">
        <v>1687</v>
      </c>
      <c r="L41" s="83">
        <v>1787</v>
      </c>
      <c r="M41" s="84">
        <v>1889</v>
      </c>
    </row>
    <row r="42" spans="2:13" ht="27.75" customHeight="1" x14ac:dyDescent="0.15">
      <c r="B42" s="1204"/>
      <c r="C42" s="1205"/>
      <c r="D42" s="85"/>
      <c r="E42" s="1210" t="s">
        <v>26</v>
      </c>
      <c r="F42" s="1210"/>
      <c r="G42" s="1210"/>
      <c r="H42" s="1211"/>
      <c r="I42" s="86" t="s">
        <v>484</v>
      </c>
      <c r="J42" s="87" t="s">
        <v>484</v>
      </c>
      <c r="K42" s="87" t="s">
        <v>484</v>
      </c>
      <c r="L42" s="87" t="s">
        <v>484</v>
      </c>
      <c r="M42" s="88" t="s">
        <v>484</v>
      </c>
    </row>
    <row r="43" spans="2:13" ht="27.75" customHeight="1" x14ac:dyDescent="0.15">
      <c r="B43" s="1204"/>
      <c r="C43" s="1205"/>
      <c r="D43" s="85"/>
      <c r="E43" s="1210" t="s">
        <v>27</v>
      </c>
      <c r="F43" s="1210"/>
      <c r="G43" s="1210"/>
      <c r="H43" s="1211"/>
      <c r="I43" s="86">
        <v>169</v>
      </c>
      <c r="J43" s="87">
        <v>158</v>
      </c>
      <c r="K43" s="87">
        <v>180</v>
      </c>
      <c r="L43" s="87">
        <v>218</v>
      </c>
      <c r="M43" s="88">
        <v>249</v>
      </c>
    </row>
    <row r="44" spans="2:13" ht="27.75" customHeight="1" x14ac:dyDescent="0.15">
      <c r="B44" s="1204"/>
      <c r="C44" s="1205"/>
      <c r="D44" s="85"/>
      <c r="E44" s="1210" t="s">
        <v>28</v>
      </c>
      <c r="F44" s="1210"/>
      <c r="G44" s="1210"/>
      <c r="H44" s="1211"/>
      <c r="I44" s="86">
        <v>97</v>
      </c>
      <c r="J44" s="87">
        <v>79</v>
      </c>
      <c r="K44" s="87">
        <v>84</v>
      </c>
      <c r="L44" s="87">
        <v>141</v>
      </c>
      <c r="M44" s="88">
        <v>196</v>
      </c>
    </row>
    <row r="45" spans="2:13" ht="27.75" customHeight="1" x14ac:dyDescent="0.15">
      <c r="B45" s="1204"/>
      <c r="C45" s="1205"/>
      <c r="D45" s="85"/>
      <c r="E45" s="1210" t="s">
        <v>29</v>
      </c>
      <c r="F45" s="1210"/>
      <c r="G45" s="1210"/>
      <c r="H45" s="1211"/>
      <c r="I45" s="86">
        <v>311</v>
      </c>
      <c r="J45" s="87">
        <v>393</v>
      </c>
      <c r="K45" s="87">
        <v>346</v>
      </c>
      <c r="L45" s="87">
        <v>344</v>
      </c>
      <c r="M45" s="88">
        <v>376</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1863</v>
      </c>
      <c r="J50" s="87">
        <v>2172</v>
      </c>
      <c r="K50" s="87">
        <v>2362</v>
      </c>
      <c r="L50" s="87">
        <v>2511</v>
      </c>
      <c r="M50" s="88">
        <v>2720</v>
      </c>
    </row>
    <row r="51" spans="2:13" ht="27.75" customHeight="1" x14ac:dyDescent="0.15">
      <c r="B51" s="1204"/>
      <c r="C51" s="1205"/>
      <c r="D51" s="85"/>
      <c r="E51" s="1210" t="s">
        <v>36</v>
      </c>
      <c r="F51" s="1210"/>
      <c r="G51" s="1210"/>
      <c r="H51" s="1211"/>
      <c r="I51" s="86">
        <v>85</v>
      </c>
      <c r="J51" s="87">
        <v>64</v>
      </c>
      <c r="K51" s="87">
        <v>51</v>
      </c>
      <c r="L51" s="87">
        <v>50</v>
      </c>
      <c r="M51" s="88">
        <v>75</v>
      </c>
    </row>
    <row r="52" spans="2:13" ht="27.75" customHeight="1" x14ac:dyDescent="0.15">
      <c r="B52" s="1206"/>
      <c r="C52" s="1207"/>
      <c r="D52" s="85"/>
      <c r="E52" s="1210" t="s">
        <v>37</v>
      </c>
      <c r="F52" s="1210"/>
      <c r="G52" s="1210"/>
      <c r="H52" s="1211"/>
      <c r="I52" s="86">
        <v>1516</v>
      </c>
      <c r="J52" s="87">
        <v>1519</v>
      </c>
      <c r="K52" s="87">
        <v>1532</v>
      </c>
      <c r="L52" s="87">
        <v>1636</v>
      </c>
      <c r="M52" s="88">
        <v>1712</v>
      </c>
    </row>
    <row r="53" spans="2:13" ht="27.75" customHeight="1" thickBot="1" x14ac:dyDescent="0.2">
      <c r="B53" s="1217" t="s">
        <v>21</v>
      </c>
      <c r="C53" s="1218"/>
      <c r="D53" s="92"/>
      <c r="E53" s="1219" t="s">
        <v>38</v>
      </c>
      <c r="F53" s="1219"/>
      <c r="G53" s="1219"/>
      <c r="H53" s="1220"/>
      <c r="I53" s="93">
        <v>-1253</v>
      </c>
      <c r="J53" s="94">
        <v>-1458</v>
      </c>
      <c r="K53" s="94">
        <v>-1647</v>
      </c>
      <c r="L53" s="94">
        <v>-1707</v>
      </c>
      <c r="M53" s="95">
        <v>-1798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21" t="s">
        <v>548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30"/>
      <c r="H50" s="1231"/>
      <c r="I50" s="1231"/>
      <c r="J50" s="1232"/>
      <c r="K50" s="356" t="s">
        <v>524</v>
      </c>
      <c r="L50" s="356" t="s">
        <v>525</v>
      </c>
      <c r="M50" s="356" t="s">
        <v>526</v>
      </c>
      <c r="N50" s="356" t="s">
        <v>527</v>
      </c>
      <c r="O50" s="356" t="s">
        <v>528</v>
      </c>
    </row>
    <row r="51" spans="1:17" x14ac:dyDescent="0.15">
      <c r="B51" s="250"/>
      <c r="C51" s="246"/>
      <c r="D51" s="246"/>
      <c r="E51" s="246"/>
      <c r="F51" s="246"/>
      <c r="G51" s="1233" t="s">
        <v>550</v>
      </c>
      <c r="H51" s="1234"/>
      <c r="I51" s="1239" t="s">
        <v>551</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552</v>
      </c>
      <c r="J53" s="1243"/>
      <c r="K53" s="1250"/>
      <c r="L53" s="1250"/>
      <c r="M53" s="1250"/>
      <c r="N53" s="1252">
        <v>57.6</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553</v>
      </c>
      <c r="H55" s="1245"/>
      <c r="I55" s="1243" t="s">
        <v>551</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552</v>
      </c>
      <c r="J57" s="1253"/>
      <c r="K57" s="1250"/>
      <c r="L57" s="1250"/>
      <c r="M57" s="1250"/>
      <c r="N57" s="1252">
        <v>57.1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30"/>
      <c r="H72" s="1231"/>
      <c r="I72" s="1231"/>
      <c r="J72" s="1232"/>
      <c r="K72" s="356" t="s">
        <v>524</v>
      </c>
      <c r="L72" s="356" t="s">
        <v>525</v>
      </c>
      <c r="M72" s="356" t="s">
        <v>526</v>
      </c>
      <c r="N72" s="356" t="s">
        <v>527</v>
      </c>
      <c r="O72" s="356" t="s">
        <v>528</v>
      </c>
    </row>
    <row r="73" spans="2:30" x14ac:dyDescent="0.15">
      <c r="B73" s="250"/>
      <c r="C73" s="246"/>
      <c r="D73" s="246"/>
      <c r="E73" s="246"/>
      <c r="F73" s="246"/>
      <c r="G73" s="1233" t="s">
        <v>550</v>
      </c>
      <c r="H73" s="1234"/>
      <c r="I73" s="1239" t="s">
        <v>551</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557</v>
      </c>
      <c r="J75" s="1243"/>
      <c r="K75" s="1252">
        <v>15.4</v>
      </c>
      <c r="L75" s="1252">
        <v>11.9</v>
      </c>
      <c r="M75" s="1252">
        <v>8.4</v>
      </c>
      <c r="N75" s="1252">
        <v>6.2</v>
      </c>
      <c r="O75" s="1252">
        <v>5.4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553</v>
      </c>
      <c r="H77" s="1245"/>
      <c r="I77" s="1243" t="s">
        <v>551</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557</v>
      </c>
      <c r="J79" s="1253"/>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233428</v>
      </c>
      <c r="E3" s="118"/>
      <c r="F3" s="119">
        <v>185018</v>
      </c>
      <c r="G3" s="120"/>
      <c r="H3" s="121"/>
    </row>
    <row r="4" spans="1:8" x14ac:dyDescent="0.15">
      <c r="A4" s="122"/>
      <c r="B4" s="123"/>
      <c r="C4" s="124"/>
      <c r="D4" s="125">
        <v>73605</v>
      </c>
      <c r="E4" s="126"/>
      <c r="F4" s="127">
        <v>95064</v>
      </c>
      <c r="G4" s="128"/>
      <c r="H4" s="129"/>
    </row>
    <row r="5" spans="1:8" x14ac:dyDescent="0.15">
      <c r="A5" s="110" t="s">
        <v>518</v>
      </c>
      <c r="B5" s="115"/>
      <c r="C5" s="116"/>
      <c r="D5" s="117">
        <v>310576</v>
      </c>
      <c r="E5" s="118"/>
      <c r="F5" s="119">
        <v>238802</v>
      </c>
      <c r="G5" s="120"/>
      <c r="H5" s="121"/>
    </row>
    <row r="6" spans="1:8" x14ac:dyDescent="0.15">
      <c r="A6" s="122"/>
      <c r="B6" s="123"/>
      <c r="C6" s="124"/>
      <c r="D6" s="125">
        <v>165345</v>
      </c>
      <c r="E6" s="126"/>
      <c r="F6" s="127">
        <v>128562</v>
      </c>
      <c r="G6" s="128"/>
      <c r="H6" s="129"/>
    </row>
    <row r="7" spans="1:8" x14ac:dyDescent="0.15">
      <c r="A7" s="110" t="s">
        <v>519</v>
      </c>
      <c r="B7" s="115"/>
      <c r="C7" s="116"/>
      <c r="D7" s="117">
        <v>169782</v>
      </c>
      <c r="E7" s="118"/>
      <c r="F7" s="119">
        <v>288550</v>
      </c>
      <c r="G7" s="120"/>
      <c r="H7" s="121"/>
    </row>
    <row r="8" spans="1:8" x14ac:dyDescent="0.15">
      <c r="A8" s="122"/>
      <c r="B8" s="123"/>
      <c r="C8" s="124"/>
      <c r="D8" s="125">
        <v>90933</v>
      </c>
      <c r="E8" s="126"/>
      <c r="F8" s="127">
        <v>141525</v>
      </c>
      <c r="G8" s="128"/>
      <c r="H8" s="129"/>
    </row>
    <row r="9" spans="1:8" x14ac:dyDescent="0.15">
      <c r="A9" s="110" t="s">
        <v>520</v>
      </c>
      <c r="B9" s="115"/>
      <c r="C9" s="116"/>
      <c r="D9" s="117">
        <v>247610</v>
      </c>
      <c r="E9" s="118"/>
      <c r="F9" s="119">
        <v>287914</v>
      </c>
      <c r="G9" s="120"/>
      <c r="H9" s="121"/>
    </row>
    <row r="10" spans="1:8" x14ac:dyDescent="0.15">
      <c r="A10" s="122"/>
      <c r="B10" s="123"/>
      <c r="C10" s="124"/>
      <c r="D10" s="125">
        <v>167026</v>
      </c>
      <c r="E10" s="126"/>
      <c r="F10" s="127">
        <v>146531</v>
      </c>
      <c r="G10" s="128"/>
      <c r="H10" s="129"/>
    </row>
    <row r="11" spans="1:8" x14ac:dyDescent="0.15">
      <c r="A11" s="110" t="s">
        <v>521</v>
      </c>
      <c r="B11" s="115"/>
      <c r="C11" s="116"/>
      <c r="D11" s="117">
        <v>291947</v>
      </c>
      <c r="E11" s="118"/>
      <c r="F11" s="119">
        <v>310300</v>
      </c>
      <c r="G11" s="120"/>
      <c r="H11" s="121"/>
    </row>
    <row r="12" spans="1:8" x14ac:dyDescent="0.15">
      <c r="A12" s="122"/>
      <c r="B12" s="123"/>
      <c r="C12" s="130"/>
      <c r="D12" s="125">
        <v>173025</v>
      </c>
      <c r="E12" s="126"/>
      <c r="F12" s="127">
        <v>157576</v>
      </c>
      <c r="G12" s="128"/>
      <c r="H12" s="129"/>
    </row>
    <row r="13" spans="1:8" x14ac:dyDescent="0.15">
      <c r="A13" s="110"/>
      <c r="B13" s="115"/>
      <c r="C13" s="131"/>
      <c r="D13" s="132">
        <v>250669</v>
      </c>
      <c r="E13" s="133"/>
      <c r="F13" s="134">
        <v>262117</v>
      </c>
      <c r="G13" s="135"/>
      <c r="H13" s="121"/>
    </row>
    <row r="14" spans="1:8" x14ac:dyDescent="0.15">
      <c r="A14" s="122"/>
      <c r="B14" s="123"/>
      <c r="C14" s="124"/>
      <c r="D14" s="125">
        <v>133987</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3.17</v>
      </c>
      <c r="C19" s="136">
        <f>ROUND(VALUE(SUBSTITUTE(実質収支比率等に係る経年分析!G$48,"▲","-")),2)</f>
        <v>2.87</v>
      </c>
      <c r="D19" s="136">
        <f>ROUND(VALUE(SUBSTITUTE(実質収支比率等に係る経年分析!H$48,"▲","-")),2)</f>
        <v>4.88</v>
      </c>
      <c r="E19" s="136">
        <f>ROUND(VALUE(SUBSTITUTE(実質収支比率等に係る経年分析!I$48,"▲","-")),2)</f>
        <v>4.4400000000000004</v>
      </c>
      <c r="F19" s="136">
        <f>ROUND(VALUE(SUBSTITUTE(実質収支比率等に係る経年分析!J$48,"▲","-")),2)</f>
        <v>3.6</v>
      </c>
    </row>
    <row r="20" spans="1:11" x14ac:dyDescent="0.15">
      <c r="A20" s="136" t="s">
        <v>43</v>
      </c>
      <c r="B20" s="136">
        <f>ROUND(VALUE(SUBSTITUTE(実質収支比率等に係る経年分析!F$47,"▲","-")),2)</f>
        <v>77.95</v>
      </c>
      <c r="C20" s="136">
        <f>ROUND(VALUE(SUBSTITUTE(実質収支比率等に係る経年分析!G$47,"▲","-")),2)</f>
        <v>104.85</v>
      </c>
      <c r="D20" s="136">
        <f>ROUND(VALUE(SUBSTITUTE(実質収支比率等に係る経年分析!H$47,"▲","-")),2)</f>
        <v>131.34</v>
      </c>
      <c r="E20" s="136">
        <f>ROUND(VALUE(SUBSTITUTE(実質収支比率等に係る経年分析!I$47,"▲","-")),2)</f>
        <v>146.87</v>
      </c>
      <c r="F20" s="136">
        <f>ROUND(VALUE(SUBSTITUTE(実質収支比率等に係る経年分析!J$47,"▲","-")),2)</f>
        <v>172.86</v>
      </c>
    </row>
    <row r="21" spans="1:11" x14ac:dyDescent="0.15">
      <c r="A21" s="136" t="s">
        <v>44</v>
      </c>
      <c r="B21" s="136">
        <f>IF(ISNUMBER(VALUE(SUBSTITUTE(実質収支比率等に係る経年分析!F$49,"▲","-"))),ROUND(VALUE(SUBSTITUTE(実質収支比率等に係る経年分析!F$49,"▲","-")),2),NA())</f>
        <v>19.22</v>
      </c>
      <c r="C21" s="136">
        <f>IF(ISNUMBER(VALUE(SUBSTITUTE(実質収支比率等に係る経年分析!G$49,"▲","-"))),ROUND(VALUE(SUBSTITUTE(実質収支比率等に係る経年分析!G$49,"▲","-")),2),NA())</f>
        <v>22.66</v>
      </c>
      <c r="D21" s="136">
        <f>IF(ISNUMBER(VALUE(SUBSTITUTE(実質収支比率等に係る経年分析!H$49,"▲","-"))),ROUND(VALUE(SUBSTITUTE(実質収支比率等に係る経年分析!H$49,"▲","-")),2),NA())</f>
        <v>18.29</v>
      </c>
      <c r="E21" s="136">
        <f>IF(ISNUMBER(VALUE(SUBSTITUTE(実質収支比率等に係る経年分析!I$49,"▲","-"))),ROUND(VALUE(SUBSTITUTE(実質収支比率等に係る経年分析!I$49,"▲","-")),2),NA())</f>
        <v>22.24</v>
      </c>
      <c r="F21" s="136">
        <f>IF(ISNUMBER(VALUE(SUBSTITUTE(実質収支比率等に係る経年分析!J$49,"▲","-"))),ROUND(VALUE(SUBSTITUTE(実質収支比率等に係る経年分析!J$49,"▲","-")),2),NA())</f>
        <v>13.45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簡易水道事業会計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観光施設事業会計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介護保険事業会計（保険事業勘定）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15">
      <c r="A34" s="137" t="str">
        <f>IF(連結実質赤字比率に係る赤字・黒字の構成分析!C$36="",NA(),連結実質赤字比率に係る赤字・黒字の構成分析!C$36)</f>
        <v>国民健康保険事業会計（直診勘定）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0.63</v>
      </c>
    </row>
    <row r="35" spans="1:16" x14ac:dyDescent="0.15">
      <c r="A35" s="137" t="str">
        <f>IF(連結実質赤字比率に係る赤字・黒字の構成分析!C$35="",NA(),連結実質赤字比率に係る赤字・黒字の構成分析!C$35)</f>
        <v>国民健康保険事業会計（事業勘定）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4.4400000000000004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305</v>
      </c>
      <c r="E42" s="138"/>
      <c r="F42" s="138"/>
      <c r="G42" s="138">
        <f>'実質公債費比率（分子）の構造'!L$52</f>
        <v>241</v>
      </c>
      <c r="H42" s="138"/>
      <c r="I42" s="138"/>
      <c r="J42" s="138">
        <f>'実質公債費比率（分子）の構造'!M$52</f>
        <v>203</v>
      </c>
      <c r="K42" s="138"/>
      <c r="L42" s="138"/>
      <c r="M42" s="138">
        <f>'実質公債費比率（分子）の構造'!N$52</f>
        <v>186</v>
      </c>
      <c r="N42" s="138"/>
      <c r="O42" s="138"/>
      <c r="P42" s="138">
        <f>'実質公債費比率（分子）の構造'!O$52</f>
        <v>179</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30</v>
      </c>
      <c r="C45" s="138"/>
      <c r="D45" s="138"/>
      <c r="E45" s="138">
        <f>'実質公債費比率（分子）の構造'!L$49</f>
        <v>30</v>
      </c>
      <c r="F45" s="138"/>
      <c r="G45" s="138"/>
      <c r="H45" s="138">
        <f>'実質公債費比率（分子）の構造'!M$49</f>
        <v>30</v>
      </c>
      <c r="I45" s="138"/>
      <c r="J45" s="138"/>
      <c r="K45" s="138">
        <f>'実質公債費比率（分子）の構造'!N$49</f>
        <v>30</v>
      </c>
      <c r="L45" s="138"/>
      <c r="M45" s="138"/>
      <c r="N45" s="138">
        <f>'実質公債費比率（分子）の構造'!O$49</f>
        <v>32</v>
      </c>
      <c r="O45" s="138"/>
      <c r="P45" s="138"/>
    </row>
    <row r="46" spans="1:16" x14ac:dyDescent="0.15">
      <c r="A46" s="138" t="s">
        <v>55</v>
      </c>
      <c r="B46" s="138">
        <f>'実質公債費比率（分子）の構造'!K$48</f>
        <v>17</v>
      </c>
      <c r="C46" s="138"/>
      <c r="D46" s="138"/>
      <c r="E46" s="138">
        <f>'実質公債費比率（分子）の構造'!L$48</f>
        <v>17</v>
      </c>
      <c r="F46" s="138"/>
      <c r="G46" s="138"/>
      <c r="H46" s="138">
        <f>'実質公債費比率（分子）の構造'!M$48</f>
        <v>18</v>
      </c>
      <c r="I46" s="138"/>
      <c r="J46" s="138"/>
      <c r="K46" s="138">
        <f>'実質公債費比率（分子）の構造'!N$48</f>
        <v>21</v>
      </c>
      <c r="L46" s="138"/>
      <c r="M46" s="138"/>
      <c r="N46" s="138">
        <f>'実質公債費比率（分子）の構造'!O$48</f>
        <v>21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369</v>
      </c>
      <c r="C49" s="138"/>
      <c r="D49" s="138"/>
      <c r="E49" s="138">
        <f>'実質公債費比率（分子）の構造'!L$45</f>
        <v>261</v>
      </c>
      <c r="F49" s="138"/>
      <c r="G49" s="138"/>
      <c r="H49" s="138">
        <f>'実質公債費比率（分子）の構造'!M$45</f>
        <v>210</v>
      </c>
      <c r="I49" s="138"/>
      <c r="J49" s="138"/>
      <c r="K49" s="138">
        <f>'実質公債費比率（分子）の構造'!N$45</f>
        <v>184</v>
      </c>
      <c r="L49" s="138"/>
      <c r="M49" s="138"/>
      <c r="N49" s="138">
        <f>'実質公債費比率（分子）の構造'!O$45</f>
        <v>168</v>
      </c>
      <c r="O49" s="138"/>
      <c r="P49" s="138"/>
    </row>
    <row r="50" spans="1:16" x14ac:dyDescent="0.15">
      <c r="A50" s="138" t="s">
        <v>59</v>
      </c>
      <c r="B50" s="138" t="e">
        <f>NA()</f>
        <v>#N/A</v>
      </c>
      <c r="C50" s="138">
        <f>IF(ISNUMBER('実質公債費比率（分子）の構造'!K$53),'実質公債費比率（分子）の構造'!K$53,NA())</f>
        <v>111</v>
      </c>
      <c r="D50" s="138" t="e">
        <f>NA()</f>
        <v>#N/A</v>
      </c>
      <c r="E50" s="138" t="e">
        <f>NA()</f>
        <v>#N/A</v>
      </c>
      <c r="F50" s="138">
        <f>IF(ISNUMBER('実質公債費比率（分子）の構造'!L$53),'実質公債費比率（分子）の構造'!L$53,NA())</f>
        <v>67</v>
      </c>
      <c r="G50" s="138" t="e">
        <f>NA()</f>
        <v>#N/A</v>
      </c>
      <c r="H50" s="138" t="e">
        <f>NA()</f>
        <v>#N/A</v>
      </c>
      <c r="I50" s="138">
        <f>IF(ISNUMBER('実質公債費比率（分子）の構造'!M$53),'実質公債費比率（分子）の構造'!M$53,NA())</f>
        <v>55</v>
      </c>
      <c r="J50" s="138" t="e">
        <f>NA()</f>
        <v>#N/A</v>
      </c>
      <c r="K50" s="138" t="e">
        <f>NA()</f>
        <v>#N/A</v>
      </c>
      <c r="L50" s="138">
        <f>IF(ISNUMBER('実質公債費比率（分子）の構造'!N$53),'実質公債費比率（分子）の構造'!N$53,NA())</f>
        <v>49</v>
      </c>
      <c r="M50" s="138" t="e">
        <f>NA()</f>
        <v>#N/A</v>
      </c>
      <c r="N50" s="138" t="e">
        <f>NA()</f>
        <v>#N/A</v>
      </c>
      <c r="O50" s="138">
        <f>IF(ISNUMBER('実質公債費比率（分子）の構造'!O$53),'実質公債費比率（分子）の構造'!O$53,NA())</f>
        <v>42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1516</v>
      </c>
      <c r="E56" s="137"/>
      <c r="F56" s="137"/>
      <c r="G56" s="137">
        <f>'将来負担比率（分子）の構造'!J$52</f>
        <v>1519</v>
      </c>
      <c r="H56" s="137"/>
      <c r="I56" s="137"/>
      <c r="J56" s="137">
        <f>'将来負担比率（分子）の構造'!K$52</f>
        <v>1532</v>
      </c>
      <c r="K56" s="137"/>
      <c r="L56" s="137"/>
      <c r="M56" s="137">
        <f>'将来負担比率（分子）の構造'!L$52</f>
        <v>1636</v>
      </c>
      <c r="N56" s="137"/>
      <c r="O56" s="137"/>
      <c r="P56" s="137">
        <f>'将来負担比率（分子）の構造'!M$52</f>
        <v>1712</v>
      </c>
    </row>
    <row r="57" spans="1:16" x14ac:dyDescent="0.15">
      <c r="A57" s="137" t="s">
        <v>36</v>
      </c>
      <c r="B57" s="137"/>
      <c r="C57" s="137"/>
      <c r="D57" s="137">
        <f>'将来負担比率（分子）の構造'!I$51</f>
        <v>85</v>
      </c>
      <c r="E57" s="137"/>
      <c r="F57" s="137"/>
      <c r="G57" s="137">
        <f>'将来負担比率（分子）の構造'!J$51</f>
        <v>64</v>
      </c>
      <c r="H57" s="137"/>
      <c r="I57" s="137"/>
      <c r="J57" s="137">
        <f>'将来負担比率（分子）の構造'!K$51</f>
        <v>51</v>
      </c>
      <c r="K57" s="137"/>
      <c r="L57" s="137"/>
      <c r="M57" s="137">
        <f>'将来負担比率（分子）の構造'!L$51</f>
        <v>50</v>
      </c>
      <c r="N57" s="137"/>
      <c r="O57" s="137"/>
      <c r="P57" s="137">
        <f>'将来負担比率（分子）の構造'!M$51</f>
        <v>75</v>
      </c>
    </row>
    <row r="58" spans="1:16" x14ac:dyDescent="0.15">
      <c r="A58" s="137" t="s">
        <v>35</v>
      </c>
      <c r="B58" s="137"/>
      <c r="C58" s="137"/>
      <c r="D58" s="137">
        <f>'将来負担比率（分子）の構造'!I$50</f>
        <v>1863</v>
      </c>
      <c r="E58" s="137"/>
      <c r="F58" s="137"/>
      <c r="G58" s="137">
        <f>'将来負担比率（分子）の構造'!J$50</f>
        <v>2172</v>
      </c>
      <c r="H58" s="137"/>
      <c r="I58" s="137"/>
      <c r="J58" s="137">
        <f>'将来負担比率（分子）の構造'!K$50</f>
        <v>2362</v>
      </c>
      <c r="K58" s="137"/>
      <c r="L58" s="137"/>
      <c r="M58" s="137">
        <f>'将来負担比率（分子）の構造'!L$50</f>
        <v>2511</v>
      </c>
      <c r="N58" s="137"/>
      <c r="O58" s="137"/>
      <c r="P58" s="137">
        <f>'将来負担比率（分子）の構造'!M$50</f>
        <v>2720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311</v>
      </c>
      <c r="C62" s="137"/>
      <c r="D62" s="137"/>
      <c r="E62" s="137">
        <f>'将来負担比率（分子）の構造'!J$45</f>
        <v>393</v>
      </c>
      <c r="F62" s="137"/>
      <c r="G62" s="137"/>
      <c r="H62" s="137">
        <f>'将来負担比率（分子）の構造'!K$45</f>
        <v>346</v>
      </c>
      <c r="I62" s="137"/>
      <c r="J62" s="137"/>
      <c r="K62" s="137">
        <f>'将来負担比率（分子）の構造'!L$45</f>
        <v>344</v>
      </c>
      <c r="L62" s="137"/>
      <c r="M62" s="137"/>
      <c r="N62" s="137">
        <f>'将来負担比率（分子）の構造'!M$45</f>
        <v>376</v>
      </c>
      <c r="O62" s="137"/>
      <c r="P62" s="137"/>
    </row>
    <row r="63" spans="1:16" x14ac:dyDescent="0.15">
      <c r="A63" s="137" t="s">
        <v>28</v>
      </c>
      <c r="B63" s="137">
        <f>'将来負担比率（分子）の構造'!I$44</f>
        <v>97</v>
      </c>
      <c r="C63" s="137"/>
      <c r="D63" s="137"/>
      <c r="E63" s="137">
        <f>'将来負担比率（分子）の構造'!J$44</f>
        <v>79</v>
      </c>
      <c r="F63" s="137"/>
      <c r="G63" s="137"/>
      <c r="H63" s="137">
        <f>'将来負担比率（分子）の構造'!K$44</f>
        <v>84</v>
      </c>
      <c r="I63" s="137"/>
      <c r="J63" s="137"/>
      <c r="K63" s="137">
        <f>'将来負担比率（分子）の構造'!L$44</f>
        <v>141</v>
      </c>
      <c r="L63" s="137"/>
      <c r="M63" s="137"/>
      <c r="N63" s="137">
        <f>'将来負担比率（分子）の構造'!M$44</f>
        <v>196</v>
      </c>
      <c r="O63" s="137"/>
      <c r="P63" s="137"/>
    </row>
    <row r="64" spans="1:16" x14ac:dyDescent="0.15">
      <c r="A64" s="137" t="s">
        <v>27</v>
      </c>
      <c r="B64" s="137">
        <f>'将来負担比率（分子）の構造'!I$43</f>
        <v>169</v>
      </c>
      <c r="C64" s="137"/>
      <c r="D64" s="137"/>
      <c r="E64" s="137">
        <f>'将来負担比率（分子）の構造'!J$43</f>
        <v>158</v>
      </c>
      <c r="F64" s="137"/>
      <c r="G64" s="137"/>
      <c r="H64" s="137">
        <f>'将来負担比率（分子）の構造'!K$43</f>
        <v>180</v>
      </c>
      <c r="I64" s="137"/>
      <c r="J64" s="137"/>
      <c r="K64" s="137">
        <f>'将来負担比率（分子）の構造'!L$43</f>
        <v>218</v>
      </c>
      <c r="L64" s="137"/>
      <c r="M64" s="137"/>
      <c r="N64" s="137">
        <f>'将来負担比率（分子）の構造'!M$43</f>
        <v>249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1634</v>
      </c>
      <c r="C66" s="137"/>
      <c r="D66" s="137"/>
      <c r="E66" s="137">
        <f>'将来負担比率（分子）の構造'!J$41</f>
        <v>1667</v>
      </c>
      <c r="F66" s="137"/>
      <c r="G66" s="137"/>
      <c r="H66" s="137">
        <f>'将来負担比率（分子）の構造'!K$41</f>
        <v>1687</v>
      </c>
      <c r="I66" s="137"/>
      <c r="J66" s="137"/>
      <c r="K66" s="137">
        <f>'将来負担比率（分子）の構造'!L$41</f>
        <v>1787</v>
      </c>
      <c r="L66" s="137"/>
      <c r="M66" s="137"/>
      <c r="N66" s="137">
        <f>'将来負担比率（分子）の構造'!M$41</f>
        <v>1889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256283</v>
      </c>
      <c r="S5" s="615"/>
      <c r="T5" s="615"/>
      <c r="U5" s="615"/>
      <c r="V5" s="615"/>
      <c r="W5" s="615"/>
      <c r="X5" s="615"/>
      <c r="Y5" s="616"/>
      <c r="Z5" s="617">
        <v>13.5</v>
      </c>
      <c r="AA5" s="617"/>
      <c r="AB5" s="617"/>
      <c r="AC5" s="617"/>
      <c r="AD5" s="618">
        <v>256283</v>
      </c>
      <c r="AE5" s="618"/>
      <c r="AF5" s="618"/>
      <c r="AG5" s="618"/>
      <c r="AH5" s="618"/>
      <c r="AI5" s="618"/>
      <c r="AJ5" s="618"/>
      <c r="AK5" s="618"/>
      <c r="AL5" s="619">
        <v>24.3</v>
      </c>
      <c r="AM5" s="620"/>
      <c r="AN5" s="620"/>
      <c r="AO5" s="621"/>
      <c r="AP5" s="611" t="s">
        <v>210</v>
      </c>
      <c r="AQ5" s="612"/>
      <c r="AR5" s="612"/>
      <c r="AS5" s="612"/>
      <c r="AT5" s="612"/>
      <c r="AU5" s="612"/>
      <c r="AV5" s="612"/>
      <c r="AW5" s="612"/>
      <c r="AX5" s="612"/>
      <c r="AY5" s="612"/>
      <c r="AZ5" s="612"/>
      <c r="BA5" s="612"/>
      <c r="BB5" s="612"/>
      <c r="BC5" s="612"/>
      <c r="BD5" s="612"/>
      <c r="BE5" s="612"/>
      <c r="BF5" s="613"/>
      <c r="BG5" s="625">
        <v>256283</v>
      </c>
      <c r="BH5" s="626"/>
      <c r="BI5" s="626"/>
      <c r="BJ5" s="626"/>
      <c r="BK5" s="626"/>
      <c r="BL5" s="626"/>
      <c r="BM5" s="626"/>
      <c r="BN5" s="627"/>
      <c r="BO5" s="628">
        <v>100</v>
      </c>
      <c r="BP5" s="628"/>
      <c r="BQ5" s="628"/>
      <c r="BR5" s="628"/>
      <c r="BS5" s="629">
        <v>31263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13795</v>
      </c>
      <c r="S6" s="626"/>
      <c r="T6" s="626"/>
      <c r="U6" s="626"/>
      <c r="V6" s="626"/>
      <c r="W6" s="626"/>
      <c r="X6" s="626"/>
      <c r="Y6" s="627"/>
      <c r="Z6" s="628">
        <v>0.7</v>
      </c>
      <c r="AA6" s="628"/>
      <c r="AB6" s="628"/>
      <c r="AC6" s="628"/>
      <c r="AD6" s="629">
        <v>13795</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256283</v>
      </c>
      <c r="BH6" s="626"/>
      <c r="BI6" s="626"/>
      <c r="BJ6" s="626"/>
      <c r="BK6" s="626"/>
      <c r="BL6" s="626"/>
      <c r="BM6" s="626"/>
      <c r="BN6" s="627"/>
      <c r="BO6" s="628">
        <v>100</v>
      </c>
      <c r="BP6" s="628"/>
      <c r="BQ6" s="628"/>
      <c r="BR6" s="628"/>
      <c r="BS6" s="629">
        <v>31263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36100</v>
      </c>
      <c r="CS6" s="626"/>
      <c r="CT6" s="626"/>
      <c r="CU6" s="626"/>
      <c r="CV6" s="626"/>
      <c r="CW6" s="626"/>
      <c r="CX6" s="626"/>
      <c r="CY6" s="627"/>
      <c r="CZ6" s="628">
        <v>1.9</v>
      </c>
      <c r="DA6" s="628"/>
      <c r="DB6" s="628"/>
      <c r="DC6" s="628"/>
      <c r="DD6" s="634" t="s">
        <v>217</v>
      </c>
      <c r="DE6" s="626"/>
      <c r="DF6" s="626"/>
      <c r="DG6" s="626"/>
      <c r="DH6" s="626"/>
      <c r="DI6" s="626"/>
      <c r="DJ6" s="626"/>
      <c r="DK6" s="626"/>
      <c r="DL6" s="626"/>
      <c r="DM6" s="626"/>
      <c r="DN6" s="626"/>
      <c r="DO6" s="626"/>
      <c r="DP6" s="627"/>
      <c r="DQ6" s="634">
        <v>36100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160</v>
      </c>
      <c r="S7" s="626"/>
      <c r="T7" s="626"/>
      <c r="U7" s="626"/>
      <c r="V7" s="626"/>
      <c r="W7" s="626"/>
      <c r="X7" s="626"/>
      <c r="Y7" s="627"/>
      <c r="Z7" s="628">
        <v>0</v>
      </c>
      <c r="AA7" s="628"/>
      <c r="AB7" s="628"/>
      <c r="AC7" s="628"/>
      <c r="AD7" s="629">
        <v>160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40716</v>
      </c>
      <c r="BH7" s="626"/>
      <c r="BI7" s="626"/>
      <c r="BJ7" s="626"/>
      <c r="BK7" s="626"/>
      <c r="BL7" s="626"/>
      <c r="BM7" s="626"/>
      <c r="BN7" s="627"/>
      <c r="BO7" s="628">
        <v>15.9</v>
      </c>
      <c r="BP7" s="628"/>
      <c r="BQ7" s="628"/>
      <c r="BR7" s="628"/>
      <c r="BS7" s="629" t="s">
        <v>217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601671</v>
      </c>
      <c r="CS7" s="626"/>
      <c r="CT7" s="626"/>
      <c r="CU7" s="626"/>
      <c r="CV7" s="626"/>
      <c r="CW7" s="626"/>
      <c r="CX7" s="626"/>
      <c r="CY7" s="627"/>
      <c r="CZ7" s="628">
        <v>32.299999999999997</v>
      </c>
      <c r="DA7" s="628"/>
      <c r="DB7" s="628"/>
      <c r="DC7" s="628"/>
      <c r="DD7" s="634">
        <v>18739</v>
      </c>
      <c r="DE7" s="626"/>
      <c r="DF7" s="626"/>
      <c r="DG7" s="626"/>
      <c r="DH7" s="626"/>
      <c r="DI7" s="626"/>
      <c r="DJ7" s="626"/>
      <c r="DK7" s="626"/>
      <c r="DL7" s="626"/>
      <c r="DM7" s="626"/>
      <c r="DN7" s="626"/>
      <c r="DO7" s="626"/>
      <c r="DP7" s="627"/>
      <c r="DQ7" s="634">
        <v>472915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620</v>
      </c>
      <c r="S8" s="626"/>
      <c r="T8" s="626"/>
      <c r="U8" s="626"/>
      <c r="V8" s="626"/>
      <c r="W8" s="626"/>
      <c r="X8" s="626"/>
      <c r="Y8" s="627"/>
      <c r="Z8" s="628">
        <v>0</v>
      </c>
      <c r="AA8" s="628"/>
      <c r="AB8" s="628"/>
      <c r="AC8" s="628"/>
      <c r="AD8" s="629">
        <v>620</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1401</v>
      </c>
      <c r="BH8" s="626"/>
      <c r="BI8" s="626"/>
      <c r="BJ8" s="626"/>
      <c r="BK8" s="626"/>
      <c r="BL8" s="626"/>
      <c r="BM8" s="626"/>
      <c r="BN8" s="627"/>
      <c r="BO8" s="628">
        <v>0.5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209116</v>
      </c>
      <c r="CS8" s="626"/>
      <c r="CT8" s="626"/>
      <c r="CU8" s="626"/>
      <c r="CV8" s="626"/>
      <c r="CW8" s="626"/>
      <c r="CX8" s="626"/>
      <c r="CY8" s="627"/>
      <c r="CZ8" s="628">
        <v>11.2</v>
      </c>
      <c r="DA8" s="628"/>
      <c r="DB8" s="628"/>
      <c r="DC8" s="628"/>
      <c r="DD8" s="634">
        <v>11585</v>
      </c>
      <c r="DE8" s="626"/>
      <c r="DF8" s="626"/>
      <c r="DG8" s="626"/>
      <c r="DH8" s="626"/>
      <c r="DI8" s="626"/>
      <c r="DJ8" s="626"/>
      <c r="DK8" s="626"/>
      <c r="DL8" s="626"/>
      <c r="DM8" s="626"/>
      <c r="DN8" s="626"/>
      <c r="DO8" s="626"/>
      <c r="DP8" s="627"/>
      <c r="DQ8" s="634">
        <v>142202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322</v>
      </c>
      <c r="S9" s="626"/>
      <c r="T9" s="626"/>
      <c r="U9" s="626"/>
      <c r="V9" s="626"/>
      <c r="W9" s="626"/>
      <c r="X9" s="626"/>
      <c r="Y9" s="627"/>
      <c r="Z9" s="628">
        <v>0</v>
      </c>
      <c r="AA9" s="628"/>
      <c r="AB9" s="628"/>
      <c r="AC9" s="628"/>
      <c r="AD9" s="629">
        <v>322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28412</v>
      </c>
      <c r="BH9" s="626"/>
      <c r="BI9" s="626"/>
      <c r="BJ9" s="626"/>
      <c r="BK9" s="626"/>
      <c r="BL9" s="626"/>
      <c r="BM9" s="626"/>
      <c r="BN9" s="627"/>
      <c r="BO9" s="628">
        <v>11.1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201188</v>
      </c>
      <c r="CS9" s="626"/>
      <c r="CT9" s="626"/>
      <c r="CU9" s="626"/>
      <c r="CV9" s="626"/>
      <c r="CW9" s="626"/>
      <c r="CX9" s="626"/>
      <c r="CY9" s="627"/>
      <c r="CZ9" s="628">
        <v>10.8</v>
      </c>
      <c r="DA9" s="628"/>
      <c r="DB9" s="628"/>
      <c r="DC9" s="628"/>
      <c r="DD9" s="634">
        <v>332</v>
      </c>
      <c r="DE9" s="626"/>
      <c r="DF9" s="626"/>
      <c r="DG9" s="626"/>
      <c r="DH9" s="626"/>
      <c r="DI9" s="626"/>
      <c r="DJ9" s="626"/>
      <c r="DK9" s="626"/>
      <c r="DL9" s="626"/>
      <c r="DM9" s="626"/>
      <c r="DN9" s="626"/>
      <c r="DO9" s="626"/>
      <c r="DP9" s="627"/>
      <c r="DQ9" s="634">
        <v>130765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16326</v>
      </c>
      <c r="S10" s="626"/>
      <c r="T10" s="626"/>
      <c r="U10" s="626"/>
      <c r="V10" s="626"/>
      <c r="W10" s="626"/>
      <c r="X10" s="626"/>
      <c r="Y10" s="627"/>
      <c r="Z10" s="628">
        <v>0.9</v>
      </c>
      <c r="AA10" s="628"/>
      <c r="AB10" s="628"/>
      <c r="AC10" s="628"/>
      <c r="AD10" s="629">
        <v>16326</v>
      </c>
      <c r="AE10" s="629"/>
      <c r="AF10" s="629"/>
      <c r="AG10" s="629"/>
      <c r="AH10" s="629"/>
      <c r="AI10" s="629"/>
      <c r="AJ10" s="629"/>
      <c r="AK10" s="629"/>
      <c r="AL10" s="630">
        <v>1.6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5141</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259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259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1316</v>
      </c>
      <c r="S11" s="626"/>
      <c r="T11" s="626"/>
      <c r="U11" s="626"/>
      <c r="V11" s="626"/>
      <c r="W11" s="626"/>
      <c r="X11" s="626"/>
      <c r="Y11" s="627"/>
      <c r="Z11" s="628">
        <v>0.1</v>
      </c>
      <c r="AA11" s="628"/>
      <c r="AB11" s="628"/>
      <c r="AC11" s="628"/>
      <c r="AD11" s="629">
        <v>1316</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5762</v>
      </c>
      <c r="BH11" s="626"/>
      <c r="BI11" s="626"/>
      <c r="BJ11" s="626"/>
      <c r="BK11" s="626"/>
      <c r="BL11" s="626"/>
      <c r="BM11" s="626"/>
      <c r="BN11" s="627"/>
      <c r="BO11" s="628">
        <v>2.2000000000000002</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93408</v>
      </c>
      <c r="CS11" s="626"/>
      <c r="CT11" s="626"/>
      <c r="CU11" s="626"/>
      <c r="CV11" s="626"/>
      <c r="CW11" s="626"/>
      <c r="CX11" s="626"/>
      <c r="CY11" s="627"/>
      <c r="CZ11" s="628">
        <v>5</v>
      </c>
      <c r="DA11" s="628"/>
      <c r="DB11" s="628"/>
      <c r="DC11" s="628"/>
      <c r="DD11" s="634">
        <v>52659</v>
      </c>
      <c r="DE11" s="626"/>
      <c r="DF11" s="626"/>
      <c r="DG11" s="626"/>
      <c r="DH11" s="626"/>
      <c r="DI11" s="626"/>
      <c r="DJ11" s="626"/>
      <c r="DK11" s="626"/>
      <c r="DL11" s="626"/>
      <c r="DM11" s="626"/>
      <c r="DN11" s="626"/>
      <c r="DO11" s="626"/>
      <c r="DP11" s="627"/>
      <c r="DQ11" s="634">
        <v>24212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207682</v>
      </c>
      <c r="BH12" s="626"/>
      <c r="BI12" s="626"/>
      <c r="BJ12" s="626"/>
      <c r="BK12" s="626"/>
      <c r="BL12" s="626"/>
      <c r="BM12" s="626"/>
      <c r="BN12" s="627"/>
      <c r="BO12" s="628">
        <v>81</v>
      </c>
      <c r="BP12" s="628"/>
      <c r="BQ12" s="628"/>
      <c r="BR12" s="628"/>
      <c r="BS12" s="634">
        <v>31263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112160</v>
      </c>
      <c r="CS12" s="626"/>
      <c r="CT12" s="626"/>
      <c r="CU12" s="626"/>
      <c r="CV12" s="626"/>
      <c r="CW12" s="626"/>
      <c r="CX12" s="626"/>
      <c r="CY12" s="627"/>
      <c r="CZ12" s="628">
        <v>6</v>
      </c>
      <c r="DA12" s="628"/>
      <c r="DB12" s="628"/>
      <c r="DC12" s="628"/>
      <c r="DD12" s="634">
        <v>24294</v>
      </c>
      <c r="DE12" s="626"/>
      <c r="DF12" s="626"/>
      <c r="DG12" s="626"/>
      <c r="DH12" s="626"/>
      <c r="DI12" s="626"/>
      <c r="DJ12" s="626"/>
      <c r="DK12" s="626"/>
      <c r="DL12" s="626"/>
      <c r="DM12" s="626"/>
      <c r="DN12" s="626"/>
      <c r="DO12" s="626"/>
      <c r="DP12" s="627"/>
      <c r="DQ12" s="634">
        <v>92911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3355</v>
      </c>
      <c r="S13" s="626"/>
      <c r="T13" s="626"/>
      <c r="U13" s="626"/>
      <c r="V13" s="626"/>
      <c r="W13" s="626"/>
      <c r="X13" s="626"/>
      <c r="Y13" s="627"/>
      <c r="Z13" s="628">
        <v>0.2</v>
      </c>
      <c r="AA13" s="628"/>
      <c r="AB13" s="628"/>
      <c r="AC13" s="628"/>
      <c r="AD13" s="629">
        <v>3355</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205727</v>
      </c>
      <c r="BH13" s="626"/>
      <c r="BI13" s="626"/>
      <c r="BJ13" s="626"/>
      <c r="BK13" s="626"/>
      <c r="BL13" s="626"/>
      <c r="BM13" s="626"/>
      <c r="BN13" s="627"/>
      <c r="BO13" s="628">
        <v>80.3</v>
      </c>
      <c r="BP13" s="628"/>
      <c r="BQ13" s="628"/>
      <c r="BR13" s="628"/>
      <c r="BS13" s="634">
        <v>31263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209855</v>
      </c>
      <c r="CS13" s="626"/>
      <c r="CT13" s="626"/>
      <c r="CU13" s="626"/>
      <c r="CV13" s="626"/>
      <c r="CW13" s="626"/>
      <c r="CX13" s="626"/>
      <c r="CY13" s="627"/>
      <c r="CZ13" s="628">
        <v>11.3</v>
      </c>
      <c r="DA13" s="628"/>
      <c r="DB13" s="628"/>
      <c r="DC13" s="628"/>
      <c r="DD13" s="634">
        <v>167999</v>
      </c>
      <c r="DE13" s="626"/>
      <c r="DF13" s="626"/>
      <c r="DG13" s="626"/>
      <c r="DH13" s="626"/>
      <c r="DI13" s="626"/>
      <c r="DJ13" s="626"/>
      <c r="DK13" s="626"/>
      <c r="DL13" s="626"/>
      <c r="DM13" s="626"/>
      <c r="DN13" s="626"/>
      <c r="DO13" s="626"/>
      <c r="DP13" s="627"/>
      <c r="DQ13" s="634">
        <v>41154</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3571</v>
      </c>
      <c r="BH14" s="626"/>
      <c r="BI14" s="626"/>
      <c r="BJ14" s="626"/>
      <c r="BK14" s="626"/>
      <c r="BL14" s="626"/>
      <c r="BM14" s="626"/>
      <c r="BN14" s="627"/>
      <c r="BO14" s="628">
        <v>1.4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101048</v>
      </c>
      <c r="CS14" s="626"/>
      <c r="CT14" s="626"/>
      <c r="CU14" s="626"/>
      <c r="CV14" s="626"/>
      <c r="CW14" s="626"/>
      <c r="CX14" s="626"/>
      <c r="CY14" s="627"/>
      <c r="CZ14" s="628">
        <v>5.4</v>
      </c>
      <c r="DA14" s="628"/>
      <c r="DB14" s="628"/>
      <c r="DC14" s="628"/>
      <c r="DD14" s="634" t="s">
        <v>112</v>
      </c>
      <c r="DE14" s="626"/>
      <c r="DF14" s="626"/>
      <c r="DG14" s="626"/>
      <c r="DH14" s="626"/>
      <c r="DI14" s="626"/>
      <c r="DJ14" s="626"/>
      <c r="DK14" s="626"/>
      <c r="DL14" s="626"/>
      <c r="DM14" s="626"/>
      <c r="DN14" s="626"/>
      <c r="DO14" s="626"/>
      <c r="DP14" s="627"/>
      <c r="DQ14" s="634">
        <v>75162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t="s">
        <v>112</v>
      </c>
      <c r="S15" s="626"/>
      <c r="T15" s="626"/>
      <c r="U15" s="626"/>
      <c r="V15" s="626"/>
      <c r="W15" s="626"/>
      <c r="X15" s="626"/>
      <c r="Y15" s="627"/>
      <c r="Z15" s="628" t="s">
        <v>112</v>
      </c>
      <c r="AA15" s="628"/>
      <c r="AB15" s="628"/>
      <c r="AC15" s="628"/>
      <c r="AD15" s="629" t="s">
        <v>112</v>
      </c>
      <c r="AE15" s="629"/>
      <c r="AF15" s="629"/>
      <c r="AG15" s="629"/>
      <c r="AH15" s="629"/>
      <c r="AI15" s="629"/>
      <c r="AJ15" s="629"/>
      <c r="AK15" s="629"/>
      <c r="AL15" s="630" t="s">
        <v>112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4314</v>
      </c>
      <c r="BH15" s="626"/>
      <c r="BI15" s="626"/>
      <c r="BJ15" s="626"/>
      <c r="BK15" s="626"/>
      <c r="BL15" s="626"/>
      <c r="BM15" s="626"/>
      <c r="BN15" s="627"/>
      <c r="BO15" s="628">
        <v>1.7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131456</v>
      </c>
      <c r="CS15" s="626"/>
      <c r="CT15" s="626"/>
      <c r="CU15" s="626"/>
      <c r="CV15" s="626"/>
      <c r="CW15" s="626"/>
      <c r="CX15" s="626"/>
      <c r="CY15" s="627"/>
      <c r="CZ15" s="628">
        <v>7.1</v>
      </c>
      <c r="DA15" s="628"/>
      <c r="DB15" s="628"/>
      <c r="DC15" s="628"/>
      <c r="DD15" s="634">
        <v>8748</v>
      </c>
      <c r="DE15" s="626"/>
      <c r="DF15" s="626"/>
      <c r="DG15" s="626"/>
      <c r="DH15" s="626"/>
      <c r="DI15" s="626"/>
      <c r="DJ15" s="626"/>
      <c r="DK15" s="626"/>
      <c r="DL15" s="626"/>
      <c r="DM15" s="626"/>
      <c r="DN15" s="626"/>
      <c r="DO15" s="626"/>
      <c r="DP15" s="627"/>
      <c r="DQ15" s="634">
        <v>98680</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867862</v>
      </c>
      <c r="S16" s="626"/>
      <c r="T16" s="626"/>
      <c r="U16" s="626"/>
      <c r="V16" s="626"/>
      <c r="W16" s="626"/>
      <c r="X16" s="626"/>
      <c r="Y16" s="627"/>
      <c r="Z16" s="628">
        <v>45.6</v>
      </c>
      <c r="AA16" s="628"/>
      <c r="AB16" s="628"/>
      <c r="AC16" s="628"/>
      <c r="AD16" s="629">
        <v>745144</v>
      </c>
      <c r="AE16" s="629"/>
      <c r="AF16" s="629"/>
      <c r="AG16" s="629"/>
      <c r="AH16" s="629"/>
      <c r="AI16" s="629"/>
      <c r="AJ16" s="629"/>
      <c r="AK16" s="629"/>
      <c r="AL16" s="630">
        <v>70.8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745144</v>
      </c>
      <c r="S17" s="626"/>
      <c r="T17" s="626"/>
      <c r="U17" s="626"/>
      <c r="V17" s="626"/>
      <c r="W17" s="626"/>
      <c r="X17" s="626"/>
      <c r="Y17" s="627"/>
      <c r="Z17" s="628">
        <v>39.200000000000003</v>
      </c>
      <c r="AA17" s="628"/>
      <c r="AB17" s="628"/>
      <c r="AC17" s="628"/>
      <c r="AD17" s="629">
        <v>745144</v>
      </c>
      <c r="AE17" s="629"/>
      <c r="AF17" s="629"/>
      <c r="AG17" s="629"/>
      <c r="AH17" s="629"/>
      <c r="AI17" s="629"/>
      <c r="AJ17" s="629"/>
      <c r="AK17" s="629"/>
      <c r="AL17" s="630">
        <v>70.8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167534</v>
      </c>
      <c r="CS17" s="626"/>
      <c r="CT17" s="626"/>
      <c r="CU17" s="626"/>
      <c r="CV17" s="626"/>
      <c r="CW17" s="626"/>
      <c r="CX17" s="626"/>
      <c r="CY17" s="627"/>
      <c r="CZ17" s="628">
        <v>9</v>
      </c>
      <c r="DA17" s="628"/>
      <c r="DB17" s="628"/>
      <c r="DC17" s="628"/>
      <c r="DD17" s="634" t="s">
        <v>112</v>
      </c>
      <c r="DE17" s="626"/>
      <c r="DF17" s="626"/>
      <c r="DG17" s="626"/>
      <c r="DH17" s="626"/>
      <c r="DI17" s="626"/>
      <c r="DJ17" s="626"/>
      <c r="DK17" s="626"/>
      <c r="DL17" s="626"/>
      <c r="DM17" s="626"/>
      <c r="DN17" s="626"/>
      <c r="DO17" s="626"/>
      <c r="DP17" s="627"/>
      <c r="DQ17" s="634">
        <v>154159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122718</v>
      </c>
      <c r="S18" s="626"/>
      <c r="T18" s="626"/>
      <c r="U18" s="626"/>
      <c r="V18" s="626"/>
      <c r="W18" s="626"/>
      <c r="X18" s="626"/>
      <c r="Y18" s="627"/>
      <c r="Z18" s="628">
        <v>6.5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1160039</v>
      </c>
      <c r="S20" s="626"/>
      <c r="T20" s="626"/>
      <c r="U20" s="626"/>
      <c r="V20" s="626"/>
      <c r="W20" s="626"/>
      <c r="X20" s="626"/>
      <c r="Y20" s="627"/>
      <c r="Z20" s="628">
        <v>61</v>
      </c>
      <c r="AA20" s="628"/>
      <c r="AB20" s="628"/>
      <c r="AC20" s="628"/>
      <c r="AD20" s="629">
        <v>1037321</v>
      </c>
      <c r="AE20" s="629"/>
      <c r="AF20" s="629"/>
      <c r="AG20" s="629"/>
      <c r="AH20" s="629"/>
      <c r="AI20" s="629"/>
      <c r="AJ20" s="629"/>
      <c r="AK20" s="629"/>
      <c r="AL20" s="630">
        <v>98.5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1863795</v>
      </c>
      <c r="CS20" s="626"/>
      <c r="CT20" s="626"/>
      <c r="CU20" s="626"/>
      <c r="CV20" s="626"/>
      <c r="CW20" s="626"/>
      <c r="CX20" s="626"/>
      <c r="CY20" s="627"/>
      <c r="CZ20" s="628">
        <v>100</v>
      </c>
      <c r="DA20" s="628"/>
      <c r="DB20" s="628"/>
      <c r="DC20" s="628"/>
      <c r="DD20" s="634">
        <v>284356</v>
      </c>
      <c r="DE20" s="626"/>
      <c r="DF20" s="626"/>
      <c r="DG20" s="626"/>
      <c r="DH20" s="626"/>
      <c r="DI20" s="626"/>
      <c r="DJ20" s="626"/>
      <c r="DK20" s="626"/>
      <c r="DL20" s="626"/>
      <c r="DM20" s="626"/>
      <c r="DN20" s="626"/>
      <c r="DO20" s="626"/>
      <c r="DP20" s="627"/>
      <c r="DQ20" s="634">
        <v>1268519</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25085</v>
      </c>
      <c r="S22" s="626"/>
      <c r="T22" s="626"/>
      <c r="U22" s="626"/>
      <c r="V22" s="626"/>
      <c r="W22" s="626"/>
      <c r="X22" s="626"/>
      <c r="Y22" s="627"/>
      <c r="Z22" s="628">
        <v>1.3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88700</v>
      </c>
      <c r="S23" s="626"/>
      <c r="T23" s="626"/>
      <c r="U23" s="626"/>
      <c r="V23" s="626"/>
      <c r="W23" s="626"/>
      <c r="X23" s="626"/>
      <c r="Y23" s="627"/>
      <c r="Z23" s="628">
        <v>4.7</v>
      </c>
      <c r="AA23" s="628"/>
      <c r="AB23" s="628"/>
      <c r="AC23" s="628"/>
      <c r="AD23" s="629">
        <v>3398</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1031</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519686</v>
      </c>
      <c r="CS24" s="615"/>
      <c r="CT24" s="615"/>
      <c r="CU24" s="615"/>
      <c r="CV24" s="615"/>
      <c r="CW24" s="615"/>
      <c r="CX24" s="615"/>
      <c r="CY24" s="616"/>
      <c r="CZ24" s="652">
        <v>27.9</v>
      </c>
      <c r="DA24" s="653"/>
      <c r="DB24" s="653"/>
      <c r="DC24" s="654"/>
      <c r="DD24" s="651">
        <v>470948</v>
      </c>
      <c r="DE24" s="615"/>
      <c r="DF24" s="615"/>
      <c r="DG24" s="615"/>
      <c r="DH24" s="615"/>
      <c r="DI24" s="615"/>
      <c r="DJ24" s="615"/>
      <c r="DK24" s="616"/>
      <c r="DL24" s="651">
        <v>461636</v>
      </c>
      <c r="DM24" s="615"/>
      <c r="DN24" s="615"/>
      <c r="DO24" s="615"/>
      <c r="DP24" s="615"/>
      <c r="DQ24" s="615"/>
      <c r="DR24" s="615"/>
      <c r="DS24" s="615"/>
      <c r="DT24" s="615"/>
      <c r="DU24" s="615"/>
      <c r="DV24" s="616"/>
      <c r="DW24" s="619">
        <v>42.2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101668</v>
      </c>
      <c r="S25" s="626"/>
      <c r="T25" s="626"/>
      <c r="U25" s="626"/>
      <c r="V25" s="626"/>
      <c r="W25" s="626"/>
      <c r="X25" s="626"/>
      <c r="Y25" s="627"/>
      <c r="Z25" s="628">
        <v>5.3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316163</v>
      </c>
      <c r="CS25" s="657"/>
      <c r="CT25" s="657"/>
      <c r="CU25" s="657"/>
      <c r="CV25" s="657"/>
      <c r="CW25" s="657"/>
      <c r="CX25" s="657"/>
      <c r="CY25" s="658"/>
      <c r="CZ25" s="659">
        <v>17</v>
      </c>
      <c r="DA25" s="660"/>
      <c r="DB25" s="660"/>
      <c r="DC25" s="661"/>
      <c r="DD25" s="634">
        <v>304727</v>
      </c>
      <c r="DE25" s="657"/>
      <c r="DF25" s="657"/>
      <c r="DG25" s="657"/>
      <c r="DH25" s="657"/>
      <c r="DI25" s="657"/>
      <c r="DJ25" s="657"/>
      <c r="DK25" s="658"/>
      <c r="DL25" s="634">
        <v>297739</v>
      </c>
      <c r="DM25" s="657"/>
      <c r="DN25" s="657"/>
      <c r="DO25" s="657"/>
      <c r="DP25" s="657"/>
      <c r="DQ25" s="657"/>
      <c r="DR25" s="657"/>
      <c r="DS25" s="657"/>
      <c r="DT25" s="657"/>
      <c r="DU25" s="657"/>
      <c r="DV25" s="658"/>
      <c r="DW25" s="630">
        <v>27.2</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173616</v>
      </c>
      <c r="CS26" s="626"/>
      <c r="CT26" s="626"/>
      <c r="CU26" s="626"/>
      <c r="CV26" s="626"/>
      <c r="CW26" s="626"/>
      <c r="CX26" s="626"/>
      <c r="CY26" s="627"/>
      <c r="CZ26" s="659">
        <v>9.3000000000000007</v>
      </c>
      <c r="DA26" s="660"/>
      <c r="DB26" s="660"/>
      <c r="DC26" s="661"/>
      <c r="DD26" s="634">
        <v>163446</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77493</v>
      </c>
      <c r="S27" s="626"/>
      <c r="T27" s="626"/>
      <c r="U27" s="626"/>
      <c r="V27" s="626"/>
      <c r="W27" s="626"/>
      <c r="X27" s="626"/>
      <c r="Y27" s="627"/>
      <c r="Z27" s="628">
        <v>4.0999999999999996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256283</v>
      </c>
      <c r="BH27" s="626"/>
      <c r="BI27" s="626"/>
      <c r="BJ27" s="626"/>
      <c r="BK27" s="626"/>
      <c r="BL27" s="626"/>
      <c r="BM27" s="626"/>
      <c r="BN27" s="627"/>
      <c r="BO27" s="628">
        <v>100</v>
      </c>
      <c r="BP27" s="628"/>
      <c r="BQ27" s="628"/>
      <c r="BR27" s="628"/>
      <c r="BS27" s="634">
        <v>31263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35989</v>
      </c>
      <c r="CS27" s="657"/>
      <c r="CT27" s="657"/>
      <c r="CU27" s="657"/>
      <c r="CV27" s="657"/>
      <c r="CW27" s="657"/>
      <c r="CX27" s="657"/>
      <c r="CY27" s="658"/>
      <c r="CZ27" s="659">
        <v>1.9</v>
      </c>
      <c r="DA27" s="660"/>
      <c r="DB27" s="660"/>
      <c r="DC27" s="661"/>
      <c r="DD27" s="634">
        <v>12062</v>
      </c>
      <c r="DE27" s="657"/>
      <c r="DF27" s="657"/>
      <c r="DG27" s="657"/>
      <c r="DH27" s="657"/>
      <c r="DI27" s="657"/>
      <c r="DJ27" s="657"/>
      <c r="DK27" s="658"/>
      <c r="DL27" s="634">
        <v>9738</v>
      </c>
      <c r="DM27" s="657"/>
      <c r="DN27" s="657"/>
      <c r="DO27" s="657"/>
      <c r="DP27" s="657"/>
      <c r="DQ27" s="657"/>
      <c r="DR27" s="657"/>
      <c r="DS27" s="657"/>
      <c r="DT27" s="657"/>
      <c r="DU27" s="657"/>
      <c r="DV27" s="658"/>
      <c r="DW27" s="630">
        <v>0.9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15622</v>
      </c>
      <c r="S28" s="626"/>
      <c r="T28" s="626"/>
      <c r="U28" s="626"/>
      <c r="V28" s="626"/>
      <c r="W28" s="626"/>
      <c r="X28" s="626"/>
      <c r="Y28" s="627"/>
      <c r="Z28" s="628">
        <v>0.8</v>
      </c>
      <c r="AA28" s="628"/>
      <c r="AB28" s="628"/>
      <c r="AC28" s="628"/>
      <c r="AD28" s="629">
        <v>6995</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167534</v>
      </c>
      <c r="CS28" s="626"/>
      <c r="CT28" s="626"/>
      <c r="CU28" s="626"/>
      <c r="CV28" s="626"/>
      <c r="CW28" s="626"/>
      <c r="CX28" s="626"/>
      <c r="CY28" s="627"/>
      <c r="CZ28" s="659">
        <v>9</v>
      </c>
      <c r="DA28" s="660"/>
      <c r="DB28" s="660"/>
      <c r="DC28" s="661"/>
      <c r="DD28" s="634">
        <v>154159</v>
      </c>
      <c r="DE28" s="626"/>
      <c r="DF28" s="626"/>
      <c r="DG28" s="626"/>
      <c r="DH28" s="626"/>
      <c r="DI28" s="626"/>
      <c r="DJ28" s="626"/>
      <c r="DK28" s="627"/>
      <c r="DL28" s="634">
        <v>154159</v>
      </c>
      <c r="DM28" s="626"/>
      <c r="DN28" s="626"/>
      <c r="DO28" s="626"/>
      <c r="DP28" s="626"/>
      <c r="DQ28" s="626"/>
      <c r="DR28" s="626"/>
      <c r="DS28" s="626"/>
      <c r="DT28" s="626"/>
      <c r="DU28" s="626"/>
      <c r="DV28" s="627"/>
      <c r="DW28" s="630">
        <v>14.1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5273</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167525</v>
      </c>
      <c r="CS29" s="657"/>
      <c r="CT29" s="657"/>
      <c r="CU29" s="657"/>
      <c r="CV29" s="657"/>
      <c r="CW29" s="657"/>
      <c r="CX29" s="657"/>
      <c r="CY29" s="658"/>
      <c r="CZ29" s="659">
        <v>9</v>
      </c>
      <c r="DA29" s="660"/>
      <c r="DB29" s="660"/>
      <c r="DC29" s="661"/>
      <c r="DD29" s="634">
        <v>154150</v>
      </c>
      <c r="DE29" s="657"/>
      <c r="DF29" s="657"/>
      <c r="DG29" s="657"/>
      <c r="DH29" s="657"/>
      <c r="DI29" s="657"/>
      <c r="DJ29" s="657"/>
      <c r="DK29" s="658"/>
      <c r="DL29" s="634">
        <v>154150</v>
      </c>
      <c r="DM29" s="657"/>
      <c r="DN29" s="657"/>
      <c r="DO29" s="657"/>
      <c r="DP29" s="657"/>
      <c r="DQ29" s="657"/>
      <c r="DR29" s="657"/>
      <c r="DS29" s="657"/>
      <c r="DT29" s="657"/>
      <c r="DU29" s="657"/>
      <c r="DV29" s="658"/>
      <c r="DW29" s="630">
        <v>14.1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69722</v>
      </c>
      <c r="S30" s="626"/>
      <c r="T30" s="626"/>
      <c r="U30" s="626"/>
      <c r="V30" s="626"/>
      <c r="W30" s="626"/>
      <c r="X30" s="626"/>
      <c r="Y30" s="627"/>
      <c r="Z30" s="628">
        <v>3.7</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99.5</v>
      </c>
      <c r="BH30" s="684"/>
      <c r="BI30" s="684"/>
      <c r="BJ30" s="684"/>
      <c r="BK30" s="684"/>
      <c r="BL30" s="684"/>
      <c r="BM30" s="620">
        <v>98.3</v>
      </c>
      <c r="BN30" s="684"/>
      <c r="BO30" s="684"/>
      <c r="BP30" s="684"/>
      <c r="BQ30" s="685"/>
      <c r="BR30" s="683">
        <v>99.7</v>
      </c>
      <c r="BS30" s="684"/>
      <c r="BT30" s="684"/>
      <c r="BU30" s="684"/>
      <c r="BV30" s="684"/>
      <c r="BW30" s="684"/>
      <c r="BX30" s="620">
        <v>98.7</v>
      </c>
      <c r="BY30" s="684"/>
      <c r="BZ30" s="684"/>
      <c r="CA30" s="684"/>
      <c r="CB30" s="685"/>
      <c r="CD30" s="688"/>
      <c r="CE30" s="689"/>
      <c r="CF30" s="639" t="s">
        <v>293</v>
      </c>
      <c r="CG30" s="640"/>
      <c r="CH30" s="640"/>
      <c r="CI30" s="640"/>
      <c r="CJ30" s="640"/>
      <c r="CK30" s="640"/>
      <c r="CL30" s="640"/>
      <c r="CM30" s="640"/>
      <c r="CN30" s="640"/>
      <c r="CO30" s="640"/>
      <c r="CP30" s="640"/>
      <c r="CQ30" s="641"/>
      <c r="CR30" s="625">
        <v>156516</v>
      </c>
      <c r="CS30" s="626"/>
      <c r="CT30" s="626"/>
      <c r="CU30" s="626"/>
      <c r="CV30" s="626"/>
      <c r="CW30" s="626"/>
      <c r="CX30" s="626"/>
      <c r="CY30" s="627"/>
      <c r="CZ30" s="659">
        <v>8.4</v>
      </c>
      <c r="DA30" s="660"/>
      <c r="DB30" s="660"/>
      <c r="DC30" s="661"/>
      <c r="DD30" s="634">
        <v>143256</v>
      </c>
      <c r="DE30" s="626"/>
      <c r="DF30" s="626"/>
      <c r="DG30" s="626"/>
      <c r="DH30" s="626"/>
      <c r="DI30" s="626"/>
      <c r="DJ30" s="626"/>
      <c r="DK30" s="627"/>
      <c r="DL30" s="634">
        <v>143256</v>
      </c>
      <c r="DM30" s="626"/>
      <c r="DN30" s="626"/>
      <c r="DO30" s="626"/>
      <c r="DP30" s="626"/>
      <c r="DQ30" s="626"/>
      <c r="DR30" s="626"/>
      <c r="DS30" s="626"/>
      <c r="DT30" s="626"/>
      <c r="DU30" s="626"/>
      <c r="DV30" s="627"/>
      <c r="DW30" s="630">
        <v>13.1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68245</v>
      </c>
      <c r="S31" s="626"/>
      <c r="T31" s="626"/>
      <c r="U31" s="626"/>
      <c r="V31" s="626"/>
      <c r="W31" s="626"/>
      <c r="X31" s="626"/>
      <c r="Y31" s="627"/>
      <c r="Z31" s="628">
        <v>3.6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99.6</v>
      </c>
      <c r="BH31" s="657"/>
      <c r="BI31" s="657"/>
      <c r="BJ31" s="657"/>
      <c r="BK31" s="657"/>
      <c r="BL31" s="657"/>
      <c r="BM31" s="631">
        <v>97.3</v>
      </c>
      <c r="BN31" s="681"/>
      <c r="BO31" s="681"/>
      <c r="BP31" s="681"/>
      <c r="BQ31" s="682"/>
      <c r="BR31" s="680">
        <v>99.7</v>
      </c>
      <c r="BS31" s="657"/>
      <c r="BT31" s="657"/>
      <c r="BU31" s="657"/>
      <c r="BV31" s="657"/>
      <c r="BW31" s="657"/>
      <c r="BX31" s="631">
        <v>97.5</v>
      </c>
      <c r="BY31" s="681"/>
      <c r="BZ31" s="681"/>
      <c r="CA31" s="681"/>
      <c r="CB31" s="682"/>
      <c r="CD31" s="688"/>
      <c r="CE31" s="689"/>
      <c r="CF31" s="639" t="s">
        <v>297</v>
      </c>
      <c r="CG31" s="640"/>
      <c r="CH31" s="640"/>
      <c r="CI31" s="640"/>
      <c r="CJ31" s="640"/>
      <c r="CK31" s="640"/>
      <c r="CL31" s="640"/>
      <c r="CM31" s="640"/>
      <c r="CN31" s="640"/>
      <c r="CO31" s="640"/>
      <c r="CP31" s="640"/>
      <c r="CQ31" s="641"/>
      <c r="CR31" s="625">
        <v>11009</v>
      </c>
      <c r="CS31" s="657"/>
      <c r="CT31" s="657"/>
      <c r="CU31" s="657"/>
      <c r="CV31" s="657"/>
      <c r="CW31" s="657"/>
      <c r="CX31" s="657"/>
      <c r="CY31" s="658"/>
      <c r="CZ31" s="659">
        <v>0.6</v>
      </c>
      <c r="DA31" s="660"/>
      <c r="DB31" s="660"/>
      <c r="DC31" s="661"/>
      <c r="DD31" s="634">
        <v>10894</v>
      </c>
      <c r="DE31" s="657"/>
      <c r="DF31" s="657"/>
      <c r="DG31" s="657"/>
      <c r="DH31" s="657"/>
      <c r="DI31" s="657"/>
      <c r="DJ31" s="657"/>
      <c r="DK31" s="658"/>
      <c r="DL31" s="634">
        <v>10894</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30774</v>
      </c>
      <c r="S32" s="626"/>
      <c r="T32" s="626"/>
      <c r="U32" s="626"/>
      <c r="V32" s="626"/>
      <c r="W32" s="626"/>
      <c r="X32" s="626"/>
      <c r="Y32" s="627"/>
      <c r="Z32" s="628">
        <v>1.6</v>
      </c>
      <c r="AA32" s="628"/>
      <c r="AB32" s="628"/>
      <c r="AC32" s="628"/>
      <c r="AD32" s="629">
        <v>4914</v>
      </c>
      <c r="AE32" s="629"/>
      <c r="AF32" s="629"/>
      <c r="AG32" s="629"/>
      <c r="AH32" s="629"/>
      <c r="AI32" s="629"/>
      <c r="AJ32" s="629"/>
      <c r="AK32" s="629"/>
      <c r="AL32" s="630">
        <v>0.5</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99.5</v>
      </c>
      <c r="BH32" s="693"/>
      <c r="BI32" s="693"/>
      <c r="BJ32" s="693"/>
      <c r="BK32" s="693"/>
      <c r="BL32" s="693"/>
      <c r="BM32" s="694">
        <v>98.5</v>
      </c>
      <c r="BN32" s="693"/>
      <c r="BO32" s="693"/>
      <c r="BP32" s="693"/>
      <c r="BQ32" s="695"/>
      <c r="BR32" s="692">
        <v>99.6</v>
      </c>
      <c r="BS32" s="693"/>
      <c r="BT32" s="693"/>
      <c r="BU32" s="693"/>
      <c r="BV32" s="693"/>
      <c r="BW32" s="693"/>
      <c r="BX32" s="694">
        <v>99</v>
      </c>
      <c r="BY32" s="693"/>
      <c r="BZ32" s="693"/>
      <c r="CA32" s="693"/>
      <c r="CB32" s="695"/>
      <c r="CD32" s="690"/>
      <c r="CE32" s="691"/>
      <c r="CF32" s="639" t="s">
        <v>300</v>
      </c>
      <c r="CG32" s="640"/>
      <c r="CH32" s="640"/>
      <c r="CI32" s="640"/>
      <c r="CJ32" s="640"/>
      <c r="CK32" s="640"/>
      <c r="CL32" s="640"/>
      <c r="CM32" s="640"/>
      <c r="CN32" s="640"/>
      <c r="CO32" s="640"/>
      <c r="CP32" s="640"/>
      <c r="CQ32" s="641"/>
      <c r="CR32" s="625">
        <v>9</v>
      </c>
      <c r="CS32" s="626"/>
      <c r="CT32" s="626"/>
      <c r="CU32" s="626"/>
      <c r="CV32" s="626"/>
      <c r="CW32" s="626"/>
      <c r="CX32" s="626"/>
      <c r="CY32" s="627"/>
      <c r="CZ32" s="659">
        <v>0</v>
      </c>
      <c r="DA32" s="660"/>
      <c r="DB32" s="660"/>
      <c r="DC32" s="661"/>
      <c r="DD32" s="634">
        <v>9</v>
      </c>
      <c r="DE32" s="626"/>
      <c r="DF32" s="626"/>
      <c r="DG32" s="626"/>
      <c r="DH32" s="626"/>
      <c r="DI32" s="626"/>
      <c r="DJ32" s="626"/>
      <c r="DK32" s="627"/>
      <c r="DL32" s="634">
        <v>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258100</v>
      </c>
      <c r="S33" s="626"/>
      <c r="T33" s="626"/>
      <c r="U33" s="626"/>
      <c r="V33" s="626"/>
      <c r="W33" s="626"/>
      <c r="X33" s="626"/>
      <c r="Y33" s="627"/>
      <c r="Z33" s="628">
        <v>13.6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1059753</v>
      </c>
      <c r="CS33" s="657"/>
      <c r="CT33" s="657"/>
      <c r="CU33" s="657"/>
      <c r="CV33" s="657"/>
      <c r="CW33" s="657"/>
      <c r="CX33" s="657"/>
      <c r="CY33" s="658"/>
      <c r="CZ33" s="659">
        <v>56.9</v>
      </c>
      <c r="DA33" s="660"/>
      <c r="DB33" s="660"/>
      <c r="DC33" s="661"/>
      <c r="DD33" s="634">
        <v>766870</v>
      </c>
      <c r="DE33" s="657"/>
      <c r="DF33" s="657"/>
      <c r="DG33" s="657"/>
      <c r="DH33" s="657"/>
      <c r="DI33" s="657"/>
      <c r="DJ33" s="657"/>
      <c r="DK33" s="658"/>
      <c r="DL33" s="634">
        <v>457615</v>
      </c>
      <c r="DM33" s="657"/>
      <c r="DN33" s="657"/>
      <c r="DO33" s="657"/>
      <c r="DP33" s="657"/>
      <c r="DQ33" s="657"/>
      <c r="DR33" s="657"/>
      <c r="DS33" s="657"/>
      <c r="DT33" s="657"/>
      <c r="DU33" s="657"/>
      <c r="DV33" s="658"/>
      <c r="DW33" s="630">
        <v>41.8</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303312</v>
      </c>
      <c r="CS34" s="626"/>
      <c r="CT34" s="626"/>
      <c r="CU34" s="626"/>
      <c r="CV34" s="626"/>
      <c r="CW34" s="626"/>
      <c r="CX34" s="626"/>
      <c r="CY34" s="627"/>
      <c r="CZ34" s="659">
        <v>16.3</v>
      </c>
      <c r="DA34" s="660"/>
      <c r="DB34" s="660"/>
      <c r="DC34" s="661"/>
      <c r="DD34" s="634">
        <v>211515</v>
      </c>
      <c r="DE34" s="626"/>
      <c r="DF34" s="626"/>
      <c r="DG34" s="626"/>
      <c r="DH34" s="626"/>
      <c r="DI34" s="626"/>
      <c r="DJ34" s="626"/>
      <c r="DK34" s="627"/>
      <c r="DL34" s="634">
        <v>127399</v>
      </c>
      <c r="DM34" s="626"/>
      <c r="DN34" s="626"/>
      <c r="DO34" s="626"/>
      <c r="DP34" s="626"/>
      <c r="DQ34" s="626"/>
      <c r="DR34" s="626"/>
      <c r="DS34" s="626"/>
      <c r="DT34" s="626"/>
      <c r="DU34" s="626"/>
      <c r="DV34" s="627"/>
      <c r="DW34" s="630">
        <v>11.6</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42000</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223201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10796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16249</v>
      </c>
      <c r="CS35" s="657"/>
      <c r="CT35" s="657"/>
      <c r="CU35" s="657"/>
      <c r="CV35" s="657"/>
      <c r="CW35" s="657"/>
      <c r="CX35" s="657"/>
      <c r="CY35" s="658"/>
      <c r="CZ35" s="659">
        <v>0.9</v>
      </c>
      <c r="DA35" s="660"/>
      <c r="DB35" s="660"/>
      <c r="DC35" s="661"/>
      <c r="DD35" s="634">
        <v>15012</v>
      </c>
      <c r="DE35" s="657"/>
      <c r="DF35" s="657"/>
      <c r="DG35" s="657"/>
      <c r="DH35" s="657"/>
      <c r="DI35" s="657"/>
      <c r="DJ35" s="657"/>
      <c r="DK35" s="658"/>
      <c r="DL35" s="634">
        <v>15012</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1901752</v>
      </c>
      <c r="S36" s="698"/>
      <c r="T36" s="698"/>
      <c r="U36" s="698"/>
      <c r="V36" s="698"/>
      <c r="W36" s="698"/>
      <c r="X36" s="698"/>
      <c r="Y36" s="699"/>
      <c r="Z36" s="700">
        <v>100</v>
      </c>
      <c r="AA36" s="700"/>
      <c r="AB36" s="700"/>
      <c r="AC36" s="700"/>
      <c r="AD36" s="701">
        <v>1052628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53597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2986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286487</v>
      </c>
      <c r="CS36" s="626"/>
      <c r="CT36" s="626"/>
      <c r="CU36" s="626"/>
      <c r="CV36" s="626"/>
      <c r="CW36" s="626"/>
      <c r="CX36" s="626"/>
      <c r="CY36" s="627"/>
      <c r="CZ36" s="659">
        <v>15.4</v>
      </c>
      <c r="DA36" s="660"/>
      <c r="DB36" s="660"/>
      <c r="DC36" s="661"/>
      <c r="DD36" s="634">
        <v>179053</v>
      </c>
      <c r="DE36" s="626"/>
      <c r="DF36" s="626"/>
      <c r="DG36" s="626"/>
      <c r="DH36" s="626"/>
      <c r="DI36" s="626"/>
      <c r="DJ36" s="626"/>
      <c r="DK36" s="627"/>
      <c r="DL36" s="634">
        <v>161668</v>
      </c>
      <c r="DM36" s="626"/>
      <c r="DN36" s="626"/>
      <c r="DO36" s="626"/>
      <c r="DP36" s="626"/>
      <c r="DQ36" s="626"/>
      <c r="DR36" s="626"/>
      <c r="DS36" s="626"/>
      <c r="DT36" s="626"/>
      <c r="DU36" s="626"/>
      <c r="DV36" s="627"/>
      <c r="DW36" s="630">
        <v>14.8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49067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186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142192</v>
      </c>
      <c r="CS37" s="657"/>
      <c r="CT37" s="657"/>
      <c r="CU37" s="657"/>
      <c r="CV37" s="657"/>
      <c r="CW37" s="657"/>
      <c r="CX37" s="657"/>
      <c r="CY37" s="658"/>
      <c r="CZ37" s="659">
        <v>7.6</v>
      </c>
      <c r="DA37" s="660"/>
      <c r="DB37" s="660"/>
      <c r="DC37" s="661"/>
      <c r="DD37" s="634">
        <v>128192</v>
      </c>
      <c r="DE37" s="657"/>
      <c r="DF37" s="657"/>
      <c r="DG37" s="657"/>
      <c r="DH37" s="657"/>
      <c r="DI37" s="657"/>
      <c r="DJ37" s="657"/>
      <c r="DK37" s="658"/>
      <c r="DL37" s="634">
        <v>123411</v>
      </c>
      <c r="DM37" s="657"/>
      <c r="DN37" s="657"/>
      <c r="DO37" s="657"/>
      <c r="DP37" s="657"/>
      <c r="DQ37" s="657"/>
      <c r="DR37" s="657"/>
      <c r="DS37" s="657"/>
      <c r="DT37" s="657"/>
      <c r="DU37" s="657"/>
      <c r="DV37" s="658"/>
      <c r="DW37" s="630">
        <v>11.3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29475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275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174134</v>
      </c>
      <c r="CS38" s="626"/>
      <c r="CT38" s="626"/>
      <c r="CU38" s="626"/>
      <c r="CV38" s="626"/>
      <c r="CW38" s="626"/>
      <c r="CX38" s="626"/>
      <c r="CY38" s="627"/>
      <c r="CZ38" s="659">
        <v>9.3000000000000007</v>
      </c>
      <c r="DA38" s="660"/>
      <c r="DB38" s="660"/>
      <c r="DC38" s="661"/>
      <c r="DD38" s="634">
        <v>157691</v>
      </c>
      <c r="DE38" s="626"/>
      <c r="DF38" s="626"/>
      <c r="DG38" s="626"/>
      <c r="DH38" s="626"/>
      <c r="DI38" s="626"/>
      <c r="DJ38" s="626"/>
      <c r="DK38" s="627"/>
      <c r="DL38" s="634">
        <v>152880</v>
      </c>
      <c r="DM38" s="626"/>
      <c r="DN38" s="626"/>
      <c r="DO38" s="626"/>
      <c r="DP38" s="626"/>
      <c r="DQ38" s="626"/>
      <c r="DR38" s="626"/>
      <c r="DS38" s="626"/>
      <c r="DT38" s="626"/>
      <c r="DU38" s="626"/>
      <c r="DV38" s="627"/>
      <c r="DW38" s="630">
        <v>14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66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275971</v>
      </c>
      <c r="CS39" s="657"/>
      <c r="CT39" s="657"/>
      <c r="CU39" s="657"/>
      <c r="CV39" s="657"/>
      <c r="CW39" s="657"/>
      <c r="CX39" s="657"/>
      <c r="CY39" s="658"/>
      <c r="CZ39" s="659">
        <v>14.8</v>
      </c>
      <c r="DA39" s="660"/>
      <c r="DB39" s="660"/>
      <c r="DC39" s="661"/>
      <c r="DD39" s="634">
        <v>202943</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24433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3600</v>
      </c>
      <c r="CS40" s="626"/>
      <c r="CT40" s="626"/>
      <c r="CU40" s="626"/>
      <c r="CV40" s="626"/>
      <c r="CW40" s="626"/>
      <c r="CX40" s="626"/>
      <c r="CY40" s="627"/>
      <c r="CZ40" s="659">
        <v>0.2</v>
      </c>
      <c r="DA40" s="660"/>
      <c r="DB40" s="660"/>
      <c r="DC40" s="661"/>
      <c r="DD40" s="634">
        <v>656</v>
      </c>
      <c r="DE40" s="626"/>
      <c r="DF40" s="626"/>
      <c r="DG40" s="626"/>
      <c r="DH40" s="626"/>
      <c r="DI40" s="626"/>
      <c r="DJ40" s="626"/>
      <c r="DK40" s="627"/>
      <c r="DL40" s="634">
        <v>656</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66629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284356</v>
      </c>
      <c r="CS42" s="626"/>
      <c r="CT42" s="626"/>
      <c r="CU42" s="626"/>
      <c r="CV42" s="626"/>
      <c r="CW42" s="626"/>
      <c r="CX42" s="626"/>
      <c r="CY42" s="627"/>
      <c r="CZ42" s="659">
        <v>15.3</v>
      </c>
      <c r="DA42" s="708"/>
      <c r="DB42" s="708"/>
      <c r="DC42" s="709"/>
      <c r="DD42" s="634">
        <v>30701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7470</v>
      </c>
      <c r="CS43" s="657"/>
      <c r="CT43" s="657"/>
      <c r="CU43" s="657"/>
      <c r="CV43" s="657"/>
      <c r="CW43" s="657"/>
      <c r="CX43" s="657"/>
      <c r="CY43" s="658"/>
      <c r="CZ43" s="659">
        <v>0.4</v>
      </c>
      <c r="DA43" s="660"/>
      <c r="DB43" s="660"/>
      <c r="DC43" s="661"/>
      <c r="DD43" s="634">
        <v>7470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284356</v>
      </c>
      <c r="CS44" s="626"/>
      <c r="CT44" s="626"/>
      <c r="CU44" s="626"/>
      <c r="CV44" s="626"/>
      <c r="CW44" s="626"/>
      <c r="CX44" s="626"/>
      <c r="CY44" s="627"/>
      <c r="CZ44" s="659">
        <v>15.3</v>
      </c>
      <c r="DA44" s="708"/>
      <c r="DB44" s="708"/>
      <c r="DC44" s="709"/>
      <c r="DD44" s="634">
        <v>30701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114308</v>
      </c>
      <c r="CS45" s="657"/>
      <c r="CT45" s="657"/>
      <c r="CU45" s="657"/>
      <c r="CV45" s="657"/>
      <c r="CW45" s="657"/>
      <c r="CX45" s="657"/>
      <c r="CY45" s="658"/>
      <c r="CZ45" s="659">
        <v>6.1</v>
      </c>
      <c r="DA45" s="660"/>
      <c r="DB45" s="660"/>
      <c r="DC45" s="661"/>
      <c r="DD45" s="634">
        <v>21201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168526</v>
      </c>
      <c r="CS46" s="626"/>
      <c r="CT46" s="626"/>
      <c r="CU46" s="626"/>
      <c r="CV46" s="626"/>
      <c r="CW46" s="626"/>
      <c r="CX46" s="626"/>
      <c r="CY46" s="627"/>
      <c r="CZ46" s="659">
        <v>9</v>
      </c>
      <c r="DA46" s="708"/>
      <c r="DB46" s="708"/>
      <c r="DC46" s="709"/>
      <c r="DD46" s="634">
        <v>7978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1863795</v>
      </c>
      <c r="CS49" s="693"/>
      <c r="CT49" s="693"/>
      <c r="CU49" s="693"/>
      <c r="CV49" s="693"/>
      <c r="CW49" s="693"/>
      <c r="CX49" s="693"/>
      <c r="CY49" s="720"/>
      <c r="CZ49" s="721">
        <v>100</v>
      </c>
      <c r="DA49" s="722"/>
      <c r="DB49" s="722"/>
      <c r="DC49" s="723"/>
      <c r="DD49" s="724">
        <v>1268519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1902</v>
      </c>
      <c r="R7" s="755"/>
      <c r="S7" s="755"/>
      <c r="T7" s="755"/>
      <c r="U7" s="755"/>
      <c r="V7" s="755">
        <v>1864</v>
      </c>
      <c r="W7" s="755"/>
      <c r="X7" s="755"/>
      <c r="Y7" s="755"/>
      <c r="Z7" s="755"/>
      <c r="AA7" s="755">
        <v>38</v>
      </c>
      <c r="AB7" s="755"/>
      <c r="AC7" s="755"/>
      <c r="AD7" s="755"/>
      <c r="AE7" s="756"/>
      <c r="AF7" s="757">
        <v>38</v>
      </c>
      <c r="AG7" s="758"/>
      <c r="AH7" s="758"/>
      <c r="AI7" s="758"/>
      <c r="AJ7" s="759"/>
      <c r="AK7" s="794"/>
      <c r="AL7" s="795"/>
      <c r="AM7" s="795"/>
      <c r="AN7" s="795"/>
      <c r="AO7" s="795"/>
      <c r="AP7" s="795">
        <v>1889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538</v>
      </c>
      <c r="BT7" s="799"/>
      <c r="BU7" s="799"/>
      <c r="BV7" s="799"/>
      <c r="BW7" s="799"/>
      <c r="BX7" s="799"/>
      <c r="BY7" s="799"/>
      <c r="BZ7" s="799"/>
      <c r="CA7" s="799"/>
      <c r="CB7" s="799"/>
      <c r="CC7" s="799"/>
      <c r="CD7" s="799"/>
      <c r="CE7" s="799"/>
      <c r="CF7" s="799"/>
      <c r="CG7" s="800"/>
      <c r="CH7" s="791">
        <v>10</v>
      </c>
      <c r="CI7" s="792"/>
      <c r="CJ7" s="792"/>
      <c r="CK7" s="792"/>
      <c r="CL7" s="793"/>
      <c r="CM7" s="791">
        <v>79</v>
      </c>
      <c r="CN7" s="792"/>
      <c r="CO7" s="792"/>
      <c r="CP7" s="792"/>
      <c r="CQ7" s="793"/>
      <c r="CR7" s="791">
        <v>100</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1902</v>
      </c>
      <c r="R23" s="814"/>
      <c r="S23" s="814"/>
      <c r="T23" s="814"/>
      <c r="U23" s="814"/>
      <c r="V23" s="814">
        <v>1864</v>
      </c>
      <c r="W23" s="814"/>
      <c r="X23" s="814"/>
      <c r="Y23" s="814"/>
      <c r="Z23" s="814"/>
      <c r="AA23" s="814">
        <v>38</v>
      </c>
      <c r="AB23" s="814"/>
      <c r="AC23" s="814"/>
      <c r="AD23" s="814"/>
      <c r="AE23" s="815"/>
      <c r="AF23" s="816">
        <v>38</v>
      </c>
      <c r="AG23" s="814"/>
      <c r="AH23" s="814"/>
      <c r="AI23" s="814"/>
      <c r="AJ23" s="817"/>
      <c r="AK23" s="818"/>
      <c r="AL23" s="819"/>
      <c r="AM23" s="819"/>
      <c r="AN23" s="819"/>
      <c r="AO23" s="819"/>
      <c r="AP23" s="814">
        <v>1889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183</v>
      </c>
      <c r="R28" s="843"/>
      <c r="S28" s="843"/>
      <c r="T28" s="843"/>
      <c r="U28" s="843"/>
      <c r="V28" s="843">
        <v>172</v>
      </c>
      <c r="W28" s="843"/>
      <c r="X28" s="843"/>
      <c r="Y28" s="843"/>
      <c r="Z28" s="843"/>
      <c r="AA28" s="843">
        <v>11</v>
      </c>
      <c r="AB28" s="843"/>
      <c r="AC28" s="843"/>
      <c r="AD28" s="843"/>
      <c r="AE28" s="844"/>
      <c r="AF28" s="845">
        <v>11</v>
      </c>
      <c r="AG28" s="843"/>
      <c r="AH28" s="843"/>
      <c r="AI28" s="843"/>
      <c r="AJ28" s="846"/>
      <c r="AK28" s="847">
        <v>18</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99</v>
      </c>
      <c r="R29" s="779"/>
      <c r="S29" s="779"/>
      <c r="T29" s="779"/>
      <c r="U29" s="779"/>
      <c r="V29" s="779">
        <v>92</v>
      </c>
      <c r="W29" s="779"/>
      <c r="X29" s="779"/>
      <c r="Y29" s="779"/>
      <c r="Z29" s="779"/>
      <c r="AA29" s="779">
        <v>7</v>
      </c>
      <c r="AB29" s="779"/>
      <c r="AC29" s="779"/>
      <c r="AD29" s="779"/>
      <c r="AE29" s="780"/>
      <c r="AF29" s="781">
        <v>7</v>
      </c>
      <c r="AG29" s="782"/>
      <c r="AH29" s="782"/>
      <c r="AI29" s="782"/>
      <c r="AJ29" s="783"/>
      <c r="AK29" s="850">
        <v>6</v>
      </c>
      <c r="AL29" s="851"/>
      <c r="AM29" s="851"/>
      <c r="AN29" s="851"/>
      <c r="AO29" s="851"/>
      <c r="AP29" s="851">
        <v>62</v>
      </c>
      <c r="AQ29" s="851"/>
      <c r="AR29" s="851"/>
      <c r="AS29" s="851"/>
      <c r="AT29" s="851"/>
      <c r="AU29" s="851">
        <v>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168</v>
      </c>
      <c r="R30" s="779"/>
      <c r="S30" s="779"/>
      <c r="T30" s="779"/>
      <c r="U30" s="779"/>
      <c r="V30" s="779">
        <v>162</v>
      </c>
      <c r="W30" s="779"/>
      <c r="X30" s="779"/>
      <c r="Y30" s="779"/>
      <c r="Z30" s="779"/>
      <c r="AA30" s="779">
        <v>6</v>
      </c>
      <c r="AB30" s="779"/>
      <c r="AC30" s="779"/>
      <c r="AD30" s="779"/>
      <c r="AE30" s="780"/>
      <c r="AF30" s="781">
        <v>6</v>
      </c>
      <c r="AG30" s="782"/>
      <c r="AH30" s="782"/>
      <c r="AI30" s="782"/>
      <c r="AJ30" s="783"/>
      <c r="AK30" s="850">
        <v>28</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28</v>
      </c>
      <c r="R31" s="779"/>
      <c r="S31" s="779"/>
      <c r="T31" s="779"/>
      <c r="U31" s="779"/>
      <c r="V31" s="779">
        <v>28</v>
      </c>
      <c r="W31" s="779"/>
      <c r="X31" s="779"/>
      <c r="Y31" s="779"/>
      <c r="Z31" s="779"/>
      <c r="AA31" s="779">
        <v>0</v>
      </c>
      <c r="AB31" s="779"/>
      <c r="AC31" s="779"/>
      <c r="AD31" s="779"/>
      <c r="AE31" s="780"/>
      <c r="AF31" s="781">
        <v>0</v>
      </c>
      <c r="AG31" s="782"/>
      <c r="AH31" s="782"/>
      <c r="AI31" s="782"/>
      <c r="AJ31" s="783"/>
      <c r="AK31" s="850">
        <v>39</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103</v>
      </c>
      <c r="R32" s="779"/>
      <c r="S32" s="779"/>
      <c r="T32" s="779"/>
      <c r="U32" s="779"/>
      <c r="V32" s="779">
        <v>101</v>
      </c>
      <c r="W32" s="779"/>
      <c r="X32" s="779"/>
      <c r="Y32" s="779"/>
      <c r="Z32" s="779"/>
      <c r="AA32" s="779">
        <v>2</v>
      </c>
      <c r="AB32" s="779"/>
      <c r="AC32" s="779"/>
      <c r="AD32" s="779"/>
      <c r="AE32" s="780"/>
      <c r="AF32" s="781">
        <v>2</v>
      </c>
      <c r="AG32" s="782"/>
      <c r="AH32" s="782"/>
      <c r="AI32" s="782"/>
      <c r="AJ32" s="783"/>
      <c r="AK32" s="850">
        <v>29</v>
      </c>
      <c r="AL32" s="851"/>
      <c r="AM32" s="851"/>
      <c r="AN32" s="851"/>
      <c r="AO32" s="851"/>
      <c r="AP32" s="851">
        <v>336</v>
      </c>
      <c r="AQ32" s="851"/>
      <c r="AR32" s="851"/>
      <c r="AS32" s="851"/>
      <c r="AT32" s="851"/>
      <c r="AU32" s="851">
        <v>247</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67</v>
      </c>
      <c r="R33" s="779"/>
      <c r="S33" s="779"/>
      <c r="T33" s="779"/>
      <c r="U33" s="779"/>
      <c r="V33" s="779">
        <v>65</v>
      </c>
      <c r="W33" s="779"/>
      <c r="X33" s="779"/>
      <c r="Y33" s="779"/>
      <c r="Z33" s="779"/>
      <c r="AA33" s="779">
        <v>2</v>
      </c>
      <c r="AB33" s="779"/>
      <c r="AC33" s="779"/>
      <c r="AD33" s="779"/>
      <c r="AE33" s="780"/>
      <c r="AF33" s="781">
        <v>2</v>
      </c>
      <c r="AG33" s="782"/>
      <c r="AH33" s="782"/>
      <c r="AI33" s="782"/>
      <c r="AJ33" s="783"/>
      <c r="AK33" s="850">
        <v>54</v>
      </c>
      <c r="AL33" s="851"/>
      <c r="AM33" s="851"/>
      <c r="AN33" s="851"/>
      <c r="AO33" s="851"/>
      <c r="AP33" s="851"/>
      <c r="AQ33" s="851"/>
      <c r="AR33" s="851"/>
      <c r="AS33" s="851"/>
      <c r="AT33" s="851"/>
      <c r="AU33" s="851"/>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389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5242</v>
      </c>
      <c r="R68" s="886"/>
      <c r="S68" s="886"/>
      <c r="T68" s="886"/>
      <c r="U68" s="886"/>
      <c r="V68" s="886">
        <v>5217</v>
      </c>
      <c r="W68" s="886"/>
      <c r="X68" s="886"/>
      <c r="Y68" s="886"/>
      <c r="Z68" s="886"/>
      <c r="AA68" s="886">
        <v>26</v>
      </c>
      <c r="AB68" s="886"/>
      <c r="AC68" s="886"/>
      <c r="AD68" s="886"/>
      <c r="AE68" s="886"/>
      <c r="AF68" s="886">
        <v>26</v>
      </c>
      <c r="AG68" s="886"/>
      <c r="AH68" s="886"/>
      <c r="AI68" s="886"/>
      <c r="AJ68" s="886"/>
      <c r="AK68" s="886">
        <v>12</v>
      </c>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159</v>
      </c>
      <c r="R69" s="851"/>
      <c r="S69" s="851"/>
      <c r="T69" s="851"/>
      <c r="U69" s="851"/>
      <c r="V69" s="851">
        <v>146</v>
      </c>
      <c r="W69" s="851"/>
      <c r="X69" s="851"/>
      <c r="Y69" s="851"/>
      <c r="Z69" s="851"/>
      <c r="AA69" s="851">
        <v>13</v>
      </c>
      <c r="AB69" s="851"/>
      <c r="AC69" s="851"/>
      <c r="AD69" s="851"/>
      <c r="AE69" s="851"/>
      <c r="AF69" s="851">
        <v>13</v>
      </c>
      <c r="AG69" s="851"/>
      <c r="AH69" s="851"/>
      <c r="AI69" s="851"/>
      <c r="AJ69" s="851"/>
      <c r="AK69" s="851">
        <v>0</v>
      </c>
      <c r="AL69" s="851"/>
      <c r="AM69" s="851"/>
      <c r="AN69" s="851"/>
      <c r="AO69" s="851"/>
      <c r="AP69" s="851">
        <v>36</v>
      </c>
      <c r="AQ69" s="851"/>
      <c r="AR69" s="851"/>
      <c r="AS69" s="851"/>
      <c r="AT69" s="851"/>
      <c r="AU69" s="851">
        <v>18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126</v>
      </c>
      <c r="R70" s="851"/>
      <c r="S70" s="851"/>
      <c r="T70" s="851"/>
      <c r="U70" s="851"/>
      <c r="V70" s="851">
        <v>121</v>
      </c>
      <c r="W70" s="851"/>
      <c r="X70" s="851"/>
      <c r="Y70" s="851"/>
      <c r="Z70" s="851"/>
      <c r="AA70" s="851">
        <v>4</v>
      </c>
      <c r="AB70" s="851"/>
      <c r="AC70" s="851"/>
      <c r="AD70" s="851"/>
      <c r="AE70" s="851"/>
      <c r="AF70" s="851">
        <v>4</v>
      </c>
      <c r="AG70" s="851"/>
      <c r="AH70" s="851"/>
      <c r="AI70" s="851"/>
      <c r="AJ70" s="851"/>
      <c r="AK70" s="851">
        <v>19</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203</v>
      </c>
      <c r="R71" s="851"/>
      <c r="S71" s="851"/>
      <c r="T71" s="851"/>
      <c r="U71" s="851"/>
      <c r="V71" s="851">
        <v>125</v>
      </c>
      <c r="W71" s="851"/>
      <c r="X71" s="851"/>
      <c r="Y71" s="851"/>
      <c r="Z71" s="851"/>
      <c r="AA71" s="851">
        <v>78</v>
      </c>
      <c r="AB71" s="851"/>
      <c r="AC71" s="851"/>
      <c r="AD71" s="851"/>
      <c r="AE71" s="851"/>
      <c r="AF71" s="851">
        <v>78</v>
      </c>
      <c r="AG71" s="851"/>
      <c r="AH71" s="851"/>
      <c r="AI71" s="851"/>
      <c r="AJ71" s="851"/>
      <c r="AK71" s="851">
        <v>0</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14094</v>
      </c>
      <c r="R72" s="851"/>
      <c r="S72" s="851"/>
      <c r="T72" s="851"/>
      <c r="U72" s="851"/>
      <c r="V72" s="851">
        <v>13724</v>
      </c>
      <c r="W72" s="851"/>
      <c r="X72" s="851"/>
      <c r="Y72" s="851"/>
      <c r="Z72" s="851"/>
      <c r="AA72" s="851">
        <v>370</v>
      </c>
      <c r="AB72" s="851"/>
      <c r="AC72" s="851"/>
      <c r="AD72" s="851"/>
      <c r="AE72" s="851"/>
      <c r="AF72" s="851">
        <v>370</v>
      </c>
      <c r="AG72" s="851"/>
      <c r="AH72" s="851"/>
      <c r="AI72" s="851"/>
      <c r="AJ72" s="851"/>
      <c r="AK72" s="851">
        <v>40</v>
      </c>
      <c r="AL72" s="851"/>
      <c r="AM72" s="851"/>
      <c r="AN72" s="851"/>
      <c r="AO72" s="851"/>
      <c r="AP72" s="851">
        <v>3955</v>
      </c>
      <c r="AQ72" s="851"/>
      <c r="AR72" s="851"/>
      <c r="AS72" s="851"/>
      <c r="AT72" s="851"/>
      <c r="AU72" s="851">
        <v>26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7435</v>
      </c>
      <c r="R73" s="851"/>
      <c r="S73" s="851"/>
      <c r="T73" s="851"/>
      <c r="U73" s="851"/>
      <c r="V73" s="851">
        <v>8203</v>
      </c>
      <c r="W73" s="851"/>
      <c r="X73" s="851"/>
      <c r="Y73" s="851"/>
      <c r="Z73" s="851"/>
      <c r="AA73" s="851">
        <v>-768</v>
      </c>
      <c r="AB73" s="851"/>
      <c r="AC73" s="851"/>
      <c r="AD73" s="851"/>
      <c r="AE73" s="851"/>
      <c r="AF73" s="851">
        <v>2189</v>
      </c>
      <c r="AG73" s="851"/>
      <c r="AH73" s="851"/>
      <c r="AI73" s="851"/>
      <c r="AJ73" s="851"/>
      <c r="AK73" s="851">
        <v>249</v>
      </c>
      <c r="AL73" s="851"/>
      <c r="AM73" s="851"/>
      <c r="AN73" s="851"/>
      <c r="AO73" s="851"/>
      <c r="AP73" s="851">
        <v>6761</v>
      </c>
      <c r="AQ73" s="851"/>
      <c r="AR73" s="851"/>
      <c r="AS73" s="851"/>
      <c r="AT73" s="851"/>
      <c r="AU73" s="851">
        <v>151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901"/>
      <c r="AQ84" s="900"/>
      <c r="AR84" s="900"/>
      <c r="AS84" s="900"/>
      <c r="AT84" s="850"/>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-277</v>
      </c>
      <c r="AG88" s="862"/>
      <c r="AH88" s="862"/>
      <c r="AI88" s="862"/>
      <c r="AJ88" s="862"/>
      <c r="AK88" s="859"/>
      <c r="AL88" s="859"/>
      <c r="AM88" s="859"/>
      <c r="AN88" s="859"/>
      <c r="AO88" s="859"/>
      <c r="AP88" s="862">
        <v>10752</v>
      </c>
      <c r="AQ88" s="862"/>
      <c r="AR88" s="862"/>
      <c r="AS88" s="862"/>
      <c r="AT88" s="862"/>
      <c r="AU88" s="862">
        <v>195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100</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288</v>
      </c>
      <c r="AG109" s="915"/>
      <c r="AH109" s="915"/>
      <c r="AI109" s="915"/>
      <c r="AJ109" s="916"/>
      <c r="AK109" s="914" t="s">
        <v>287</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288</v>
      </c>
      <c r="BW109" s="915"/>
      <c r="BX109" s="915"/>
      <c r="BY109" s="915"/>
      <c r="BZ109" s="916"/>
      <c r="CA109" s="914" t="s">
        <v>287</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288</v>
      </c>
      <c r="DM109" s="915"/>
      <c r="DN109" s="915"/>
      <c r="DO109" s="915"/>
      <c r="DP109" s="916"/>
      <c r="DQ109" s="914" t="s">
        <v>287</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210427</v>
      </c>
      <c r="AB110" s="922"/>
      <c r="AC110" s="922"/>
      <c r="AD110" s="922"/>
      <c r="AE110" s="923"/>
      <c r="AF110" s="924">
        <v>184470</v>
      </c>
      <c r="AG110" s="922"/>
      <c r="AH110" s="922"/>
      <c r="AI110" s="922"/>
      <c r="AJ110" s="923"/>
      <c r="AK110" s="924">
        <v>167525</v>
      </c>
      <c r="AL110" s="922"/>
      <c r="AM110" s="922"/>
      <c r="AN110" s="922"/>
      <c r="AO110" s="923"/>
      <c r="AP110" s="925">
        <v>18.899999999999999</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1687370</v>
      </c>
      <c r="BR110" s="957"/>
      <c r="BS110" s="957"/>
      <c r="BT110" s="957"/>
      <c r="BU110" s="957"/>
      <c r="BV110" s="957">
        <v>1787037</v>
      </c>
      <c r="BW110" s="957"/>
      <c r="BX110" s="957"/>
      <c r="BY110" s="957"/>
      <c r="BZ110" s="957"/>
      <c r="CA110" s="957">
        <v>1888621</v>
      </c>
      <c r="CB110" s="957"/>
      <c r="CC110" s="957"/>
      <c r="CD110" s="957"/>
      <c r="CE110" s="957"/>
      <c r="CF110" s="971">
        <v>213.3</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179554</v>
      </c>
      <c r="BR112" s="950"/>
      <c r="BS112" s="950"/>
      <c r="BT112" s="950"/>
      <c r="BU112" s="950"/>
      <c r="BV112" s="950">
        <v>218027</v>
      </c>
      <c r="BW112" s="950"/>
      <c r="BX112" s="950"/>
      <c r="BY112" s="950"/>
      <c r="BZ112" s="950"/>
      <c r="CA112" s="950">
        <v>249249</v>
      </c>
      <c r="CB112" s="950"/>
      <c r="CC112" s="950"/>
      <c r="CD112" s="950"/>
      <c r="CE112" s="950"/>
      <c r="CF112" s="944">
        <v>28.2</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18304</v>
      </c>
      <c r="AB113" s="964"/>
      <c r="AC113" s="964"/>
      <c r="AD113" s="964"/>
      <c r="AE113" s="965"/>
      <c r="AF113" s="966">
        <v>21482</v>
      </c>
      <c r="AG113" s="964"/>
      <c r="AH113" s="964"/>
      <c r="AI113" s="964"/>
      <c r="AJ113" s="965"/>
      <c r="AK113" s="966">
        <v>21311</v>
      </c>
      <c r="AL113" s="964"/>
      <c r="AM113" s="964"/>
      <c r="AN113" s="964"/>
      <c r="AO113" s="965"/>
      <c r="AP113" s="967">
        <v>2.4</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83989</v>
      </c>
      <c r="BR113" s="950"/>
      <c r="BS113" s="950"/>
      <c r="BT113" s="950"/>
      <c r="BU113" s="950"/>
      <c r="BV113" s="950">
        <v>141462</v>
      </c>
      <c r="BW113" s="950"/>
      <c r="BX113" s="950"/>
      <c r="BY113" s="950"/>
      <c r="BZ113" s="950"/>
      <c r="CA113" s="950">
        <v>195550</v>
      </c>
      <c r="CB113" s="950"/>
      <c r="CC113" s="950"/>
      <c r="CD113" s="950"/>
      <c r="CE113" s="950"/>
      <c r="CF113" s="944">
        <v>22.1</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29975</v>
      </c>
      <c r="AB114" s="989"/>
      <c r="AC114" s="989"/>
      <c r="AD114" s="989"/>
      <c r="AE114" s="990"/>
      <c r="AF114" s="991">
        <v>30031</v>
      </c>
      <c r="AG114" s="989"/>
      <c r="AH114" s="989"/>
      <c r="AI114" s="989"/>
      <c r="AJ114" s="990"/>
      <c r="AK114" s="991">
        <v>31984</v>
      </c>
      <c r="AL114" s="989"/>
      <c r="AM114" s="989"/>
      <c r="AN114" s="989"/>
      <c r="AO114" s="990"/>
      <c r="AP114" s="992">
        <v>3.6</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345951</v>
      </c>
      <c r="BR114" s="950"/>
      <c r="BS114" s="950"/>
      <c r="BT114" s="950"/>
      <c r="BU114" s="950"/>
      <c r="BV114" s="950">
        <v>344241</v>
      </c>
      <c r="BW114" s="950"/>
      <c r="BX114" s="950"/>
      <c r="BY114" s="950"/>
      <c r="BZ114" s="950"/>
      <c r="CA114" s="950">
        <v>376242</v>
      </c>
      <c r="CB114" s="950"/>
      <c r="CC114" s="950"/>
      <c r="CD114" s="950"/>
      <c r="CE114" s="950"/>
      <c r="CF114" s="944">
        <v>42.5</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54</v>
      </c>
      <c r="AB116" s="989"/>
      <c r="AC116" s="989"/>
      <c r="AD116" s="989"/>
      <c r="AE116" s="990"/>
      <c r="AF116" s="991">
        <v>28</v>
      </c>
      <c r="AG116" s="989"/>
      <c r="AH116" s="989"/>
      <c r="AI116" s="989"/>
      <c r="AJ116" s="990"/>
      <c r="AK116" s="991">
        <v>9</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258760</v>
      </c>
      <c r="AB117" s="1007"/>
      <c r="AC117" s="1007"/>
      <c r="AD117" s="1007"/>
      <c r="AE117" s="1008"/>
      <c r="AF117" s="1009">
        <v>236011</v>
      </c>
      <c r="AG117" s="1007"/>
      <c r="AH117" s="1007"/>
      <c r="AI117" s="1007"/>
      <c r="AJ117" s="1008"/>
      <c r="AK117" s="1009">
        <v>220829</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288</v>
      </c>
      <c r="AG118" s="915"/>
      <c r="AH118" s="915"/>
      <c r="AI118" s="915"/>
      <c r="AJ118" s="916"/>
      <c r="AK118" s="914" t="s">
        <v>287</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439</v>
      </c>
      <c r="BP119" s="1036"/>
      <c r="BQ119" s="1027">
        <v>2296864</v>
      </c>
      <c r="BR119" s="1028"/>
      <c r="BS119" s="1028"/>
      <c r="BT119" s="1028"/>
      <c r="BU119" s="1028"/>
      <c r="BV119" s="1028">
        <v>2490767</v>
      </c>
      <c r="BW119" s="1028"/>
      <c r="BX119" s="1028"/>
      <c r="BY119" s="1028"/>
      <c r="BZ119" s="1028"/>
      <c r="CA119" s="1028">
        <v>2709662</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2361578</v>
      </c>
      <c r="BR120" s="957"/>
      <c r="BS120" s="957"/>
      <c r="BT120" s="957"/>
      <c r="BU120" s="957"/>
      <c r="BV120" s="957">
        <v>2511096</v>
      </c>
      <c r="BW120" s="957"/>
      <c r="BX120" s="957"/>
      <c r="BY120" s="957"/>
      <c r="BZ120" s="957"/>
      <c r="CA120" s="957">
        <v>2720299</v>
      </c>
      <c r="CB120" s="957"/>
      <c r="CC120" s="957"/>
      <c r="CD120" s="957"/>
      <c r="CE120" s="957"/>
      <c r="CF120" s="971">
        <v>307.2</v>
      </c>
      <c r="CG120" s="972"/>
      <c r="CH120" s="972"/>
      <c r="CI120" s="972"/>
      <c r="CJ120" s="972"/>
      <c r="CK120" s="1037" t="s">
        <v>443</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177440</v>
      </c>
      <c r="DH120" s="957"/>
      <c r="DI120" s="957"/>
      <c r="DJ120" s="957"/>
      <c r="DK120" s="957"/>
      <c r="DL120" s="957">
        <v>216122</v>
      </c>
      <c r="DM120" s="957"/>
      <c r="DN120" s="957"/>
      <c r="DO120" s="957"/>
      <c r="DP120" s="957"/>
      <c r="DQ120" s="957">
        <v>246817</v>
      </c>
      <c r="DR120" s="957"/>
      <c r="DS120" s="957"/>
      <c r="DT120" s="957"/>
      <c r="DU120" s="957"/>
      <c r="DV120" s="958">
        <v>27.9</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50710</v>
      </c>
      <c r="BR121" s="950"/>
      <c r="BS121" s="950"/>
      <c r="BT121" s="950"/>
      <c r="BU121" s="950"/>
      <c r="BV121" s="950">
        <v>49991</v>
      </c>
      <c r="BW121" s="950"/>
      <c r="BX121" s="950"/>
      <c r="BY121" s="950"/>
      <c r="BZ121" s="950"/>
      <c r="CA121" s="950">
        <v>75349</v>
      </c>
      <c r="CB121" s="950"/>
      <c r="CC121" s="950"/>
      <c r="CD121" s="950"/>
      <c r="CE121" s="950"/>
      <c r="CF121" s="944">
        <v>8.5</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2114</v>
      </c>
      <c r="DH121" s="950"/>
      <c r="DI121" s="950"/>
      <c r="DJ121" s="950"/>
      <c r="DK121" s="950"/>
      <c r="DL121" s="950">
        <v>1905</v>
      </c>
      <c r="DM121" s="950"/>
      <c r="DN121" s="950"/>
      <c r="DO121" s="950"/>
      <c r="DP121" s="950"/>
      <c r="DQ121" s="950">
        <v>2432</v>
      </c>
      <c r="DR121" s="950"/>
      <c r="DS121" s="950"/>
      <c r="DT121" s="950"/>
      <c r="DU121" s="950"/>
      <c r="DV121" s="951">
        <v>0.3</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1532026</v>
      </c>
      <c r="BR122" s="1028"/>
      <c r="BS122" s="1028"/>
      <c r="BT122" s="1028"/>
      <c r="BU122" s="1028"/>
      <c r="BV122" s="1028">
        <v>1636436</v>
      </c>
      <c r="BW122" s="1028"/>
      <c r="BX122" s="1028"/>
      <c r="BY122" s="1028"/>
      <c r="BZ122" s="1028"/>
      <c r="CA122" s="1028">
        <v>1712370</v>
      </c>
      <c r="CB122" s="1028"/>
      <c r="CC122" s="1028"/>
      <c r="CD122" s="1028"/>
      <c r="CE122" s="1028"/>
      <c r="CF122" s="1048">
        <v>193.4</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447</v>
      </c>
      <c r="BP123" s="1036"/>
      <c r="BQ123" s="1095">
        <v>3944314</v>
      </c>
      <c r="BR123" s="1096"/>
      <c r="BS123" s="1096"/>
      <c r="BT123" s="1096"/>
      <c r="BU123" s="1096"/>
      <c r="BV123" s="1096">
        <v>4197523</v>
      </c>
      <c r="BW123" s="1096"/>
      <c r="BX123" s="1096"/>
      <c r="BY123" s="1096"/>
      <c r="BZ123" s="1096"/>
      <c r="CA123" s="1096">
        <v>4508018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15105</v>
      </c>
      <c r="AB128" s="1078"/>
      <c r="AC128" s="1078"/>
      <c r="AD128" s="1078"/>
      <c r="AE128" s="1079"/>
      <c r="AF128" s="1080">
        <v>16149</v>
      </c>
      <c r="AG128" s="1078"/>
      <c r="AH128" s="1078"/>
      <c r="AI128" s="1078"/>
      <c r="AJ128" s="1079"/>
      <c r="AK128" s="1080">
        <v>13375</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1073133</v>
      </c>
      <c r="AB129" s="989"/>
      <c r="AC129" s="989"/>
      <c r="AD129" s="989"/>
      <c r="AE129" s="990"/>
      <c r="AF129" s="991">
        <v>1132556</v>
      </c>
      <c r="AG129" s="989"/>
      <c r="AH129" s="989"/>
      <c r="AI129" s="989"/>
      <c r="AJ129" s="990"/>
      <c r="AK129" s="991">
        <v>1051320</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187001</v>
      </c>
      <c r="AB130" s="989"/>
      <c r="AC130" s="989"/>
      <c r="AD130" s="989"/>
      <c r="AE130" s="990"/>
      <c r="AF130" s="991">
        <v>168809</v>
      </c>
      <c r="AG130" s="989"/>
      <c r="AH130" s="989"/>
      <c r="AI130" s="989"/>
      <c r="AJ130" s="990"/>
      <c r="AK130" s="991">
        <v>165930</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5.4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886132</v>
      </c>
      <c r="AB131" s="1014"/>
      <c r="AC131" s="1014"/>
      <c r="AD131" s="1014"/>
      <c r="AE131" s="1015"/>
      <c r="AF131" s="1013">
        <v>963747</v>
      </c>
      <c r="AG131" s="1014"/>
      <c r="AH131" s="1014"/>
      <c r="AI131" s="1014"/>
      <c r="AJ131" s="1015"/>
      <c r="AK131" s="1013">
        <v>885390</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6.3934041429999997</v>
      </c>
      <c r="AB132" s="1130"/>
      <c r="AC132" s="1130"/>
      <c r="AD132" s="1130"/>
      <c r="AE132" s="1131"/>
      <c r="AF132" s="1132">
        <v>5.297344635</v>
      </c>
      <c r="AG132" s="1130"/>
      <c r="AH132" s="1130"/>
      <c r="AI132" s="1130"/>
      <c r="AJ132" s="1131"/>
      <c r="AK132" s="1132">
        <v>4.6899106609999999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8.4</v>
      </c>
      <c r="AB133" s="1113"/>
      <c r="AC133" s="1113"/>
      <c r="AD133" s="1113"/>
      <c r="AE133" s="1114"/>
      <c r="AF133" s="1112">
        <v>6.2</v>
      </c>
      <c r="AG133" s="1113"/>
      <c r="AH133" s="1113"/>
      <c r="AI133" s="1113"/>
      <c r="AJ133" s="1114"/>
      <c r="AK133" s="1112">
        <v>5.4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316163</v>
      </c>
      <c r="L9" s="266">
        <v>324603</v>
      </c>
      <c r="M9" s="267">
        <v>214828</v>
      </c>
      <c r="N9" s="268">
        <v>51.1</v>
      </c>
    </row>
    <row r="10" spans="1:16" x14ac:dyDescent="0.15">
      <c r="A10" s="250"/>
      <c r="B10" s="246"/>
      <c r="C10" s="246"/>
      <c r="D10" s="246"/>
      <c r="E10" s="246"/>
      <c r="F10" s="246"/>
      <c r="G10" s="1152" t="s">
        <v>481</v>
      </c>
      <c r="H10" s="1153"/>
      <c r="I10" s="1153"/>
      <c r="J10" s="1154"/>
      <c r="K10" s="269">
        <v>40658</v>
      </c>
      <c r="L10" s="270">
        <v>41743</v>
      </c>
      <c r="M10" s="271">
        <v>28178</v>
      </c>
      <c r="N10" s="272">
        <v>48.1</v>
      </c>
    </row>
    <row r="11" spans="1:16" ht="13.5" customHeight="1" x14ac:dyDescent="0.15">
      <c r="A11" s="250"/>
      <c r="B11" s="246"/>
      <c r="C11" s="246"/>
      <c r="D11" s="246"/>
      <c r="E11" s="246"/>
      <c r="F11" s="246"/>
      <c r="G11" s="1152" t="s">
        <v>482</v>
      </c>
      <c r="H11" s="1153"/>
      <c r="I11" s="1153"/>
      <c r="J11" s="1154"/>
      <c r="K11" s="269">
        <v>62803</v>
      </c>
      <c r="L11" s="270">
        <v>64479</v>
      </c>
      <c r="M11" s="271">
        <v>24639</v>
      </c>
      <c r="N11" s="272">
        <v>161.69999999999999</v>
      </c>
    </row>
    <row r="12" spans="1:16" ht="13.5" customHeight="1" x14ac:dyDescent="0.15">
      <c r="A12" s="250"/>
      <c r="B12" s="246"/>
      <c r="C12" s="246"/>
      <c r="D12" s="246"/>
      <c r="E12" s="246"/>
      <c r="F12" s="246"/>
      <c r="G12" s="1152" t="s">
        <v>483</v>
      </c>
      <c r="H12" s="1153"/>
      <c r="I12" s="1153"/>
      <c r="J12" s="1154"/>
      <c r="K12" s="269" t="s">
        <v>484</v>
      </c>
      <c r="L12" s="270" t="s">
        <v>484</v>
      </c>
      <c r="M12" s="271">
        <v>3805</v>
      </c>
      <c r="N12" s="272" t="s">
        <v>484</v>
      </c>
    </row>
    <row r="13" spans="1:16" ht="13.5" customHeight="1" x14ac:dyDescent="0.15">
      <c r="A13" s="250"/>
      <c r="B13" s="246"/>
      <c r="C13" s="246"/>
      <c r="D13" s="246"/>
      <c r="E13" s="246"/>
      <c r="F13" s="246"/>
      <c r="G13" s="1152" t="s">
        <v>485</v>
      </c>
      <c r="H13" s="1153"/>
      <c r="I13" s="1153"/>
      <c r="J13" s="1154"/>
      <c r="K13" s="269" t="s">
        <v>484</v>
      </c>
      <c r="L13" s="270" t="s">
        <v>484</v>
      </c>
      <c r="M13" s="271" t="s">
        <v>484</v>
      </c>
      <c r="N13" s="272" t="s">
        <v>484</v>
      </c>
    </row>
    <row r="14" spans="1:16" ht="13.5" customHeight="1" x14ac:dyDescent="0.15">
      <c r="A14" s="250"/>
      <c r="B14" s="246"/>
      <c r="C14" s="246"/>
      <c r="D14" s="246"/>
      <c r="E14" s="246"/>
      <c r="F14" s="246"/>
      <c r="G14" s="1152" t="s">
        <v>486</v>
      </c>
      <c r="H14" s="1153"/>
      <c r="I14" s="1153"/>
      <c r="J14" s="1154"/>
      <c r="K14" s="269">
        <v>18071</v>
      </c>
      <c r="L14" s="270">
        <v>18553</v>
      </c>
      <c r="M14" s="271">
        <v>8783</v>
      </c>
      <c r="N14" s="272">
        <v>111.2</v>
      </c>
    </row>
    <row r="15" spans="1:16" ht="13.5" customHeight="1" x14ac:dyDescent="0.15">
      <c r="A15" s="250"/>
      <c r="B15" s="246"/>
      <c r="C15" s="246"/>
      <c r="D15" s="246"/>
      <c r="E15" s="246"/>
      <c r="F15" s="246"/>
      <c r="G15" s="1152" t="s">
        <v>487</v>
      </c>
      <c r="H15" s="1153"/>
      <c r="I15" s="1153"/>
      <c r="J15" s="1154"/>
      <c r="K15" s="269">
        <v>7470</v>
      </c>
      <c r="L15" s="270">
        <v>7669</v>
      </c>
      <c r="M15" s="271">
        <v>4830</v>
      </c>
      <c r="N15" s="272">
        <v>58.8</v>
      </c>
    </row>
    <row r="16" spans="1:16" x14ac:dyDescent="0.15">
      <c r="A16" s="250"/>
      <c r="B16" s="246"/>
      <c r="C16" s="246"/>
      <c r="D16" s="246"/>
      <c r="E16" s="246"/>
      <c r="F16" s="246"/>
      <c r="G16" s="1155" t="s">
        <v>488</v>
      </c>
      <c r="H16" s="1156"/>
      <c r="I16" s="1156"/>
      <c r="J16" s="1157"/>
      <c r="K16" s="270">
        <v>-39659</v>
      </c>
      <c r="L16" s="270">
        <v>-40718</v>
      </c>
      <c r="M16" s="271">
        <v>-21703</v>
      </c>
      <c r="N16" s="272">
        <v>87.6</v>
      </c>
    </row>
    <row r="17" spans="1:16" x14ac:dyDescent="0.15">
      <c r="A17" s="250"/>
      <c r="B17" s="246"/>
      <c r="C17" s="246"/>
      <c r="D17" s="246"/>
      <c r="E17" s="246"/>
      <c r="F17" s="246"/>
      <c r="G17" s="1155" t="s">
        <v>171</v>
      </c>
      <c r="H17" s="1156"/>
      <c r="I17" s="1156"/>
      <c r="J17" s="1157"/>
      <c r="K17" s="270">
        <v>405506</v>
      </c>
      <c r="L17" s="270">
        <v>416331</v>
      </c>
      <c r="M17" s="271">
        <v>263360</v>
      </c>
      <c r="N17" s="272">
        <v>58.1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39.01</v>
      </c>
      <c r="L21" s="283">
        <v>24.72</v>
      </c>
      <c r="M21" s="284">
        <v>14.29</v>
      </c>
      <c r="N21" s="251"/>
      <c r="O21" s="285"/>
      <c r="P21" s="281"/>
    </row>
    <row r="22" spans="1:16" s="286" customFormat="1" x14ac:dyDescent="0.15">
      <c r="A22" s="281"/>
      <c r="B22" s="251"/>
      <c r="C22" s="251"/>
      <c r="D22" s="251"/>
      <c r="E22" s="251"/>
      <c r="F22" s="251"/>
      <c r="G22" s="1147" t="s">
        <v>494</v>
      </c>
      <c r="H22" s="1148"/>
      <c r="I22" s="1148"/>
      <c r="J22" s="1149"/>
      <c r="K22" s="287">
        <v>88.4</v>
      </c>
      <c r="L22" s="288">
        <v>94.2</v>
      </c>
      <c r="M22" s="289">
        <v>-5.8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167525</v>
      </c>
      <c r="L32" s="296">
        <v>171997</v>
      </c>
      <c r="M32" s="297">
        <v>146462</v>
      </c>
      <c r="N32" s="298">
        <v>17.399999999999999</v>
      </c>
    </row>
    <row r="33" spans="1:16" ht="13.5" customHeight="1" x14ac:dyDescent="0.15">
      <c r="A33" s="250"/>
      <c r="B33" s="246"/>
      <c r="C33" s="246"/>
      <c r="D33" s="246"/>
      <c r="E33" s="246"/>
      <c r="F33" s="246"/>
      <c r="G33" s="1163" t="s">
        <v>499</v>
      </c>
      <c r="H33" s="1164"/>
      <c r="I33" s="1164"/>
      <c r="J33" s="1165"/>
      <c r="K33" s="296" t="s">
        <v>484</v>
      </c>
      <c r="L33" s="296" t="s">
        <v>484</v>
      </c>
      <c r="M33" s="297">
        <v>66</v>
      </c>
      <c r="N33" s="298" t="s">
        <v>484</v>
      </c>
    </row>
    <row r="34" spans="1:16" ht="27" customHeight="1" x14ac:dyDescent="0.15">
      <c r="A34" s="250"/>
      <c r="B34" s="246"/>
      <c r="C34" s="246"/>
      <c r="D34" s="246"/>
      <c r="E34" s="246"/>
      <c r="F34" s="246"/>
      <c r="G34" s="1163" t="s">
        <v>500</v>
      </c>
      <c r="H34" s="1164"/>
      <c r="I34" s="1164"/>
      <c r="J34" s="1165"/>
      <c r="K34" s="296" t="s">
        <v>484</v>
      </c>
      <c r="L34" s="296" t="s">
        <v>484</v>
      </c>
      <c r="M34" s="297">
        <v>56</v>
      </c>
      <c r="N34" s="298" t="s">
        <v>484</v>
      </c>
    </row>
    <row r="35" spans="1:16" ht="27" customHeight="1" x14ac:dyDescent="0.15">
      <c r="A35" s="250"/>
      <c r="B35" s="246"/>
      <c r="C35" s="246"/>
      <c r="D35" s="246"/>
      <c r="E35" s="246"/>
      <c r="F35" s="246"/>
      <c r="G35" s="1163" t="s">
        <v>501</v>
      </c>
      <c r="H35" s="1164"/>
      <c r="I35" s="1164"/>
      <c r="J35" s="1165"/>
      <c r="K35" s="296">
        <v>21311</v>
      </c>
      <c r="L35" s="296">
        <v>21880</v>
      </c>
      <c r="M35" s="297">
        <v>28990</v>
      </c>
      <c r="N35" s="298">
        <v>-24.5</v>
      </c>
    </row>
    <row r="36" spans="1:16" ht="27" customHeight="1" x14ac:dyDescent="0.15">
      <c r="A36" s="250"/>
      <c r="B36" s="246"/>
      <c r="C36" s="246"/>
      <c r="D36" s="246"/>
      <c r="E36" s="246"/>
      <c r="F36" s="246"/>
      <c r="G36" s="1163" t="s">
        <v>502</v>
      </c>
      <c r="H36" s="1164"/>
      <c r="I36" s="1164"/>
      <c r="J36" s="1165"/>
      <c r="K36" s="296">
        <v>31984</v>
      </c>
      <c r="L36" s="296">
        <v>32838</v>
      </c>
      <c r="M36" s="297">
        <v>3973</v>
      </c>
      <c r="N36" s="298">
        <v>726.5</v>
      </c>
    </row>
    <row r="37" spans="1:16" ht="13.5" customHeight="1" x14ac:dyDescent="0.15">
      <c r="A37" s="250"/>
      <c r="B37" s="246"/>
      <c r="C37" s="246"/>
      <c r="D37" s="246"/>
      <c r="E37" s="246"/>
      <c r="F37" s="246"/>
      <c r="G37" s="1163" t="s">
        <v>503</v>
      </c>
      <c r="H37" s="1164"/>
      <c r="I37" s="1164"/>
      <c r="J37" s="1165"/>
      <c r="K37" s="296" t="s">
        <v>484</v>
      </c>
      <c r="L37" s="296" t="s">
        <v>484</v>
      </c>
      <c r="M37" s="297">
        <v>2172</v>
      </c>
      <c r="N37" s="298" t="s">
        <v>484</v>
      </c>
    </row>
    <row r="38" spans="1:16" ht="27" customHeight="1" x14ac:dyDescent="0.15">
      <c r="A38" s="250"/>
      <c r="B38" s="246"/>
      <c r="C38" s="246"/>
      <c r="D38" s="246"/>
      <c r="E38" s="246"/>
      <c r="F38" s="246"/>
      <c r="G38" s="1166" t="s">
        <v>504</v>
      </c>
      <c r="H38" s="1167"/>
      <c r="I38" s="1167"/>
      <c r="J38" s="1168"/>
      <c r="K38" s="299">
        <v>9</v>
      </c>
      <c r="L38" s="299">
        <v>9</v>
      </c>
      <c r="M38" s="300">
        <v>44</v>
      </c>
      <c r="N38" s="301">
        <v>-79.5</v>
      </c>
      <c r="O38" s="295"/>
    </row>
    <row r="39" spans="1:16" x14ac:dyDescent="0.15">
      <c r="A39" s="250"/>
      <c r="B39" s="246"/>
      <c r="C39" s="246"/>
      <c r="D39" s="246"/>
      <c r="E39" s="246"/>
      <c r="F39" s="246"/>
      <c r="G39" s="1166" t="s">
        <v>505</v>
      </c>
      <c r="H39" s="1167"/>
      <c r="I39" s="1167"/>
      <c r="J39" s="1168"/>
      <c r="K39" s="302">
        <v>-13375</v>
      </c>
      <c r="L39" s="302">
        <v>-13732</v>
      </c>
      <c r="M39" s="303">
        <v>-6849</v>
      </c>
      <c r="N39" s="304">
        <v>100.5</v>
      </c>
      <c r="O39" s="295"/>
    </row>
    <row r="40" spans="1:16" ht="27" customHeight="1" x14ac:dyDescent="0.15">
      <c r="A40" s="250"/>
      <c r="B40" s="246"/>
      <c r="C40" s="246"/>
      <c r="D40" s="246"/>
      <c r="E40" s="246"/>
      <c r="F40" s="246"/>
      <c r="G40" s="1163" t="s">
        <v>506</v>
      </c>
      <c r="H40" s="1164"/>
      <c r="I40" s="1164"/>
      <c r="J40" s="1165"/>
      <c r="K40" s="302">
        <v>-165930</v>
      </c>
      <c r="L40" s="302">
        <v>-170359</v>
      </c>
      <c r="M40" s="303">
        <v>-133024</v>
      </c>
      <c r="N40" s="304">
        <v>28.1</v>
      </c>
      <c r="O40" s="295"/>
    </row>
    <row r="41" spans="1:16" x14ac:dyDescent="0.15">
      <c r="A41" s="250"/>
      <c r="B41" s="246"/>
      <c r="C41" s="246"/>
      <c r="D41" s="246"/>
      <c r="E41" s="246"/>
      <c r="F41" s="246"/>
      <c r="G41" s="1169" t="s">
        <v>282</v>
      </c>
      <c r="H41" s="1170"/>
      <c r="I41" s="1170"/>
      <c r="J41" s="1171"/>
      <c r="K41" s="296">
        <v>41524</v>
      </c>
      <c r="L41" s="302">
        <v>42632</v>
      </c>
      <c r="M41" s="303">
        <v>41890</v>
      </c>
      <c r="N41" s="304">
        <v>1.8</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251168</v>
      </c>
      <c r="J51" s="322">
        <v>233428</v>
      </c>
      <c r="K51" s="323">
        <v>15</v>
      </c>
      <c r="L51" s="324">
        <v>185018</v>
      </c>
      <c r="M51" s="325">
        <v>-9.1</v>
      </c>
      <c r="N51" s="326">
        <v>24.1</v>
      </c>
    </row>
    <row r="52" spans="1:14" x14ac:dyDescent="0.15">
      <c r="A52" s="250"/>
      <c r="B52" s="246"/>
      <c r="C52" s="246"/>
      <c r="D52" s="246"/>
      <c r="E52" s="246"/>
      <c r="F52" s="246"/>
      <c r="G52" s="327"/>
      <c r="H52" s="328" t="s">
        <v>517</v>
      </c>
      <c r="I52" s="329">
        <v>79199</v>
      </c>
      <c r="J52" s="330">
        <v>73605</v>
      </c>
      <c r="K52" s="331">
        <v>296.8</v>
      </c>
      <c r="L52" s="332">
        <v>95064</v>
      </c>
      <c r="M52" s="333">
        <v>-21.5</v>
      </c>
      <c r="N52" s="334">
        <v>318.3</v>
      </c>
    </row>
    <row r="53" spans="1:14" x14ac:dyDescent="0.15">
      <c r="A53" s="250"/>
      <c r="B53" s="246"/>
      <c r="C53" s="246"/>
      <c r="D53" s="246"/>
      <c r="E53" s="246"/>
      <c r="F53" s="246"/>
      <c r="G53" s="312" t="s">
        <v>518</v>
      </c>
      <c r="H53" s="313"/>
      <c r="I53" s="321">
        <v>328900</v>
      </c>
      <c r="J53" s="322">
        <v>310576</v>
      </c>
      <c r="K53" s="323">
        <v>33.1</v>
      </c>
      <c r="L53" s="324">
        <v>238802</v>
      </c>
      <c r="M53" s="325">
        <v>29.1</v>
      </c>
      <c r="N53" s="326">
        <v>4</v>
      </c>
    </row>
    <row r="54" spans="1:14" x14ac:dyDescent="0.15">
      <c r="A54" s="250"/>
      <c r="B54" s="246"/>
      <c r="C54" s="246"/>
      <c r="D54" s="246"/>
      <c r="E54" s="246"/>
      <c r="F54" s="246"/>
      <c r="G54" s="327"/>
      <c r="H54" s="328" t="s">
        <v>517</v>
      </c>
      <c r="I54" s="329">
        <v>175100</v>
      </c>
      <c r="J54" s="330">
        <v>165345</v>
      </c>
      <c r="K54" s="331">
        <v>124.6</v>
      </c>
      <c r="L54" s="332">
        <v>128562</v>
      </c>
      <c r="M54" s="333">
        <v>35.200000000000003</v>
      </c>
      <c r="N54" s="334">
        <v>89.4</v>
      </c>
    </row>
    <row r="55" spans="1:14" x14ac:dyDescent="0.15">
      <c r="A55" s="250"/>
      <c r="B55" s="246"/>
      <c r="C55" s="246"/>
      <c r="D55" s="246"/>
      <c r="E55" s="246"/>
      <c r="F55" s="246"/>
      <c r="G55" s="312" t="s">
        <v>519</v>
      </c>
      <c r="H55" s="313"/>
      <c r="I55" s="321">
        <v>175385</v>
      </c>
      <c r="J55" s="322">
        <v>169782</v>
      </c>
      <c r="K55" s="323">
        <v>-45.3</v>
      </c>
      <c r="L55" s="324">
        <v>288550</v>
      </c>
      <c r="M55" s="325">
        <v>20.8</v>
      </c>
      <c r="N55" s="326">
        <v>-66.099999999999994</v>
      </c>
    </row>
    <row r="56" spans="1:14" x14ac:dyDescent="0.15">
      <c r="A56" s="250"/>
      <c r="B56" s="246"/>
      <c r="C56" s="246"/>
      <c r="D56" s="246"/>
      <c r="E56" s="246"/>
      <c r="F56" s="246"/>
      <c r="G56" s="327"/>
      <c r="H56" s="328" t="s">
        <v>517</v>
      </c>
      <c r="I56" s="329">
        <v>93934</v>
      </c>
      <c r="J56" s="330">
        <v>90933</v>
      </c>
      <c r="K56" s="331">
        <v>-45</v>
      </c>
      <c r="L56" s="332">
        <v>141525</v>
      </c>
      <c r="M56" s="333">
        <v>10.1</v>
      </c>
      <c r="N56" s="334">
        <v>-55.1</v>
      </c>
    </row>
    <row r="57" spans="1:14" x14ac:dyDescent="0.15">
      <c r="A57" s="250"/>
      <c r="B57" s="246"/>
      <c r="C57" s="246"/>
      <c r="D57" s="246"/>
      <c r="E57" s="246"/>
      <c r="F57" s="246"/>
      <c r="G57" s="312" t="s">
        <v>520</v>
      </c>
      <c r="H57" s="313"/>
      <c r="I57" s="321">
        <v>248848</v>
      </c>
      <c r="J57" s="322">
        <v>247610</v>
      </c>
      <c r="K57" s="323">
        <v>45.8</v>
      </c>
      <c r="L57" s="324">
        <v>287914</v>
      </c>
      <c r="M57" s="325">
        <v>-0.2</v>
      </c>
      <c r="N57" s="326">
        <v>46</v>
      </c>
    </row>
    <row r="58" spans="1:14" x14ac:dyDescent="0.15">
      <c r="A58" s="250"/>
      <c r="B58" s="246"/>
      <c r="C58" s="246"/>
      <c r="D58" s="246"/>
      <c r="E58" s="246"/>
      <c r="F58" s="246"/>
      <c r="G58" s="327"/>
      <c r="H58" s="328" t="s">
        <v>517</v>
      </c>
      <c r="I58" s="329">
        <v>167861</v>
      </c>
      <c r="J58" s="330">
        <v>167026</v>
      </c>
      <c r="K58" s="331">
        <v>83.7</v>
      </c>
      <c r="L58" s="332">
        <v>146531</v>
      </c>
      <c r="M58" s="333">
        <v>3.5</v>
      </c>
      <c r="N58" s="334">
        <v>80.2</v>
      </c>
    </row>
    <row r="59" spans="1:14" x14ac:dyDescent="0.15">
      <c r="A59" s="250"/>
      <c r="B59" s="246"/>
      <c r="C59" s="246"/>
      <c r="D59" s="246"/>
      <c r="E59" s="246"/>
      <c r="F59" s="246"/>
      <c r="G59" s="312" t="s">
        <v>521</v>
      </c>
      <c r="H59" s="313"/>
      <c r="I59" s="321">
        <v>284356</v>
      </c>
      <c r="J59" s="322">
        <v>291947</v>
      </c>
      <c r="K59" s="323">
        <v>17.899999999999999</v>
      </c>
      <c r="L59" s="324">
        <v>310300</v>
      </c>
      <c r="M59" s="325">
        <v>7.8</v>
      </c>
      <c r="N59" s="326">
        <v>10.1</v>
      </c>
    </row>
    <row r="60" spans="1:14" x14ac:dyDescent="0.15">
      <c r="A60" s="250"/>
      <c r="B60" s="246"/>
      <c r="C60" s="246"/>
      <c r="D60" s="246"/>
      <c r="E60" s="246"/>
      <c r="F60" s="246"/>
      <c r="G60" s="327"/>
      <c r="H60" s="328" t="s">
        <v>517</v>
      </c>
      <c r="I60" s="335">
        <v>168526</v>
      </c>
      <c r="J60" s="330">
        <v>173025</v>
      </c>
      <c r="K60" s="331">
        <v>3.6</v>
      </c>
      <c r="L60" s="332">
        <v>157576</v>
      </c>
      <c r="M60" s="333">
        <v>7.5</v>
      </c>
      <c r="N60" s="334">
        <v>-3.9</v>
      </c>
    </row>
    <row r="61" spans="1:14" x14ac:dyDescent="0.15">
      <c r="A61" s="250"/>
      <c r="B61" s="246"/>
      <c r="C61" s="246"/>
      <c r="D61" s="246"/>
      <c r="E61" s="246"/>
      <c r="F61" s="246"/>
      <c r="G61" s="312" t="s">
        <v>522</v>
      </c>
      <c r="H61" s="336"/>
      <c r="I61" s="337">
        <v>257731</v>
      </c>
      <c r="J61" s="338">
        <v>250669</v>
      </c>
      <c r="K61" s="339">
        <v>13.3</v>
      </c>
      <c r="L61" s="340">
        <v>262117</v>
      </c>
      <c r="M61" s="341">
        <v>9.6999999999999993</v>
      </c>
      <c r="N61" s="326">
        <v>3.6</v>
      </c>
    </row>
    <row r="62" spans="1:14" x14ac:dyDescent="0.15">
      <c r="A62" s="250"/>
      <c r="B62" s="246"/>
      <c r="C62" s="246"/>
      <c r="D62" s="246"/>
      <c r="E62" s="246"/>
      <c r="F62" s="246"/>
      <c r="G62" s="327"/>
      <c r="H62" s="328" t="s">
        <v>517</v>
      </c>
      <c r="I62" s="329">
        <v>136924</v>
      </c>
      <c r="J62" s="330">
        <v>133987</v>
      </c>
      <c r="K62" s="331">
        <v>92.7</v>
      </c>
      <c r="L62" s="332">
        <v>133852</v>
      </c>
      <c r="M62" s="333">
        <v>7</v>
      </c>
      <c r="N62" s="334">
        <v>85.7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77.95</v>
      </c>
      <c r="G47" s="12">
        <v>104.85</v>
      </c>
      <c r="H47" s="12">
        <v>131.34</v>
      </c>
      <c r="I47" s="12">
        <v>146.87</v>
      </c>
      <c r="J47" s="13">
        <v>172.86</v>
      </c>
    </row>
    <row r="48" spans="2:10" ht="57.75" customHeight="1" x14ac:dyDescent="0.15">
      <c r="B48" s="14"/>
      <c r="C48" s="1174" t="s">
        <v>4</v>
      </c>
      <c r="D48" s="1174"/>
      <c r="E48" s="1175"/>
      <c r="F48" s="15">
        <v>3.17</v>
      </c>
      <c r="G48" s="16">
        <v>2.87</v>
      </c>
      <c r="H48" s="16">
        <v>4.88</v>
      </c>
      <c r="I48" s="16">
        <v>4.4400000000000004</v>
      </c>
      <c r="J48" s="17">
        <v>3.6</v>
      </c>
    </row>
    <row r="49" spans="2:10" ht="57.75" customHeight="1" thickBot="1" x14ac:dyDescent="0.2">
      <c r="B49" s="18"/>
      <c r="C49" s="1176" t="s">
        <v>5</v>
      </c>
      <c r="D49" s="1176"/>
      <c r="E49" s="1177"/>
      <c r="F49" s="19">
        <v>19.22</v>
      </c>
      <c r="G49" s="20">
        <v>22.66</v>
      </c>
      <c r="H49" s="20">
        <v>18.29</v>
      </c>
      <c r="I49" s="20">
        <v>22.24</v>
      </c>
      <c r="J49" s="21">
        <v>13.45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2018-02-28T10:49:31Z</cp:lastPrinted>
  <dcterms:created xsi:type="dcterms:W3CDTF">2018-01-24T05:44:33Z</dcterms:created>
  <dcterms:modified xsi:type="dcterms:W3CDTF">2018-11-26T08:34:16Z</dcterms:modified>
</cp:coreProperties>
</file>